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C:\Users\Ruby\OneDrive\Documentos\Escritorio\"/>
    </mc:Choice>
  </mc:AlternateContent>
  <xr:revisionPtr revIDLastSave="0" documentId="8_{209256A3-373C-4C4C-B9BC-67EA8C2870A8}" xr6:coauthVersionLast="47" xr6:coauthVersionMax="47" xr10:uidLastSave="{00000000-0000-0000-0000-000000000000}"/>
  <bookViews>
    <workbookView xWindow="-110" yWindow="-110" windowWidth="19420" windowHeight="10300" xr2:uid="{00000000-000D-0000-FFFF-FFFF00000000}"/>
  </bookViews>
  <sheets>
    <sheet name="Matriz IPEVR" sheetId="1" r:id="rId1"/>
    <sheet name="Matriz Seguridad vial" sheetId="6" r:id="rId2"/>
    <sheet name="Descripción" sheetId="4" r:id="rId3"/>
    <sheet name="Control de Cambios" sheetId="3" r:id="rId4"/>
    <sheet name="Hoja2" sheetId="2" state="hidden" r:id="rId5"/>
    <sheet name="Hoja1" sheetId="5" state="hidden" r:id="rId6"/>
  </sheets>
  <definedNames>
    <definedName name="_xlnm._FilterDatabase" localSheetId="0" hidden="1">'Matriz IPEVR'!$A$9:$AO$248</definedName>
    <definedName name="_xlnm._FilterDatabase" localSheetId="1" hidden="1">'Matriz Seguridad vial'!$A$10:$IR$218</definedName>
    <definedName name="_xlnm.Print_Area" localSheetId="0">'Matriz IPEVR'!$C$1:$AI$248</definedName>
    <definedName name="_xlnm.Print_Area" localSheetId="1">'Matriz Seguridad vial'!$C$1:$AD$218</definedName>
    <definedName name="Valoracion" localSheetId="1">#REF!</definedName>
    <definedName name="Valoracion">#REF!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65" i="4" l="1"/>
  <c r="G165" i="4"/>
  <c r="E165" i="4"/>
  <c r="I164" i="4"/>
  <c r="G164" i="4"/>
  <c r="E164" i="4"/>
  <c r="I163" i="4"/>
  <c r="G163" i="4"/>
  <c r="E163" i="4"/>
  <c r="X80" i="6"/>
  <c r="Y80" i="6" s="1"/>
  <c r="W80" i="6"/>
  <c r="V80" i="6"/>
  <c r="T80" i="6"/>
  <c r="Y79" i="6"/>
  <c r="X79" i="6"/>
  <c r="W79" i="6"/>
  <c r="V79" i="6"/>
  <c r="T79" i="6"/>
  <c r="W78" i="6"/>
  <c r="X78" i="6" s="1"/>
  <c r="Y78" i="6" s="1"/>
  <c r="V78" i="6"/>
  <c r="T78" i="6"/>
  <c r="W77" i="6"/>
  <c r="X77" i="6" s="1"/>
  <c r="Y77" i="6" s="1"/>
  <c r="V77" i="6"/>
  <c r="T77" i="6"/>
  <c r="X76" i="6"/>
  <c r="Y76" i="6" s="1"/>
  <c r="W76" i="6"/>
  <c r="V76" i="6"/>
  <c r="T76" i="6"/>
  <c r="W75" i="6"/>
  <c r="X75" i="6" s="1"/>
  <c r="Y75" i="6" s="1"/>
  <c r="V75" i="6"/>
  <c r="T75" i="6"/>
  <c r="W74" i="6"/>
  <c r="X74" i="6" s="1"/>
  <c r="Y74" i="6" s="1"/>
  <c r="V74" i="6"/>
  <c r="T74" i="6"/>
  <c r="W73" i="6"/>
  <c r="X73" i="6" s="1"/>
  <c r="Y73" i="6" s="1"/>
  <c r="V73" i="6"/>
  <c r="T73" i="6"/>
  <c r="X72" i="6"/>
  <c r="Y72" i="6" s="1"/>
  <c r="W72" i="6"/>
  <c r="V72" i="6"/>
  <c r="T72" i="6"/>
  <c r="W71" i="6"/>
  <c r="X71" i="6" s="1"/>
  <c r="Y71" i="6" s="1"/>
  <c r="V71" i="6"/>
  <c r="T71" i="6"/>
  <c r="W70" i="6"/>
  <c r="X70" i="6" s="1"/>
  <c r="Y70" i="6" s="1"/>
  <c r="V70" i="6"/>
  <c r="T70" i="6"/>
  <c r="W69" i="6"/>
  <c r="X69" i="6" s="1"/>
  <c r="Y69" i="6" s="1"/>
  <c r="V69" i="6"/>
  <c r="T69" i="6"/>
  <c r="X68" i="6"/>
  <c r="Y68" i="6" s="1"/>
  <c r="W68" i="6"/>
  <c r="V68" i="6"/>
  <c r="T68" i="6"/>
  <c r="W67" i="6"/>
  <c r="X67" i="6" s="1"/>
  <c r="Y67" i="6" s="1"/>
  <c r="V67" i="6"/>
  <c r="T67" i="6"/>
  <c r="W66" i="6"/>
  <c r="X66" i="6" s="1"/>
  <c r="Y66" i="6" s="1"/>
  <c r="V66" i="6"/>
  <c r="T66" i="6"/>
  <c r="W65" i="6"/>
  <c r="X65" i="6" s="1"/>
  <c r="Y65" i="6" s="1"/>
  <c r="V65" i="6"/>
  <c r="T65" i="6"/>
  <c r="X64" i="6"/>
  <c r="Y64" i="6" s="1"/>
  <c r="W64" i="6"/>
  <c r="V64" i="6"/>
  <c r="T64" i="6"/>
  <c r="W63" i="6"/>
  <c r="X63" i="6" s="1"/>
  <c r="Y63" i="6" s="1"/>
  <c r="V63" i="6"/>
  <c r="T63" i="6"/>
  <c r="W62" i="6"/>
  <c r="X62" i="6" s="1"/>
  <c r="Y62" i="6" s="1"/>
  <c r="V62" i="6"/>
  <c r="T62" i="6"/>
  <c r="W61" i="6"/>
  <c r="X61" i="6" s="1"/>
  <c r="Y61" i="6" s="1"/>
  <c r="V61" i="6"/>
  <c r="T61" i="6"/>
  <c r="X60" i="6"/>
  <c r="Y60" i="6" s="1"/>
  <c r="W60" i="6"/>
  <c r="V60" i="6"/>
  <c r="T60" i="6"/>
  <c r="W59" i="6"/>
  <c r="X59" i="6" s="1"/>
  <c r="Y59" i="6" s="1"/>
  <c r="V59" i="6"/>
  <c r="T59" i="6"/>
  <c r="W58" i="6"/>
  <c r="X58" i="6" s="1"/>
  <c r="Y58" i="6" s="1"/>
  <c r="V58" i="6"/>
  <c r="T58" i="6"/>
  <c r="W57" i="6"/>
  <c r="X57" i="6" s="1"/>
  <c r="Y57" i="6" s="1"/>
  <c r="V57" i="6"/>
  <c r="T57" i="6"/>
  <c r="X56" i="6"/>
  <c r="Y56" i="6" s="1"/>
  <c r="W56" i="6"/>
  <c r="V56" i="6"/>
  <c r="T56" i="6"/>
  <c r="W55" i="6"/>
  <c r="X55" i="6" s="1"/>
  <c r="Y55" i="6" s="1"/>
  <c r="V55" i="6"/>
  <c r="T55" i="6"/>
  <c r="W54" i="6"/>
  <c r="X54" i="6" s="1"/>
  <c r="Y54" i="6" s="1"/>
  <c r="V54" i="6"/>
  <c r="T54" i="6"/>
  <c r="W53" i="6"/>
  <c r="X53" i="6" s="1"/>
  <c r="Y53" i="6" s="1"/>
  <c r="V53" i="6"/>
  <c r="T53" i="6"/>
  <c r="X52" i="6"/>
  <c r="Y52" i="6" s="1"/>
  <c r="W52" i="6"/>
  <c r="V52" i="6"/>
  <c r="T52" i="6"/>
  <c r="Y51" i="6"/>
  <c r="X51" i="6"/>
  <c r="W51" i="6"/>
  <c r="V51" i="6"/>
  <c r="T51" i="6"/>
  <c r="W50" i="6"/>
  <c r="X50" i="6" s="1"/>
  <c r="Y50" i="6" s="1"/>
  <c r="V50" i="6"/>
  <c r="T50" i="6"/>
  <c r="W49" i="6"/>
  <c r="X49" i="6" s="1"/>
  <c r="Y49" i="6" s="1"/>
  <c r="V49" i="6"/>
  <c r="T49" i="6"/>
  <c r="X48" i="6"/>
  <c r="Y48" i="6" s="1"/>
  <c r="W48" i="6"/>
  <c r="V48" i="6"/>
  <c r="T48" i="6"/>
  <c r="Y47" i="6"/>
  <c r="X47" i="6"/>
  <c r="W47" i="6"/>
  <c r="V47" i="6"/>
  <c r="T47" i="6"/>
  <c r="W46" i="6"/>
  <c r="X46" i="6" s="1"/>
  <c r="Y46" i="6" s="1"/>
  <c r="V46" i="6"/>
  <c r="T46" i="6"/>
  <c r="W45" i="6"/>
  <c r="X45" i="6" s="1"/>
  <c r="Y45" i="6" s="1"/>
  <c r="V45" i="6"/>
  <c r="T45" i="6"/>
  <c r="X44" i="6"/>
  <c r="Y44" i="6" s="1"/>
  <c r="W44" i="6"/>
  <c r="V44" i="6"/>
  <c r="T44" i="6"/>
  <c r="Y43" i="6"/>
  <c r="X43" i="6"/>
  <c r="W43" i="6"/>
  <c r="V43" i="6"/>
  <c r="T43" i="6"/>
  <c r="W42" i="6"/>
  <c r="X42" i="6" s="1"/>
  <c r="Y42" i="6" s="1"/>
  <c r="V42" i="6"/>
  <c r="T42" i="6"/>
  <c r="W41" i="6"/>
  <c r="X41" i="6" s="1"/>
  <c r="Y41" i="6" s="1"/>
  <c r="V41" i="6"/>
  <c r="T41" i="6"/>
  <c r="X40" i="6"/>
  <c r="Y40" i="6" s="1"/>
  <c r="W40" i="6"/>
  <c r="V40" i="6"/>
  <c r="T40" i="6"/>
  <c r="Y39" i="6"/>
  <c r="X39" i="6"/>
  <c r="W39" i="6"/>
  <c r="V39" i="6"/>
  <c r="T39" i="6"/>
  <c r="W38" i="6"/>
  <c r="X38" i="6" s="1"/>
  <c r="Y38" i="6" s="1"/>
  <c r="V38" i="6"/>
  <c r="T38" i="6"/>
  <c r="W37" i="6"/>
  <c r="X37" i="6" s="1"/>
  <c r="Y37" i="6" s="1"/>
  <c r="V37" i="6"/>
  <c r="T37" i="6"/>
  <c r="X36" i="6"/>
  <c r="Y36" i="6" s="1"/>
  <c r="W36" i="6"/>
  <c r="V36" i="6"/>
  <c r="T36" i="6"/>
  <c r="Y35" i="6"/>
  <c r="X35" i="6"/>
  <c r="W35" i="6"/>
  <c r="V35" i="6"/>
  <c r="T35" i="6"/>
  <c r="W34" i="6"/>
  <c r="X34" i="6" s="1"/>
  <c r="Y34" i="6" s="1"/>
  <c r="V34" i="6"/>
  <c r="T34" i="6"/>
  <c r="W33" i="6"/>
  <c r="X33" i="6" s="1"/>
  <c r="Y33" i="6" s="1"/>
  <c r="V33" i="6"/>
  <c r="T33" i="6"/>
  <c r="X32" i="6"/>
  <c r="Y32" i="6" s="1"/>
  <c r="W32" i="6"/>
  <c r="V32" i="6"/>
  <c r="T32" i="6"/>
  <c r="Y31" i="6"/>
  <c r="X31" i="6"/>
  <c r="W31" i="6"/>
  <c r="V31" i="6"/>
  <c r="T31" i="6"/>
  <c r="W30" i="6"/>
  <c r="X30" i="6" s="1"/>
  <c r="Y30" i="6" s="1"/>
  <c r="V30" i="6"/>
  <c r="T30" i="6"/>
  <c r="W29" i="6"/>
  <c r="X29" i="6" s="1"/>
  <c r="Y29" i="6" s="1"/>
  <c r="V29" i="6"/>
  <c r="T29" i="6"/>
  <c r="X28" i="6"/>
  <c r="Y28" i="6" s="1"/>
  <c r="W28" i="6"/>
  <c r="V28" i="6"/>
  <c r="T28" i="6"/>
  <c r="Y27" i="6"/>
  <c r="X27" i="6"/>
  <c r="W27" i="6"/>
  <c r="V27" i="6"/>
  <c r="T27" i="6"/>
  <c r="W26" i="6"/>
  <c r="X26" i="6" s="1"/>
  <c r="Y26" i="6" s="1"/>
  <c r="V26" i="6"/>
  <c r="T26" i="6"/>
  <c r="W25" i="6"/>
  <c r="X25" i="6" s="1"/>
  <c r="Y25" i="6" s="1"/>
  <c r="V25" i="6"/>
  <c r="T25" i="6"/>
  <c r="X24" i="6"/>
  <c r="Y24" i="6" s="1"/>
  <c r="W24" i="6"/>
  <c r="V24" i="6"/>
  <c r="T24" i="6"/>
  <c r="Y23" i="6"/>
  <c r="X23" i="6"/>
  <c r="W23" i="6"/>
  <c r="V23" i="6"/>
  <c r="T23" i="6"/>
  <c r="W22" i="6"/>
  <c r="X22" i="6" s="1"/>
  <c r="Y22" i="6" s="1"/>
  <c r="V22" i="6"/>
  <c r="T22" i="6"/>
  <c r="W21" i="6"/>
  <c r="X21" i="6" s="1"/>
  <c r="Y21" i="6" s="1"/>
  <c r="V21" i="6"/>
  <c r="T21" i="6"/>
  <c r="X20" i="6"/>
  <c r="Y20" i="6" s="1"/>
  <c r="W20" i="6"/>
  <c r="V20" i="6"/>
  <c r="T20" i="6"/>
  <c r="W19" i="6"/>
  <c r="X19" i="6" s="1"/>
  <c r="Y19" i="6" s="1"/>
  <c r="V19" i="6"/>
  <c r="T19" i="6"/>
  <c r="W18" i="6"/>
  <c r="X18" i="6" s="1"/>
  <c r="Y18" i="6" s="1"/>
  <c r="V18" i="6"/>
  <c r="T18" i="6"/>
  <c r="W17" i="6"/>
  <c r="X17" i="6" s="1"/>
  <c r="Y17" i="6" s="1"/>
  <c r="V17" i="6"/>
  <c r="T17" i="6"/>
  <c r="X16" i="6"/>
  <c r="Y16" i="6" s="1"/>
  <c r="W16" i="6"/>
  <c r="V16" i="6"/>
  <c r="T16" i="6"/>
  <c r="W15" i="6"/>
  <c r="X15" i="6" s="1"/>
  <c r="Y15" i="6" s="1"/>
  <c r="V15" i="6"/>
  <c r="T15" i="6"/>
  <c r="W14" i="6"/>
  <c r="X14" i="6" s="1"/>
  <c r="Y14" i="6" s="1"/>
  <c r="V14" i="6"/>
  <c r="T14" i="6"/>
  <c r="W13" i="6"/>
  <c r="X13" i="6" s="1"/>
  <c r="Y13" i="6" s="1"/>
  <c r="V13" i="6"/>
  <c r="T13" i="6"/>
  <c r="X12" i="6"/>
  <c r="Y12" i="6" s="1"/>
  <c r="W12" i="6"/>
  <c r="V12" i="6"/>
  <c r="T12" i="6"/>
  <c r="W11" i="6"/>
  <c r="X11" i="6" s="1"/>
  <c r="Y11" i="6" s="1"/>
  <c r="V11" i="6"/>
  <c r="T11" i="6"/>
  <c r="T248" i="1"/>
  <c r="X248" i="1" s="1"/>
  <c r="Y248" i="1" s="1"/>
  <c r="Z248" i="1" s="1"/>
  <c r="T247" i="1"/>
  <c r="X247" i="1" s="1"/>
  <c r="Y247" i="1" s="1"/>
  <c r="Z247" i="1" s="1"/>
  <c r="T246" i="1"/>
  <c r="X246" i="1" s="1"/>
  <c r="Y246" i="1" s="1"/>
  <c r="Z246" i="1" s="1"/>
  <c r="T245" i="1"/>
  <c r="X245" i="1" s="1"/>
  <c r="Y245" i="1" s="1"/>
  <c r="Z245" i="1" s="1"/>
  <c r="T244" i="1"/>
  <c r="X244" i="1" s="1"/>
  <c r="Y244" i="1" s="1"/>
  <c r="Z244" i="1" s="1"/>
  <c r="T243" i="1"/>
  <c r="X243" i="1" s="1"/>
  <c r="Y243" i="1" s="1"/>
  <c r="Z243" i="1" s="1"/>
  <c r="T242" i="1"/>
  <c r="X242" i="1" s="1"/>
  <c r="Y242" i="1" s="1"/>
  <c r="Z242" i="1" s="1"/>
  <c r="T241" i="1"/>
  <c r="X241" i="1" s="1"/>
  <c r="Y241" i="1" s="1"/>
  <c r="Z241" i="1" s="1"/>
  <c r="T240" i="1"/>
  <c r="X240" i="1" s="1"/>
  <c r="Y240" i="1" s="1"/>
  <c r="Z240" i="1" s="1"/>
  <c r="T239" i="1"/>
  <c r="X239" i="1" s="1"/>
  <c r="Y239" i="1" s="1"/>
  <c r="Z239" i="1" s="1"/>
  <c r="T238" i="1"/>
  <c r="X238" i="1" s="1"/>
  <c r="Y238" i="1" s="1"/>
  <c r="Z238" i="1" s="1"/>
  <c r="T237" i="1"/>
  <c r="X237" i="1" s="1"/>
  <c r="Y237" i="1" s="1"/>
  <c r="Z237" i="1" s="1"/>
  <c r="T236" i="1"/>
  <c r="X236" i="1" s="1"/>
  <c r="Y236" i="1" s="1"/>
  <c r="Z236" i="1" s="1"/>
  <c r="T235" i="1"/>
  <c r="X235" i="1" s="1"/>
  <c r="Y235" i="1" s="1"/>
  <c r="Z235" i="1" s="1"/>
  <c r="T234" i="1"/>
  <c r="X234" i="1" s="1"/>
  <c r="Y234" i="1" s="1"/>
  <c r="Z234" i="1" s="1"/>
  <c r="T233" i="1"/>
  <c r="T232" i="1"/>
  <c r="X232" i="1" s="1"/>
  <c r="AA232" i="1" s="1"/>
  <c r="T231" i="1"/>
  <c r="T230" i="1"/>
  <c r="X230" i="1" s="1"/>
  <c r="AA230" i="1" s="1"/>
  <c r="T229" i="1"/>
  <c r="T228" i="1"/>
  <c r="X228" i="1" s="1"/>
  <c r="AA228" i="1" s="1"/>
  <c r="T227" i="1"/>
  <c r="T226" i="1"/>
  <c r="X226" i="1" s="1"/>
  <c r="AA226" i="1" s="1"/>
  <c r="T225" i="1"/>
  <c r="T224" i="1"/>
  <c r="X224" i="1" s="1"/>
  <c r="AA224" i="1" s="1"/>
  <c r="T223" i="1"/>
  <c r="T222" i="1"/>
  <c r="X222" i="1" s="1"/>
  <c r="AA222" i="1" s="1"/>
  <c r="T221" i="1"/>
  <c r="T220" i="1"/>
  <c r="X220" i="1" s="1"/>
  <c r="AA220" i="1" s="1"/>
  <c r="T219" i="1"/>
  <c r="T218" i="1"/>
  <c r="X218" i="1" s="1"/>
  <c r="AA218" i="1" s="1"/>
  <c r="T217" i="1"/>
  <c r="T216" i="1"/>
  <c r="X216" i="1" s="1"/>
  <c r="AA216" i="1" s="1"/>
  <c r="T215" i="1"/>
  <c r="T214" i="1"/>
  <c r="X214" i="1" s="1"/>
  <c r="AA214" i="1" s="1"/>
  <c r="T213" i="1"/>
  <c r="T212" i="1"/>
  <c r="X212" i="1" s="1"/>
  <c r="AA212" i="1" s="1"/>
  <c r="T211" i="1"/>
  <c r="T210" i="1"/>
  <c r="X210" i="1" s="1"/>
  <c r="AA210" i="1" s="1"/>
  <c r="T209" i="1"/>
  <c r="T208" i="1"/>
  <c r="X208" i="1" s="1"/>
  <c r="AA208" i="1" s="1"/>
  <c r="T207" i="1"/>
  <c r="T206" i="1"/>
  <c r="T205" i="1"/>
  <c r="X205" i="1" s="1"/>
  <c r="AA205" i="1" s="1"/>
  <c r="T204" i="1"/>
  <c r="T203" i="1"/>
  <c r="X203" i="1" s="1"/>
  <c r="AA203" i="1" s="1"/>
  <c r="T202" i="1"/>
  <c r="T201" i="1"/>
  <c r="X201" i="1" s="1"/>
  <c r="AA201" i="1" s="1"/>
  <c r="T200" i="1"/>
  <c r="T199" i="1"/>
  <c r="X199" i="1" s="1"/>
  <c r="AA199" i="1" s="1"/>
  <c r="T198" i="1"/>
  <c r="T197" i="1"/>
  <c r="X197" i="1" s="1"/>
  <c r="AA197" i="1" s="1"/>
  <c r="T196" i="1"/>
  <c r="T195" i="1"/>
  <c r="X195" i="1" s="1"/>
  <c r="AA195" i="1" s="1"/>
  <c r="T194" i="1"/>
  <c r="T193" i="1"/>
  <c r="X193" i="1" s="1"/>
  <c r="AA193" i="1" s="1"/>
  <c r="T192" i="1"/>
  <c r="T191" i="1"/>
  <c r="X191" i="1" s="1"/>
  <c r="AA191" i="1" s="1"/>
  <c r="T190" i="1"/>
  <c r="T189" i="1"/>
  <c r="X189" i="1" s="1"/>
  <c r="AA189" i="1" s="1"/>
  <c r="T188" i="1"/>
  <c r="T187" i="1"/>
  <c r="X187" i="1" s="1"/>
  <c r="AA187" i="1" s="1"/>
  <c r="T186" i="1"/>
  <c r="T185" i="1"/>
  <c r="X185" i="1" s="1"/>
  <c r="AA185" i="1" s="1"/>
  <c r="T184" i="1"/>
  <c r="T183" i="1"/>
  <c r="X183" i="1" s="1"/>
  <c r="AA183" i="1" s="1"/>
  <c r="T182" i="1"/>
  <c r="T181" i="1"/>
  <c r="X181" i="1" s="1"/>
  <c r="AA181" i="1" s="1"/>
  <c r="T180" i="1"/>
  <c r="T179" i="1"/>
  <c r="X179" i="1" s="1"/>
  <c r="AA179" i="1" s="1"/>
  <c r="T178" i="1"/>
  <c r="T177" i="1"/>
  <c r="X177" i="1" s="1"/>
  <c r="AA177" i="1" s="1"/>
  <c r="T176" i="1"/>
  <c r="T175" i="1"/>
  <c r="X175" i="1" s="1"/>
  <c r="AA175" i="1" s="1"/>
  <c r="T174" i="1"/>
  <c r="T173" i="1"/>
  <c r="X173" i="1" s="1"/>
  <c r="AA173" i="1" s="1"/>
  <c r="T172" i="1"/>
  <c r="T171" i="1"/>
  <c r="X171" i="1" s="1"/>
  <c r="AA171" i="1" s="1"/>
  <c r="T170" i="1"/>
  <c r="T169" i="1"/>
  <c r="X169" i="1" s="1"/>
  <c r="AA169" i="1" s="1"/>
  <c r="T168" i="1"/>
  <c r="T167" i="1"/>
  <c r="X167" i="1" s="1"/>
  <c r="AA167" i="1" s="1"/>
  <c r="T166" i="1"/>
  <c r="T165" i="1"/>
  <c r="X165" i="1" s="1"/>
  <c r="AA165" i="1" s="1"/>
  <c r="T164" i="1"/>
  <c r="T163" i="1"/>
  <c r="X163" i="1" s="1"/>
  <c r="AA163" i="1" s="1"/>
  <c r="T162" i="1"/>
  <c r="T161" i="1"/>
  <c r="X161" i="1" s="1"/>
  <c r="AA161" i="1" s="1"/>
  <c r="T160" i="1"/>
  <c r="T159" i="1"/>
  <c r="X159" i="1" s="1"/>
  <c r="AA159" i="1" s="1"/>
  <c r="T158" i="1"/>
  <c r="T157" i="1"/>
  <c r="X157" i="1" s="1"/>
  <c r="AA157" i="1" s="1"/>
  <c r="T156" i="1"/>
  <c r="T155" i="1"/>
  <c r="X155" i="1" s="1"/>
  <c r="AA155" i="1" s="1"/>
  <c r="T154" i="1"/>
  <c r="T153" i="1"/>
  <c r="X153" i="1" s="1"/>
  <c r="AA153" i="1" s="1"/>
  <c r="T152" i="1"/>
  <c r="T151" i="1"/>
  <c r="X151" i="1" s="1"/>
  <c r="AA151" i="1" s="1"/>
  <c r="T150" i="1"/>
  <c r="T149" i="1"/>
  <c r="X149" i="1" s="1"/>
  <c r="AA149" i="1" s="1"/>
  <c r="T148" i="1"/>
  <c r="T147" i="1"/>
  <c r="X147" i="1" s="1"/>
  <c r="AA147" i="1" s="1"/>
  <c r="T146" i="1"/>
  <c r="T145" i="1"/>
  <c r="X145" i="1" s="1"/>
  <c r="AA145" i="1" s="1"/>
  <c r="T144" i="1"/>
  <c r="T143" i="1"/>
  <c r="X143" i="1" s="1"/>
  <c r="AA143" i="1" s="1"/>
  <c r="T142" i="1"/>
  <c r="U142" i="1" s="1"/>
  <c r="T141" i="1"/>
  <c r="X141" i="1" s="1"/>
  <c r="AA141" i="1" s="1"/>
  <c r="T140" i="1"/>
  <c r="U140" i="1" s="1"/>
  <c r="T139" i="1"/>
  <c r="X139" i="1" s="1"/>
  <c r="AA139" i="1" s="1"/>
  <c r="T138" i="1"/>
  <c r="U138" i="1" s="1"/>
  <c r="T137" i="1"/>
  <c r="X137" i="1" s="1"/>
  <c r="AA137" i="1" s="1"/>
  <c r="T136" i="1"/>
  <c r="U136" i="1" s="1"/>
  <c r="T135" i="1"/>
  <c r="X135" i="1" s="1"/>
  <c r="AA135" i="1" s="1"/>
  <c r="T134" i="1"/>
  <c r="U134" i="1" s="1"/>
  <c r="T133" i="1"/>
  <c r="X133" i="1" s="1"/>
  <c r="AA133" i="1" s="1"/>
  <c r="T132" i="1"/>
  <c r="U132" i="1" s="1"/>
  <c r="T131" i="1"/>
  <c r="X131" i="1" s="1"/>
  <c r="AA131" i="1" s="1"/>
  <c r="T130" i="1"/>
  <c r="U130" i="1" s="1"/>
  <c r="T129" i="1"/>
  <c r="X129" i="1" s="1"/>
  <c r="AA129" i="1" s="1"/>
  <c r="T128" i="1"/>
  <c r="U128" i="1" s="1"/>
  <c r="T127" i="1"/>
  <c r="X127" i="1" s="1"/>
  <c r="AA127" i="1" s="1"/>
  <c r="T126" i="1"/>
  <c r="U126" i="1" s="1"/>
  <c r="T125" i="1"/>
  <c r="X125" i="1" s="1"/>
  <c r="AA125" i="1" s="1"/>
  <c r="T124" i="1"/>
  <c r="U124" i="1" s="1"/>
  <c r="T123" i="1"/>
  <c r="X123" i="1" s="1"/>
  <c r="AA123" i="1" s="1"/>
  <c r="T122" i="1"/>
  <c r="U122" i="1" s="1"/>
  <c r="T121" i="1"/>
  <c r="X121" i="1" s="1"/>
  <c r="AA121" i="1" s="1"/>
  <c r="T120" i="1"/>
  <c r="U120" i="1" s="1"/>
  <c r="T119" i="1"/>
  <c r="X119" i="1" s="1"/>
  <c r="AA119" i="1" s="1"/>
  <c r="T118" i="1"/>
  <c r="U118" i="1" s="1"/>
  <c r="U117" i="1"/>
  <c r="T117" i="1"/>
  <c r="X117" i="1" s="1"/>
  <c r="AA117" i="1" s="1"/>
  <c r="T116" i="1"/>
  <c r="U116" i="1" s="1"/>
  <c r="T115" i="1"/>
  <c r="X115" i="1" s="1"/>
  <c r="AA115" i="1" s="1"/>
  <c r="T114" i="1"/>
  <c r="U114" i="1" s="1"/>
  <c r="T113" i="1"/>
  <c r="X113" i="1" s="1"/>
  <c r="AA113" i="1" s="1"/>
  <c r="T112" i="1"/>
  <c r="U112" i="1" s="1"/>
  <c r="T111" i="1"/>
  <c r="X111" i="1" s="1"/>
  <c r="AA111" i="1" s="1"/>
  <c r="T110" i="1"/>
  <c r="U110" i="1" s="1"/>
  <c r="T109" i="1"/>
  <c r="X109" i="1" s="1"/>
  <c r="AA109" i="1" s="1"/>
  <c r="T108" i="1"/>
  <c r="U108" i="1" s="1"/>
  <c r="T107" i="1"/>
  <c r="X107" i="1" s="1"/>
  <c r="AA107" i="1" s="1"/>
  <c r="T106" i="1"/>
  <c r="U106" i="1" s="1"/>
  <c r="T105" i="1"/>
  <c r="X105" i="1" s="1"/>
  <c r="AA105" i="1" s="1"/>
  <c r="T104" i="1"/>
  <c r="U104" i="1" s="1"/>
  <c r="T103" i="1"/>
  <c r="X103" i="1" s="1"/>
  <c r="AA103" i="1" s="1"/>
  <c r="T102" i="1"/>
  <c r="U102" i="1" s="1"/>
  <c r="T101" i="1"/>
  <c r="X101" i="1" s="1"/>
  <c r="AA101" i="1" s="1"/>
  <c r="T100" i="1"/>
  <c r="U100" i="1" s="1"/>
  <c r="T99" i="1"/>
  <c r="X99" i="1" s="1"/>
  <c r="AA99" i="1" s="1"/>
  <c r="T98" i="1"/>
  <c r="U98" i="1" s="1"/>
  <c r="T97" i="1"/>
  <c r="X97" i="1" s="1"/>
  <c r="AA97" i="1" s="1"/>
  <c r="T96" i="1"/>
  <c r="U96" i="1" s="1"/>
  <c r="T95" i="1"/>
  <c r="X95" i="1" s="1"/>
  <c r="AA95" i="1" s="1"/>
  <c r="T94" i="1"/>
  <c r="U94" i="1" s="1"/>
  <c r="T93" i="1"/>
  <c r="X93" i="1" s="1"/>
  <c r="AA93" i="1" s="1"/>
  <c r="T92" i="1"/>
  <c r="U92" i="1" s="1"/>
  <c r="T91" i="1"/>
  <c r="X91" i="1" s="1"/>
  <c r="AA91" i="1" s="1"/>
  <c r="T90" i="1"/>
  <c r="U90" i="1" s="1"/>
  <c r="T89" i="1"/>
  <c r="X89" i="1" s="1"/>
  <c r="AA89" i="1" s="1"/>
  <c r="T88" i="1"/>
  <c r="U88" i="1" s="1"/>
  <c r="T87" i="1"/>
  <c r="X87" i="1" s="1"/>
  <c r="AA87" i="1" s="1"/>
  <c r="T86" i="1"/>
  <c r="U86" i="1" s="1"/>
  <c r="T85" i="1"/>
  <c r="X85" i="1" s="1"/>
  <c r="AA85" i="1" s="1"/>
  <c r="T84" i="1"/>
  <c r="U84" i="1" s="1"/>
  <c r="T83" i="1"/>
  <c r="X83" i="1" s="1"/>
  <c r="AA83" i="1" s="1"/>
  <c r="T82" i="1"/>
  <c r="U82" i="1" s="1"/>
  <c r="T81" i="1"/>
  <c r="X81" i="1" s="1"/>
  <c r="AA81" i="1" s="1"/>
  <c r="T80" i="1"/>
  <c r="U80" i="1" s="1"/>
  <c r="T79" i="1"/>
  <c r="X79" i="1" s="1"/>
  <c r="AA79" i="1" s="1"/>
  <c r="T78" i="1"/>
  <c r="U78" i="1" s="1"/>
  <c r="T77" i="1"/>
  <c r="X77" i="1" s="1"/>
  <c r="AA77" i="1" s="1"/>
  <c r="T76" i="1"/>
  <c r="U76" i="1" s="1"/>
  <c r="T75" i="1"/>
  <c r="X75" i="1" s="1"/>
  <c r="AA75" i="1" s="1"/>
  <c r="T74" i="1"/>
  <c r="U74" i="1" s="1"/>
  <c r="T73" i="1"/>
  <c r="X73" i="1" s="1"/>
  <c r="AA73" i="1" s="1"/>
  <c r="T72" i="1"/>
  <c r="U72" i="1" s="1"/>
  <c r="T71" i="1"/>
  <c r="X71" i="1" s="1"/>
  <c r="AA71" i="1" s="1"/>
  <c r="T70" i="1"/>
  <c r="U70" i="1" s="1"/>
  <c r="T69" i="1"/>
  <c r="X69" i="1" s="1"/>
  <c r="AA69" i="1" s="1"/>
  <c r="T68" i="1"/>
  <c r="U68" i="1" s="1"/>
  <c r="T67" i="1"/>
  <c r="X67" i="1" s="1"/>
  <c r="AA67" i="1" s="1"/>
  <c r="T66" i="1"/>
  <c r="U66" i="1" s="1"/>
  <c r="T65" i="1"/>
  <c r="X65" i="1" s="1"/>
  <c r="AA65" i="1" s="1"/>
  <c r="T64" i="1"/>
  <c r="U64" i="1" s="1"/>
  <c r="T63" i="1"/>
  <c r="X63" i="1" s="1"/>
  <c r="AA63" i="1" s="1"/>
  <c r="T62" i="1"/>
  <c r="U62" i="1" s="1"/>
  <c r="T61" i="1"/>
  <c r="X61" i="1" s="1"/>
  <c r="AA61" i="1" s="1"/>
  <c r="T60" i="1"/>
  <c r="U60" i="1" s="1"/>
  <c r="T59" i="1"/>
  <c r="X59" i="1" s="1"/>
  <c r="AA59" i="1" s="1"/>
  <c r="T58" i="1"/>
  <c r="U58" i="1" s="1"/>
  <c r="T57" i="1"/>
  <c r="X57" i="1" s="1"/>
  <c r="AA57" i="1" s="1"/>
  <c r="T56" i="1"/>
  <c r="U56" i="1" s="1"/>
  <c r="T55" i="1"/>
  <c r="X55" i="1" s="1"/>
  <c r="AA55" i="1" s="1"/>
  <c r="T54" i="1"/>
  <c r="U54" i="1" s="1"/>
  <c r="T53" i="1"/>
  <c r="X53" i="1" s="1"/>
  <c r="AA53" i="1" s="1"/>
  <c r="T52" i="1"/>
  <c r="U52" i="1" s="1"/>
  <c r="T51" i="1"/>
  <c r="X51" i="1" s="1"/>
  <c r="AA51" i="1" s="1"/>
  <c r="T50" i="1"/>
  <c r="U50" i="1" s="1"/>
  <c r="T49" i="1"/>
  <c r="X49" i="1" s="1"/>
  <c r="AA49" i="1" s="1"/>
  <c r="T48" i="1"/>
  <c r="U48" i="1" s="1"/>
  <c r="T47" i="1"/>
  <c r="X47" i="1" s="1"/>
  <c r="AA47" i="1" s="1"/>
  <c r="T46" i="1"/>
  <c r="U46" i="1" s="1"/>
  <c r="T45" i="1"/>
  <c r="X45" i="1" s="1"/>
  <c r="AA45" i="1" s="1"/>
  <c r="T44" i="1"/>
  <c r="U44" i="1" s="1"/>
  <c r="T43" i="1"/>
  <c r="X43" i="1" s="1"/>
  <c r="AA43" i="1" s="1"/>
  <c r="T42" i="1"/>
  <c r="U42" i="1" s="1"/>
  <c r="T41" i="1"/>
  <c r="X41" i="1" s="1"/>
  <c r="AA41" i="1" s="1"/>
  <c r="T40" i="1"/>
  <c r="U40" i="1" s="1"/>
  <c r="T39" i="1"/>
  <c r="X39" i="1" s="1"/>
  <c r="AA39" i="1" s="1"/>
  <c r="T38" i="1"/>
  <c r="U38" i="1" s="1"/>
  <c r="T37" i="1"/>
  <c r="X37" i="1" s="1"/>
  <c r="AA37" i="1" s="1"/>
  <c r="T36" i="1"/>
  <c r="U36" i="1" s="1"/>
  <c r="T35" i="1"/>
  <c r="X35" i="1" s="1"/>
  <c r="AA35" i="1" s="1"/>
  <c r="T34" i="1"/>
  <c r="U34" i="1" s="1"/>
  <c r="T33" i="1"/>
  <c r="X33" i="1" s="1"/>
  <c r="AA33" i="1" s="1"/>
  <c r="T32" i="1"/>
  <c r="U32" i="1" s="1"/>
  <c r="T31" i="1"/>
  <c r="X31" i="1" s="1"/>
  <c r="AA31" i="1" s="1"/>
  <c r="T30" i="1"/>
  <c r="U30" i="1" s="1"/>
  <c r="T29" i="1"/>
  <c r="X29" i="1" s="1"/>
  <c r="AA29" i="1" s="1"/>
  <c r="T28" i="1"/>
  <c r="U28" i="1" s="1"/>
  <c r="T27" i="1"/>
  <c r="X27" i="1" s="1"/>
  <c r="AA27" i="1" s="1"/>
  <c r="T26" i="1"/>
  <c r="X26" i="1" s="1"/>
  <c r="AA26" i="1" s="1"/>
  <c r="T25" i="1"/>
  <c r="U25" i="1" s="1"/>
  <c r="T24" i="1"/>
  <c r="X24" i="1" s="1"/>
  <c r="AA24" i="1" s="1"/>
  <c r="T23" i="1"/>
  <c r="U23" i="1" s="1"/>
  <c r="T22" i="1"/>
  <c r="X22" i="1" s="1"/>
  <c r="AA22" i="1" s="1"/>
  <c r="T21" i="1"/>
  <c r="U21" i="1" s="1"/>
  <c r="T20" i="1"/>
  <c r="X20" i="1" s="1"/>
  <c r="AA20" i="1" s="1"/>
  <c r="T19" i="1"/>
  <c r="U19" i="1" s="1"/>
  <c r="T18" i="1"/>
  <c r="X18" i="1" s="1"/>
  <c r="AA18" i="1" s="1"/>
  <c r="T17" i="1"/>
  <c r="U17" i="1" s="1"/>
  <c r="T16" i="1"/>
  <c r="X16" i="1" s="1"/>
  <c r="AA16" i="1" s="1"/>
  <c r="T15" i="1"/>
  <c r="U15" i="1" s="1"/>
  <c r="T14" i="1"/>
  <c r="X14" i="1" s="1"/>
  <c r="AA14" i="1" s="1"/>
  <c r="T13" i="1"/>
  <c r="U13" i="1" s="1"/>
  <c r="T12" i="1"/>
  <c r="U12" i="1" s="1"/>
  <c r="T11" i="1"/>
  <c r="X11" i="1" s="1"/>
  <c r="U165" i="1" l="1"/>
  <c r="U37" i="1"/>
  <c r="U53" i="1"/>
  <c r="U181" i="1"/>
  <c r="U101" i="1"/>
  <c r="U69" i="1"/>
  <c r="U133" i="1"/>
  <c r="U197" i="1"/>
  <c r="U216" i="1"/>
  <c r="U85" i="1"/>
  <c r="U149" i="1"/>
  <c r="U232" i="1"/>
  <c r="U235" i="1"/>
  <c r="U24" i="1"/>
  <c r="U245" i="1"/>
  <c r="U243" i="1"/>
  <c r="U237" i="1"/>
  <c r="U169" i="1"/>
  <c r="U185" i="1"/>
  <c r="U201" i="1"/>
  <c r="U220" i="1"/>
  <c r="U16" i="1"/>
  <c r="U29" i="1"/>
  <c r="U45" i="1"/>
  <c r="U61" i="1"/>
  <c r="U77" i="1"/>
  <c r="U93" i="1"/>
  <c r="U109" i="1"/>
  <c r="U125" i="1"/>
  <c r="U141" i="1"/>
  <c r="U157" i="1"/>
  <c r="U173" i="1"/>
  <c r="U189" i="1"/>
  <c r="U205" i="1"/>
  <c r="U208" i="1"/>
  <c r="U224" i="1"/>
  <c r="U20" i="1"/>
  <c r="U33" i="1"/>
  <c r="U49" i="1"/>
  <c r="U65" i="1"/>
  <c r="U81" i="1"/>
  <c r="U97" i="1"/>
  <c r="U113" i="1"/>
  <c r="U129" i="1"/>
  <c r="U145" i="1"/>
  <c r="U161" i="1"/>
  <c r="U177" i="1"/>
  <c r="U193" i="1"/>
  <c r="U212" i="1"/>
  <c r="U228" i="1"/>
  <c r="U241" i="1"/>
  <c r="U41" i="1"/>
  <c r="U57" i="1"/>
  <c r="U73" i="1"/>
  <c r="U89" i="1"/>
  <c r="U105" i="1"/>
  <c r="U121" i="1"/>
  <c r="U137" i="1"/>
  <c r="U153" i="1"/>
  <c r="U239" i="1"/>
  <c r="U247" i="1"/>
  <c r="AA234" i="1"/>
  <c r="AA236" i="1"/>
  <c r="AA238" i="1"/>
  <c r="AA240" i="1"/>
  <c r="AA242" i="1"/>
  <c r="AA244" i="1"/>
  <c r="AA246" i="1"/>
  <c r="AA248" i="1"/>
  <c r="U11" i="1"/>
  <c r="U14" i="1"/>
  <c r="U18" i="1"/>
  <c r="U22" i="1"/>
  <c r="U26" i="1"/>
  <c r="U27" i="1"/>
  <c r="U31" i="1"/>
  <c r="U35" i="1"/>
  <c r="U39" i="1"/>
  <c r="U43" i="1"/>
  <c r="U47" i="1"/>
  <c r="U51" i="1"/>
  <c r="U55" i="1"/>
  <c r="U59" i="1"/>
  <c r="U63" i="1"/>
  <c r="U67" i="1"/>
  <c r="U71" i="1"/>
  <c r="U75" i="1"/>
  <c r="U79" i="1"/>
  <c r="U83" i="1"/>
  <c r="U87" i="1"/>
  <c r="U91" i="1"/>
  <c r="U95" i="1"/>
  <c r="U99" i="1"/>
  <c r="U103" i="1"/>
  <c r="U107" i="1"/>
  <c r="U111" i="1"/>
  <c r="U115" i="1"/>
  <c r="U119" i="1"/>
  <c r="U123" i="1"/>
  <c r="U127" i="1"/>
  <c r="U131" i="1"/>
  <c r="U135" i="1"/>
  <c r="U139" i="1"/>
  <c r="U143" i="1"/>
  <c r="U147" i="1"/>
  <c r="U151" i="1"/>
  <c r="U155" i="1"/>
  <c r="U159" i="1"/>
  <c r="U163" i="1"/>
  <c r="U167" i="1"/>
  <c r="U171" i="1"/>
  <c r="U175" i="1"/>
  <c r="U179" i="1"/>
  <c r="U183" i="1"/>
  <c r="U187" i="1"/>
  <c r="U191" i="1"/>
  <c r="U195" i="1"/>
  <c r="U199" i="1"/>
  <c r="U203" i="1"/>
  <c r="U210" i="1"/>
  <c r="U214" i="1"/>
  <c r="U218" i="1"/>
  <c r="U222" i="1"/>
  <c r="U226" i="1"/>
  <c r="U230" i="1"/>
  <c r="U234" i="1"/>
  <c r="AA235" i="1"/>
  <c r="U236" i="1"/>
  <c r="AA237" i="1"/>
  <c r="U238" i="1"/>
  <c r="AA239" i="1"/>
  <c r="U240" i="1"/>
  <c r="AA241" i="1"/>
  <c r="U242" i="1"/>
  <c r="AA243" i="1"/>
  <c r="U244" i="1"/>
  <c r="AA245" i="1"/>
  <c r="U246" i="1"/>
  <c r="AA247" i="1"/>
  <c r="U248" i="1"/>
  <c r="AA11" i="1"/>
  <c r="Y11" i="1"/>
  <c r="X12" i="1"/>
  <c r="U207" i="1"/>
  <c r="X207" i="1"/>
  <c r="U211" i="1"/>
  <c r="X211" i="1"/>
  <c r="U215" i="1"/>
  <c r="X215" i="1"/>
  <c r="U219" i="1"/>
  <c r="X219" i="1"/>
  <c r="U223" i="1"/>
  <c r="X223" i="1"/>
  <c r="U227" i="1"/>
  <c r="X227" i="1"/>
  <c r="U231" i="1"/>
  <c r="X231" i="1"/>
  <c r="X13" i="1"/>
  <c r="Y14" i="1"/>
  <c r="X15" i="1"/>
  <c r="Y16" i="1"/>
  <c r="X17" i="1"/>
  <c r="Y18" i="1"/>
  <c r="X19" i="1"/>
  <c r="Y20" i="1"/>
  <c r="X21" i="1"/>
  <c r="Y22" i="1"/>
  <c r="X23" i="1"/>
  <c r="Y24" i="1"/>
  <c r="X25" i="1"/>
  <c r="Y26" i="1"/>
  <c r="Y27" i="1"/>
  <c r="X28" i="1"/>
  <c r="Y29" i="1"/>
  <c r="X30" i="1"/>
  <c r="Y31" i="1"/>
  <c r="X32" i="1"/>
  <c r="Y33" i="1"/>
  <c r="X34" i="1"/>
  <c r="Y35" i="1"/>
  <c r="X36" i="1"/>
  <c r="Y37" i="1"/>
  <c r="X38" i="1"/>
  <c r="Y39" i="1"/>
  <c r="X40" i="1"/>
  <c r="Y41" i="1"/>
  <c r="X42" i="1"/>
  <c r="Y43" i="1"/>
  <c r="X44" i="1"/>
  <c r="Y45" i="1"/>
  <c r="X46" i="1"/>
  <c r="Y47" i="1"/>
  <c r="X48" i="1"/>
  <c r="Y49" i="1"/>
  <c r="X50" i="1"/>
  <c r="Y51" i="1"/>
  <c r="X52" i="1"/>
  <c r="Y53" i="1"/>
  <c r="X54" i="1"/>
  <c r="Y55" i="1"/>
  <c r="X56" i="1"/>
  <c r="Y57" i="1"/>
  <c r="X58" i="1"/>
  <c r="Y59" i="1"/>
  <c r="X60" i="1"/>
  <c r="Y61" i="1"/>
  <c r="X62" i="1"/>
  <c r="Y63" i="1"/>
  <c r="X64" i="1"/>
  <c r="Y65" i="1"/>
  <c r="X66" i="1"/>
  <c r="Y67" i="1"/>
  <c r="X68" i="1"/>
  <c r="Y69" i="1"/>
  <c r="X70" i="1"/>
  <c r="Y71" i="1"/>
  <c r="X72" i="1"/>
  <c r="Y73" i="1"/>
  <c r="X74" i="1"/>
  <c r="Y75" i="1"/>
  <c r="X76" i="1"/>
  <c r="Y77" i="1"/>
  <c r="X78" i="1"/>
  <c r="Y79" i="1"/>
  <c r="X80" i="1"/>
  <c r="Y81" i="1"/>
  <c r="X82" i="1"/>
  <c r="Y83" i="1"/>
  <c r="X84" i="1"/>
  <c r="Y85" i="1"/>
  <c r="X86" i="1"/>
  <c r="Y87" i="1"/>
  <c r="X88" i="1"/>
  <c r="Y89" i="1"/>
  <c r="X90" i="1"/>
  <c r="Y91" i="1"/>
  <c r="X92" i="1"/>
  <c r="Y93" i="1"/>
  <c r="X94" i="1"/>
  <c r="Y95" i="1"/>
  <c r="X96" i="1"/>
  <c r="Y97" i="1"/>
  <c r="X98" i="1"/>
  <c r="Y99" i="1"/>
  <c r="X100" i="1"/>
  <c r="Y101" i="1"/>
  <c r="X102" i="1"/>
  <c r="Y103" i="1"/>
  <c r="X104" i="1"/>
  <c r="Y105" i="1"/>
  <c r="X106" i="1"/>
  <c r="Y107" i="1"/>
  <c r="X108" i="1"/>
  <c r="Y109" i="1"/>
  <c r="X110" i="1"/>
  <c r="Y111" i="1"/>
  <c r="X112" i="1"/>
  <c r="Y113" i="1"/>
  <c r="X114" i="1"/>
  <c r="Y115" i="1"/>
  <c r="X116" i="1"/>
  <c r="Y117" i="1"/>
  <c r="X118" i="1"/>
  <c r="Y119" i="1"/>
  <c r="X120" i="1"/>
  <c r="Y121" i="1"/>
  <c r="X122" i="1"/>
  <c r="Y123" i="1"/>
  <c r="X124" i="1"/>
  <c r="Y125" i="1"/>
  <c r="X126" i="1"/>
  <c r="Y127" i="1"/>
  <c r="X128" i="1"/>
  <c r="Y129" i="1"/>
  <c r="X130" i="1"/>
  <c r="Y131" i="1"/>
  <c r="X132" i="1"/>
  <c r="Y133" i="1"/>
  <c r="X134" i="1"/>
  <c r="Y135" i="1"/>
  <c r="X136" i="1"/>
  <c r="Y137" i="1"/>
  <c r="X138" i="1"/>
  <c r="Y139" i="1"/>
  <c r="X140" i="1"/>
  <c r="Y141" i="1"/>
  <c r="X142" i="1"/>
  <c r="U144" i="1"/>
  <c r="X144" i="1"/>
  <c r="U146" i="1"/>
  <c r="X146" i="1"/>
  <c r="U148" i="1"/>
  <c r="X148" i="1"/>
  <c r="U150" i="1"/>
  <c r="X150" i="1"/>
  <c r="U152" i="1"/>
  <c r="X152" i="1"/>
  <c r="U154" i="1"/>
  <c r="X154" i="1"/>
  <c r="U156" i="1"/>
  <c r="X156" i="1"/>
  <c r="U158" i="1"/>
  <c r="X158" i="1"/>
  <c r="U160" i="1"/>
  <c r="X160" i="1"/>
  <c r="U162" i="1"/>
  <c r="X162" i="1"/>
  <c r="U164" i="1"/>
  <c r="X164" i="1"/>
  <c r="U166" i="1"/>
  <c r="X166" i="1"/>
  <c r="U168" i="1"/>
  <c r="X168" i="1"/>
  <c r="U170" i="1"/>
  <c r="X170" i="1"/>
  <c r="U172" i="1"/>
  <c r="X172" i="1"/>
  <c r="U174" i="1"/>
  <c r="X174" i="1"/>
  <c r="U176" i="1"/>
  <c r="X176" i="1"/>
  <c r="U178" i="1"/>
  <c r="X178" i="1"/>
  <c r="U180" i="1"/>
  <c r="X180" i="1"/>
  <c r="U182" i="1"/>
  <c r="X182" i="1"/>
  <c r="U184" i="1"/>
  <c r="X184" i="1"/>
  <c r="U186" i="1"/>
  <c r="X186" i="1"/>
  <c r="U188" i="1"/>
  <c r="X188" i="1"/>
  <c r="U190" i="1"/>
  <c r="X190" i="1"/>
  <c r="U192" i="1"/>
  <c r="X192" i="1"/>
  <c r="U194" i="1"/>
  <c r="X194" i="1"/>
  <c r="U196" i="1"/>
  <c r="X196" i="1"/>
  <c r="U198" i="1"/>
  <c r="X198" i="1"/>
  <c r="U200" i="1"/>
  <c r="X200" i="1"/>
  <c r="U202" i="1"/>
  <c r="X202" i="1"/>
  <c r="U204" i="1"/>
  <c r="X204" i="1"/>
  <c r="U206" i="1"/>
  <c r="X206" i="1"/>
  <c r="U209" i="1"/>
  <c r="X209" i="1"/>
  <c r="U213" i="1"/>
  <c r="X213" i="1"/>
  <c r="U217" i="1"/>
  <c r="X217" i="1"/>
  <c r="U221" i="1"/>
  <c r="X221" i="1"/>
  <c r="U225" i="1"/>
  <c r="X225" i="1"/>
  <c r="U229" i="1"/>
  <c r="X229" i="1"/>
  <c r="U233" i="1"/>
  <c r="X233" i="1"/>
  <c r="Y143" i="1"/>
  <c r="Y145" i="1"/>
  <c r="Y147" i="1"/>
  <c r="Y149" i="1"/>
  <c r="Y151" i="1"/>
  <c r="Y153" i="1"/>
  <c r="Y155" i="1"/>
  <c r="Y157" i="1"/>
  <c r="Y159" i="1"/>
  <c r="Y161" i="1"/>
  <c r="Y163" i="1"/>
  <c r="Y165" i="1"/>
  <c r="Y167" i="1"/>
  <c r="Y169" i="1"/>
  <c r="Y171" i="1"/>
  <c r="Y173" i="1"/>
  <c r="Y175" i="1"/>
  <c r="Y177" i="1"/>
  <c r="Y179" i="1"/>
  <c r="Y181" i="1"/>
  <c r="Y183" i="1"/>
  <c r="Y185" i="1"/>
  <c r="Y187" i="1"/>
  <c r="Y189" i="1"/>
  <c r="Y191" i="1"/>
  <c r="Y193" i="1"/>
  <c r="Y195" i="1"/>
  <c r="Y197" i="1"/>
  <c r="Y199" i="1"/>
  <c r="Y201" i="1"/>
  <c r="Y203" i="1"/>
  <c r="Y205" i="1"/>
  <c r="Y208" i="1"/>
  <c r="Y210" i="1"/>
  <c r="Y212" i="1"/>
  <c r="Y214" i="1"/>
  <c r="Y216" i="1"/>
  <c r="Y218" i="1"/>
  <c r="Y220" i="1"/>
  <c r="Y222" i="1"/>
  <c r="Y224" i="1"/>
  <c r="Y226" i="1"/>
  <c r="Y228" i="1"/>
  <c r="Y230" i="1"/>
  <c r="Y232" i="1"/>
  <c r="Y233" i="1" l="1"/>
  <c r="AA233" i="1"/>
  <c r="Y229" i="1"/>
  <c r="AA229" i="1"/>
  <c r="Y225" i="1"/>
  <c r="AA225" i="1"/>
  <c r="Y221" i="1"/>
  <c r="AA221" i="1"/>
  <c r="Y217" i="1"/>
  <c r="AA217" i="1"/>
  <c r="Y213" i="1"/>
  <c r="AA213" i="1"/>
  <c r="Y209" i="1"/>
  <c r="AA209" i="1"/>
  <c r="AA206" i="1"/>
  <c r="Y206" i="1"/>
  <c r="Y204" i="1"/>
  <c r="AA204" i="1"/>
  <c r="Y202" i="1"/>
  <c r="AA202" i="1"/>
  <c r="Y200" i="1"/>
  <c r="AA200" i="1"/>
  <c r="Y198" i="1"/>
  <c r="AA198" i="1"/>
  <c r="Y196" i="1"/>
  <c r="AA196" i="1"/>
  <c r="Y194" i="1"/>
  <c r="AA194" i="1"/>
  <c r="Y192" i="1"/>
  <c r="AA192" i="1"/>
  <c r="Y190" i="1"/>
  <c r="AA190" i="1"/>
  <c r="Y188" i="1"/>
  <c r="AA188" i="1"/>
  <c r="Y186" i="1"/>
  <c r="AA186" i="1"/>
  <c r="Y184" i="1"/>
  <c r="AA184" i="1"/>
  <c r="Y182" i="1"/>
  <c r="AA182" i="1"/>
  <c r="Y180" i="1"/>
  <c r="AA180" i="1"/>
  <c r="Y178" i="1"/>
  <c r="AA178" i="1"/>
  <c r="Y176" i="1"/>
  <c r="AA176" i="1"/>
  <c r="Y174" i="1"/>
  <c r="AA174" i="1"/>
  <c r="Y172" i="1"/>
  <c r="AA172" i="1"/>
  <c r="Y170" i="1"/>
  <c r="AA170" i="1"/>
  <c r="Y168" i="1"/>
  <c r="AA168" i="1"/>
  <c r="Y166" i="1"/>
  <c r="AA166" i="1"/>
  <c r="Y164" i="1"/>
  <c r="AA164" i="1"/>
  <c r="Y162" i="1"/>
  <c r="AA162" i="1"/>
  <c r="Y160" i="1"/>
  <c r="AA160" i="1"/>
  <c r="Y158" i="1"/>
  <c r="AA158" i="1"/>
  <c r="Y156" i="1"/>
  <c r="AA156" i="1"/>
  <c r="Y154" i="1"/>
  <c r="AA154" i="1"/>
  <c r="Y152" i="1"/>
  <c r="AA152" i="1"/>
  <c r="Y150" i="1"/>
  <c r="AA150" i="1"/>
  <c r="Y148" i="1"/>
  <c r="AA148" i="1"/>
  <c r="Y146" i="1"/>
  <c r="AA146" i="1"/>
  <c r="Y144" i="1"/>
  <c r="AA144" i="1"/>
  <c r="Y142" i="1"/>
  <c r="AA142" i="1"/>
  <c r="Y140" i="1"/>
  <c r="AA140" i="1"/>
  <c r="Y138" i="1"/>
  <c r="AA138" i="1"/>
  <c r="Y136" i="1"/>
  <c r="AA136" i="1"/>
  <c r="Y134" i="1"/>
  <c r="AA134" i="1"/>
  <c r="Y132" i="1"/>
  <c r="AA132" i="1"/>
  <c r="Y130" i="1"/>
  <c r="AA130" i="1"/>
  <c r="Y128" i="1"/>
  <c r="AA128" i="1"/>
  <c r="Y126" i="1"/>
  <c r="AA126" i="1"/>
  <c r="Y124" i="1"/>
  <c r="AA124" i="1"/>
  <c r="Y122" i="1"/>
  <c r="AA122" i="1"/>
  <c r="Y120" i="1"/>
  <c r="AA120" i="1"/>
  <c r="Y118" i="1"/>
  <c r="AA118" i="1"/>
  <c r="Y116" i="1"/>
  <c r="AA116" i="1"/>
  <c r="Y114" i="1"/>
  <c r="AA114" i="1"/>
  <c r="Y112" i="1"/>
  <c r="AA112" i="1"/>
  <c r="Y110" i="1"/>
  <c r="AA110" i="1"/>
  <c r="Y108" i="1"/>
  <c r="AA108" i="1"/>
  <c r="Y106" i="1"/>
  <c r="AA106" i="1"/>
  <c r="Y104" i="1"/>
  <c r="AA104" i="1"/>
  <c r="Y102" i="1"/>
  <c r="AA102" i="1"/>
  <c r="Y100" i="1"/>
  <c r="AA100" i="1"/>
  <c r="Y98" i="1"/>
  <c r="AA98" i="1"/>
  <c r="Y96" i="1"/>
  <c r="AA96" i="1"/>
  <c r="Y94" i="1"/>
  <c r="AA94" i="1"/>
  <c r="Y92" i="1"/>
  <c r="AA92" i="1"/>
  <c r="Y90" i="1"/>
  <c r="AA90" i="1"/>
  <c r="Y88" i="1"/>
  <c r="AA88" i="1"/>
  <c r="Y86" i="1"/>
  <c r="AA86" i="1"/>
  <c r="Y84" i="1"/>
  <c r="AA84" i="1"/>
  <c r="Y82" i="1"/>
  <c r="AA82" i="1"/>
  <c r="Y80" i="1"/>
  <c r="AA80" i="1"/>
  <c r="Y78" i="1"/>
  <c r="AA78" i="1"/>
  <c r="Y76" i="1"/>
  <c r="AA76" i="1"/>
  <c r="Y74" i="1"/>
  <c r="AA74" i="1"/>
  <c r="Y72" i="1"/>
  <c r="AA72" i="1"/>
  <c r="Y70" i="1"/>
  <c r="AA70" i="1"/>
  <c r="Y68" i="1"/>
  <c r="AA68" i="1"/>
  <c r="Y66" i="1"/>
  <c r="AA66" i="1"/>
  <c r="Y64" i="1"/>
  <c r="AA64" i="1"/>
  <c r="Y62" i="1"/>
  <c r="AA62" i="1"/>
  <c r="Y60" i="1"/>
  <c r="AA60" i="1"/>
  <c r="Y58" i="1"/>
  <c r="AA58" i="1"/>
  <c r="Y56" i="1"/>
  <c r="AA56" i="1"/>
  <c r="Y54" i="1"/>
  <c r="AA54" i="1"/>
  <c r="Y52" i="1"/>
  <c r="AA52" i="1"/>
  <c r="Y50" i="1"/>
  <c r="AA50" i="1"/>
  <c r="Y48" i="1"/>
  <c r="AA48" i="1"/>
  <c r="Y46" i="1"/>
  <c r="AA46" i="1"/>
  <c r="Y44" i="1"/>
  <c r="AA44" i="1"/>
  <c r="Y42" i="1"/>
  <c r="AA42" i="1"/>
  <c r="Y40" i="1"/>
  <c r="AA40" i="1"/>
  <c r="Y38" i="1"/>
  <c r="AA38" i="1"/>
  <c r="Y36" i="1"/>
  <c r="AA36" i="1"/>
  <c r="Y34" i="1"/>
  <c r="AA34" i="1"/>
  <c r="Y32" i="1"/>
  <c r="AA32" i="1"/>
  <c r="Y30" i="1"/>
  <c r="AA30" i="1"/>
  <c r="Y28" i="1"/>
  <c r="AA28" i="1"/>
  <c r="Y25" i="1"/>
  <c r="AA25" i="1"/>
  <c r="Y23" i="1"/>
  <c r="AA23" i="1"/>
  <c r="Y21" i="1"/>
  <c r="AA21" i="1"/>
  <c r="Y19" i="1"/>
  <c r="AA19" i="1"/>
  <c r="Y17" i="1"/>
  <c r="AA17" i="1"/>
  <c r="Y15" i="1"/>
  <c r="AA15" i="1"/>
  <c r="Y13" i="1"/>
  <c r="AA13" i="1"/>
  <c r="Y231" i="1"/>
  <c r="AA231" i="1"/>
  <c r="Y227" i="1"/>
  <c r="AA227" i="1"/>
  <c r="Y223" i="1"/>
  <c r="AA223" i="1"/>
  <c r="Y219" i="1"/>
  <c r="AA219" i="1"/>
  <c r="Y215" i="1"/>
  <c r="AA215" i="1"/>
  <c r="Y211" i="1"/>
  <c r="AA211" i="1"/>
  <c r="Y207" i="1"/>
  <c r="AA207" i="1"/>
  <c r="AA12" i="1"/>
  <c r="Y12" i="1"/>
</calcChain>
</file>

<file path=xl/sharedStrings.xml><?xml version="1.0" encoding="utf-8"?>
<sst xmlns="http://schemas.openxmlformats.org/spreadsheetml/2006/main" count="8485" uniqueCount="849">
  <si>
    <t>HSEQ-FT-02</t>
  </si>
  <si>
    <t>Versión: 03</t>
  </si>
  <si>
    <t>Fecha: 7/02/2022</t>
  </si>
  <si>
    <t xml:space="preserve">FECHA DE ACTUALIZACIÓN: </t>
  </si>
  <si>
    <t>Valoración del riesgo</t>
  </si>
  <si>
    <t>CARGOS</t>
  </si>
  <si>
    <t xml:space="preserve">RUTINARIO
</t>
  </si>
  <si>
    <t>PELIGRO - FACTOR DE RIESGO</t>
  </si>
  <si>
    <t>FUENTE GENERADORA</t>
  </si>
  <si>
    <t>EFECTO POSIBLE</t>
  </si>
  <si>
    <t>NUMERO DE EXPUESTOS</t>
  </si>
  <si>
    <t>PEOR CONSECUENCIA</t>
  </si>
  <si>
    <t xml:space="preserve">CONTROLES EXISTENTES </t>
  </si>
  <si>
    <t>Nivel de deficiencia (ND)</t>
  </si>
  <si>
    <t>Nivel de exposición (NE)</t>
  </si>
  <si>
    <t>Nivel de probabilidad (NDXNE)</t>
  </si>
  <si>
    <t>Interpretación del Nivel de probabilidad (NP)</t>
  </si>
  <si>
    <t>Significado del Nivel de Probabilidad</t>
  </si>
  <si>
    <t>Nivel de Consecuencia (NC)</t>
  </si>
  <si>
    <t>Nivel de riesgo (NR)</t>
  </si>
  <si>
    <t>Interpretación del Nivel de Riesgo (NR).</t>
  </si>
  <si>
    <t>Significado del Nivel de Riesgo (NR)</t>
  </si>
  <si>
    <t>Aceptabilidad del Riesgo</t>
  </si>
  <si>
    <t>ELIMINACIÓN</t>
  </si>
  <si>
    <t>SUSTITUCIÓN</t>
  </si>
  <si>
    <t>CONTROL DE INGENIERÍA</t>
  </si>
  <si>
    <t>CONTROL ADMINISTRATIVO</t>
  </si>
  <si>
    <t>EPP</t>
  </si>
  <si>
    <t>SEGUIMIENTO/ RESPONSABLE</t>
  </si>
  <si>
    <t>Seguimiento 1 semestre</t>
  </si>
  <si>
    <t>Seguimiento 2 semestre</t>
  </si>
  <si>
    <t>CLASIFICACIÓN</t>
  </si>
  <si>
    <t>DESCRIPCIÓN</t>
  </si>
  <si>
    <t xml:space="preserve">FUENTE </t>
  </si>
  <si>
    <t>MEDIO</t>
  </si>
  <si>
    <t>INDIVIDUO</t>
  </si>
  <si>
    <t>GERENTE</t>
  </si>
  <si>
    <t xml:space="preserve">Lidera el grupo  administrativo, en lo relacionado a la labor comercial y de toma de decisiones de todo el personal
Realiza desplazamientos a nivel nacional  para visitas comerciales, realiza visitas a clientes en transporte publico y vehículo propio
</t>
  </si>
  <si>
    <t>SI</t>
  </si>
  <si>
    <t>BIOMECÁNICO</t>
  </si>
  <si>
    <t>POSTURAS</t>
  </si>
  <si>
    <t>Postura sedente prolongada durante el desarrollo actividades  de escritorio</t>
  </si>
  <si>
    <t xml:space="preserve">Dolor dorsal y lumbar
Dolor en cuello y hombros
Alteraciones osteomusculares
</t>
  </si>
  <si>
    <t>Alteraciones osteomusculares
Alteraciones vasculares en miembros inferiores</t>
  </si>
  <si>
    <t>NO</t>
  </si>
  <si>
    <t>Exámenes ocupacionales periódicos.</t>
  </si>
  <si>
    <t>Situación deficiente con exposición esporádica, o bien situación mejorable con exposición continuada o frecuente. Es posible que suceda el daño alguna vez.</t>
  </si>
  <si>
    <t>Corregir y adoptar medidas de control de inmediato.</t>
  </si>
  <si>
    <t>N/A</t>
  </si>
  <si>
    <t>Mantenimiento de sillas, Análisis de puestos de trabajo</t>
  </si>
  <si>
    <t>Realizar exámenes ocupacionales periódicos con valoraciones osteomusculares.
Capacitar en higiene postural y prevención de lesiones osteomusculares.
Realizar análisis de puesto de trabajo para adecuarlo a las condiciones antropométricas del trabajador.</t>
  </si>
  <si>
    <t>Coordinadores HSEQ</t>
  </si>
  <si>
    <t>Se empieza a trabajar con la ARL SURA todo lo relacionado con Riesgo Biomecamenico, para prevencion de lesiones osteomusculares</t>
  </si>
  <si>
    <t>Se verifica los exámenes ocupacionales periódicas sin hallazgos importantes al respecto de lesiones osteomusculares asociadas al riesgo biomecánico</t>
  </si>
  <si>
    <t>MOVIMIENTOS REPETITIVOS</t>
  </si>
  <si>
    <t>Movimientos asociados al uso constante del computador para el desarrollo de las labores.</t>
  </si>
  <si>
    <t>Síndrome de túnel del carpo
Fatiga muscular
Tensión lumbar y cervical
Epicondilitis</t>
  </si>
  <si>
    <t>Síndrome del túnel del carpo</t>
  </si>
  <si>
    <t xml:space="preserve"> Análisis de puestos de trabajo con énfasis en el cargo</t>
  </si>
  <si>
    <t>Desarrollar un programa de riesgo biomecánico que contemple la implementación de pausas activas y gimnasia laboral.  Articulado con un programa de estilos de vida y trabajo saludables.
Capacitar en riesgo biomecánico y prevención de lesiones osteomusculares.
Realizar exámenes ocupacionales periódicos con valoraciones osteomusculares.</t>
  </si>
  <si>
    <t>La ARL realiza recomendaciones de acuerdo a lo revisado en el análisis de puestos de trabajo administrativo, relacionado con posturas , se realizo concurso de motivación para generar cultuta en las pausas activas.</t>
  </si>
  <si>
    <t>Se sugiere a la Coordinadora Administrativa y de Gestión Humana, la formación de líderes en pausas activas para replicar las actividades de manera frecuente, solicitar la intervención de la ARL con una fisioterapeuta, de no ser posible asignar recursos para desarrollar la actividad</t>
  </si>
  <si>
    <t>FÍSICO</t>
  </si>
  <si>
    <t>RADIACIONES NO IONIZANTES</t>
  </si>
  <si>
    <t>Exposición a radiaciones no ionizantes por el uso frecuente del computador y equipos móviles de comunicación  para el desarrollo de las actividades laborales</t>
  </si>
  <si>
    <t xml:space="preserve">
Migraña
Fatiga visual</t>
  </si>
  <si>
    <t>Fatiga visual</t>
  </si>
  <si>
    <t>Tiempos de descanso</t>
  </si>
  <si>
    <t>Situación mejorable con exposición ocasional o esporádica, o situación sin anomalía destacable con cualquier nivel de exposición. No es esperable que se materialice el riesgo, aunque puede ser concebible.</t>
  </si>
  <si>
    <t>Mejorar si es posible. Sería conveniente justificar la intervención y su rentabilidad.</t>
  </si>
  <si>
    <t>Capacitación en riesgo físico.
Capacitación en cuidado visual y estilos de vida saludables
Implementar programa de pausas activas
Exámenes médicos ocupacionales periódicos</t>
  </si>
  <si>
    <t>A través de ARL SURA se están generando las diferentes capacitaciones a las que se refieren los controles. Se sugiere insistir en la cultura de la capacitacion ya que se presenta baja asistencia por parte de los colaboradores</t>
  </si>
  <si>
    <t>Se solicitará al Copasst su intervención para que incentiven la participación en las capacitaciones a los colaboradores en general especialmente los administrativos</t>
  </si>
  <si>
    <t>RUIDO</t>
  </si>
  <si>
    <t>Ruido intermitente ocasionado por el transito constante de aviones, de vehículos  por cercanía de la sede a vías principales, autopista norte, viás de transmilenio.</t>
  </si>
  <si>
    <t xml:space="preserve">
Trauma Auditivo
Otitis no infecciosa
Reducción temporal del  umbral auditivo</t>
  </si>
  <si>
    <t>Otitis no infecciosa</t>
  </si>
  <si>
    <t>Exámenes Ocupacionales Periódicos.</t>
  </si>
  <si>
    <t>Capacitación en riesgo físico por ruido.
Capacitación en cuidado auditivo.
Realizar exámenes ocupacionales (ingreso, periódicos y de retiro)  con pruebas de audiometría.
Implementar programa de pausas activas.</t>
  </si>
  <si>
    <t>No se han reprotado casos de pérdida auditiva en el personal administrativo, que de señales de desviacion hacia una EL, se darán pautas de cuidado auditovo respecto al uso de audifonos y volúmnes de escuvha con los mismos.</t>
  </si>
  <si>
    <t>No se han presentado situaciones de pérdidas auditivas, incapacidades por Otitis u otras realacionadas. Controles existentes seguiran vigentes</t>
  </si>
  <si>
    <t>TEMPERATURAS</t>
  </si>
  <si>
    <t xml:space="preserve">Percepción de calor  o frio de acuerdo al clima y horas del día  dentro de la oficina </t>
  </si>
  <si>
    <t>Rinitis
Disconfort térmico
Baja concentración y atención</t>
  </si>
  <si>
    <t>Disconfort térmico.</t>
  </si>
  <si>
    <t>Instalación de Sistema de Aire acondicionado y Control de Temperatura</t>
  </si>
  <si>
    <t>No se presentan situaciones de Disconfort térmico y el confort de las instalaciones es adecuado para el trabajo.</t>
  </si>
  <si>
    <t>No se presentan quejas respecto a altas o bajas temeperaturas dentro de la oficina que requieran cambiar los controles existentes.</t>
  </si>
  <si>
    <t>ILUMINACIÓN</t>
  </si>
  <si>
    <t xml:space="preserve">Exceso  o falta de  iluminación artificial y luz natural  dentro de   la oficina destinada para el cargo </t>
  </si>
  <si>
    <t xml:space="preserve">
Fatiga visual
Deslumbramiento
Distracción</t>
  </si>
  <si>
    <t>Descansos  y pausas en la actividad laboral.
Exámenes médicos ocupacionales periódicos.</t>
  </si>
  <si>
    <t>Mantenimiento preventivo de las luminarias.</t>
  </si>
  <si>
    <t>Hacer mediciones de Luxómetria en cada puesto de trabajo
Realizar exámenes médicos ocupacionales con valoraciones visuales.
Implementar programa de pausas activas.
Capacitar en cuidado visual.</t>
  </si>
  <si>
    <t>En el estudio de iluminación se detectaron correcciones en la ubicación de algunas luminarias que se encuentran pendientes de desarrollar</t>
  </si>
  <si>
    <t>Por cambio de instalaciones se sugiere una nueva medición estudio de iluminación, se solicitará con la ARL o se incluira en el presupuesto 2022</t>
  </si>
  <si>
    <t>CONDICIONES DE SEGURIDAD</t>
  </si>
  <si>
    <t>MECÁNICO</t>
  </si>
  <si>
    <t>Manejo de herramientas de oficina como grapadoras, perforadoras, ganchos legajadores y hojas.
Contacto con partes fijas o móviles de los muebles de oficina (Cajones).</t>
  </si>
  <si>
    <t>Cortes, laceraciones.
Golpes, contusiones.
Atrapamientos leves.</t>
  </si>
  <si>
    <t>Cortes y laceraciones en manos y dedos.</t>
  </si>
  <si>
    <t>Capacitar en riesgo mecánico y sensibilizar en Autocuidado,
Capacitación en prevención de accidentes y trabajo seguro.
Capacitar en reporte de actos y condiciones inseguras.</t>
  </si>
  <si>
    <t>No se han presentado situaciones asociadas a este riesgo, los controles siguen vigentes</t>
  </si>
  <si>
    <t>ACCIDENTES DE TRÁNSITO</t>
  </si>
  <si>
    <t>Se desplaza  fuera de las instalaciones en vehículo propio o transporte publico  para visita a clientes , se desplaza fuera de la ciudad en avión   , esta labor  expone al trabajador directamente al riesgo por accidente de tránsito, esto por la circulación del vehículo en corredores viales a las zonas de destino indicadas, incluso accidentes aéreos.</t>
  </si>
  <si>
    <t>Muerte.
Golpes, contusiones, 
politraumatismos.
Fracturas de huesos largos y cortos.
Trauma cráneo cefálico de moderado a severo.</t>
  </si>
  <si>
    <t>Muerte</t>
  </si>
  <si>
    <t>Revisión técnico mecánica de los vehículos.
Legislación nacional vigente en materia de tránsito.
SOAT.
Revisión de documentación pre operativa.
Inspecciones pre operacionales de los vehículos, Implementación del PESV</t>
  </si>
  <si>
    <t>Capacitación en seguridad vial.
Licencia de conducción vigente.</t>
  </si>
  <si>
    <t>Situación deficiente con exposición frecuente u ocasional, o bien situación muy deficiente con exposición ocasional o esporádica. La materialización de Riesgo es posible que suceda varias veces en la vida laboral</t>
  </si>
  <si>
    <t>Situación crìtica. Suspender actividades hasta que el riesgo esté bajo control. Intervención urgente.</t>
  </si>
  <si>
    <t>Mantenimiento preventivo de los vehículos.
Mantenimiento preventivo de la señalización de tránsito interna.</t>
  </si>
  <si>
    <t>Capacitar en seguridad vial y manejo defensivo.
Implementar programa de seguridad vial.
Mantener monitoreo por parte de operaciones.
Revisión de documentación pre operativa.
Desarrollar actividades lúdicas de seguridad vial dentro de las instalaciones.
Capacitar en primeros auxilios.
Continuar con la inspección pre operacional de los vehículos.
Capacitar en reporte de actos y condiciones inseguras.
Garantizar tiempos de descanso efectivos en el trabajador.</t>
  </si>
  <si>
    <t>El personal administrativo se involucra casi siempre dentro de las actividades que enmarca el PESV, con el objetivo de crear cultura sobre los roesgos de ser actor vial.</t>
  </si>
  <si>
    <t>No se presentan situaciones relacionadas, los controles se llevan a cabo ya que todo el personal participa activamente dentro de las activiiidades del PESV</t>
  </si>
  <si>
    <t>PÚBLICO</t>
  </si>
  <si>
    <t>Desplazamientos externos  fuera de las instalaciones en vehículo propio o transporte publico para visita a clientes , se desplaza fuera de la ciudad en avión  , durante estos desplazamiento se expone a ser victima de grupos al margen de la ley.</t>
  </si>
  <si>
    <t>Heridas. Agresiones física o verbales. Golpes. Secuestro. Muerte.</t>
  </si>
  <si>
    <t>Capacitación en riesgo público
Divulgar las acciones y recomendaciones en caso de emergencia, establecer un sitio donde el personal encuentre los números de emergencia 
Reportar cualquier situación sospechosa a la autoridad competente.
Garantizar medio de comunicación permanente con la policía Nacional .
Respuesta al botón de alarma.
Capacitar en servicio al cliente.
Capacitar en manejo del estrés, resolución de conflictos y comunicación asertiva.</t>
  </si>
  <si>
    <t>Durante las manifestaciones presentadas en el transcurso de este mes, se dieron recomendaciones sobre el riesgo público al que estan expuestos todos los colaboradores, controles en funcionamiento.</t>
  </si>
  <si>
    <t>No se han presetado situaciones de riesgo asociadas, controles seguirán vigentes y en ejecución</t>
  </si>
  <si>
    <t>LOCATIVO</t>
  </si>
  <si>
    <t xml:space="preserve">Presencia de cables sueltos bajo el puesto
Presencia de superficies irregulares en el transporte entre los 4 pisos administrativos ,pisos  resbalosos </t>
  </si>
  <si>
    <t>Caídas desde el mismo nivel. 
Contusiones.  Laceraciones.  Esguinces.
Fracturas.</t>
  </si>
  <si>
    <t>Fracturas</t>
  </si>
  <si>
    <t xml:space="preserve">Se colocan pasamanos en escaleras </t>
  </si>
  <si>
    <t>Entorchado de cables.
Mantenimiento preventivo de las instalaciones.</t>
  </si>
  <si>
    <t>Capacitar al trabajador en prevención de accidentes y autocuidado
Realizar inspecciones de seguridad.
Implementar programas de riesgo locativo (Orden y Aseo).
Capacitar en prevención de caídas del mismo nivel.</t>
  </si>
  <si>
    <t>Se verifican permantenemente las instalaciones atraves de inspecciones que puedan ayudar a prevenir los riesgos locativos</t>
  </si>
  <si>
    <t>En las nuevas instalaciones se organizan las instalaciones de manera que se mitiguen los riesgos locativos, oficinas en buen estado, cableado en debida forma.instalaciones seguras, solicitar asesoria de SURA para inspección de nueva sede.</t>
  </si>
  <si>
    <t>BIOLÓGICO</t>
  </si>
  <si>
    <t>PICADURAS DE INSECTOS</t>
  </si>
  <si>
    <t>Se desplaza fuera de la ciudad en caso de contingencias  ,  los viajes a zonas por debajo de los 2000msnm donde se encuentran vectores de enfermedades viral y parasitarias de importancia.</t>
  </si>
  <si>
    <t>Fiebre.  Malestar general. Eritema de la zona de herida.  Dolor intenso. Dificultad respiratoria.  Reacciones alérgicas.  Enfermedades virales y/o parasitarias.</t>
  </si>
  <si>
    <t>Reacciones alérgicas. 
Enfermedades virales y/o parasitarias.</t>
  </si>
  <si>
    <t>Capacitar en riesgo biológico.
Desarrollar dentro del plan de emergencias un protocolo para accidentes biológicos.
Capacitar en primeros auxilios.
Capacitar en prevención de enfermedades trasmitidas por vectores.
Solicitar carne de vacunación de Fiebre Amarilla.
Disponer de botiquín en los vehículos.
Capacitar en autocuidado (Uso de repelentes).</t>
  </si>
  <si>
    <t>No se han presentado situaciones asociadas a este riesgo, los controles siguen vigentes, se siguen solicitando carnet de vacunacion para zonas endemicas</t>
  </si>
  <si>
    <t>Pandemia pior Virus SARS COV 2</t>
  </si>
  <si>
    <t>Virus presente en la comunidad (Pandemia Mundial)</t>
  </si>
  <si>
    <t>Contagio masivo de trabajadores, por ser un virus presente en la comunidad, Enfermedad grave sintomatica. Hospitalizacion en UCI. Muerte</t>
  </si>
  <si>
    <t>Medidas de prevención para la contencion del virus</t>
  </si>
  <si>
    <t>Entrega de EPP Covid 19. Capacitación permanente, sensibilizacón control y registro de lavado de manos y distanciamiento, verificar uso de tapabocas</t>
  </si>
  <si>
    <t>Kit Covid 19</t>
  </si>
  <si>
    <t>Este riesgo va cambiando a medida que se conoce información relacionada, el control actual es la vacunación</t>
  </si>
  <si>
    <t>Seguir solicitando a todo el personal el esquema de vacunación completo para prevenir la propagación del virus. Seguir aplicando protocolos de Bioseguridad.</t>
  </si>
  <si>
    <t>FENOMENOS NATURALES</t>
  </si>
  <si>
    <t>PRECIPITACIONES</t>
  </si>
  <si>
    <t xml:space="preserve">Los trayectos entre las ciudades pueden verse afectados por condiciones climatológicas como las lluvias, que dificultan la conducción de los vehículos y aumentan la probabilidad de  accidentalidad. </t>
  </si>
  <si>
    <t>Caías, resbalones, tropiezos.
Golpes, contusiones, fracturas, esguinces.
Traumas, politraumatismos.
Accidentes de tránsito.</t>
  </si>
  <si>
    <t>Accidentes de tránsito.</t>
  </si>
  <si>
    <t>Mantenimiento preventivo de los vehículos.</t>
  </si>
  <si>
    <t>Capacitar en riesgos por fenómenos naturales.
Desarrollar dentro del plan de emergencias un protocolo para accidentes de tránsito.
Capacitar en primeros auxilios.
Capacitar en seguridad vial y manejo defensivo.
Capacitar en prevención de accidentes.
Disponer de botiquín en los vehículos.
Realizar inspecciones pre operacionales a los vehículos.</t>
  </si>
  <si>
    <t>Los controles se siguen considerando adecuados ya que el riesgo es poco prevenible y a la fecha no se han presentado situaciones que tengan relacion con este riesgo</t>
  </si>
  <si>
    <t>Se sigue con los controles establecidos, controlando mantenimiento de los vehículos y capacitando al personal en general en los PON</t>
  </si>
  <si>
    <t>SISMOS, TERREMOTOS Y DERRUMBES</t>
  </si>
  <si>
    <t>Los desplazamientos por las diferentes carreteras del país se pueden ver afectadas por fenómenos naturales como derrumbes o movimientos sísmicos dando lugar a lesiones considerables.</t>
  </si>
  <si>
    <t>Golpes, contusiones, fracturas, esguinces.
Traumas, politraumatismos.
Aplastamiento, atrapamiento, muerte.</t>
  </si>
  <si>
    <t>Capacitación en primeros auxilios.</t>
  </si>
  <si>
    <t>Capacitar en riesgos por fenómenos naturales.
Desarrollar dentro del plan de emergencias un protocolo para accidentes de tránsito.
Desarrollar dentro del plan de emergencias un protocolo para derrumbes en carretera.
Capacitar en primeros auxilios.
Capacitar en seguridad vial y manejo defensivo.
Disponer de botiquín en los vehículos.</t>
  </si>
  <si>
    <t>Se sigue con los controles establecidos, controlando que el Plan de Emergencias se mantenga actualziado, socializado.</t>
  </si>
  <si>
    <t>PSICOSOCIAL</t>
  </si>
  <si>
    <t>CONDICIONES DE LA TAREA</t>
  </si>
  <si>
    <t>Demandas emocionales producidas por las dirección del grupo gerencial y apoyo directo a la gerencia general en el funcionamiento de la compañía.</t>
  </si>
  <si>
    <t xml:space="preserve">
Ansiedad
Estrés laboral
Desconcentración
Trastornos de sueño
</t>
  </si>
  <si>
    <t>Estrés laboral
Síndrome de burnout</t>
  </si>
  <si>
    <t>No</t>
  </si>
  <si>
    <t>Se realiza medición riesgo psicosocial , no se ha realizado intervención.</t>
  </si>
  <si>
    <t>Desarrollar el plan de intervención de la batería de riesgo psicosocial.
Desarrollar programas de gimnasia laboral, que permitan romper la monotonía de las actividades.
Realizar capacitaciones en manejo del estrés.
Capacitar en liderazgo, comunicación asertiva y servicio al cliente.
Desarrollar programa de estilos de vida y trabajo saludables, que estén vinculados con actividades de las cajas de compensación en prevención y promoción.
Realizar capacitaciones en prevención del consumo de sustancias psicoactivas (bebidas con cafeína y consumo de tabaco).</t>
  </si>
  <si>
    <t xml:space="preserve">El riesgo presentado en la bateria de Riesgo Psicosocial se presento como bajo, se sigue capacitando en manejo del estrés comunicación asertiva </t>
  </si>
  <si>
    <t>Se debe realziar nueva bateria pero por situación Covid 19 estas se encuentran aplazadas, estar pendiente cuando se levante la restricción para aplicarla.</t>
  </si>
  <si>
    <t>INTERFASE PERSONA TAREA</t>
  </si>
  <si>
    <t>Demanda de habilidades para el direccionamiento del grupo gerencial.</t>
  </si>
  <si>
    <t>CONTADOR Y AUXILIAR CONTABLE</t>
  </si>
  <si>
    <t>Exámenes ocupacionales periódicos , se asignan descansa pies de acuerdo a necesidad encontrada en análisis de puestos de la ARL.</t>
  </si>
  <si>
    <t>Realizar exámenes ocupacionales periódicos con valoraciones osteomusculares.
Capacitar en higiene postural y prevención de lesiones osteomusculares.
Realizar análisis de puesto de trabajo para adecuarlo a las condiciones antropométricas del trabajador.</t>
  </si>
  <si>
    <t xml:space="preserve">
Exámenes ocupacionales periódicos.</t>
  </si>
  <si>
    <t xml:space="preserve">
Desarrollar un programa de riesgo biomecánico que contemple la implementación de pausas activas y gimnasia laboral.  Articulado con un programa de estilos de vida y trabajo saludables.
Capacitar en riesgo biomecánico y prevención de lesiones osteomusculares.
Realizar exámenes ocupacionales periódicos con valoraciones osteomusculares.</t>
  </si>
  <si>
    <t>Exposición a radiaciones no ionizantes por el uso frecuente del computador para el desarrollo de las actividades laborales</t>
  </si>
  <si>
    <t>Ruido intermitente ocasionado por el transito constante de aviones por cercanía de la sede al aeropuerto Internacional el Dorado</t>
  </si>
  <si>
    <t>Hacer mediciones de Luxometria en cada puesto de trabajo
Realizar exámenes médicos ocupacionales con valoraciones visuales.
Implementar programa de pausas activas.
Capacitar en cuidado visual.</t>
  </si>
  <si>
    <t>Presencia de cables sueltos bajo el puesto
Presencia de superficies irregulares en el transporte entre los 4 pisos administrativos , incluyendo el uso de escaleras para acceder a al tercer piso                                                                             Pisos resbalosos</t>
  </si>
  <si>
    <t>Se colocan pasamanos en escaleras</t>
  </si>
  <si>
    <t>Demandas emocionales producidas por las labores de levantamiento de reportes a terceros y entidades del estado.</t>
  </si>
  <si>
    <t>Demanda de habilidades para la generación de impuestos y estados financieros.</t>
  </si>
  <si>
    <t>Los trayectos entre las ciudades pueden verse afectados por condiciones climatológicas como las lluvias, que dificultan la conducción de los vehículos.</t>
  </si>
  <si>
    <t>Mantenimiento preventivo de los vehículos.
Inspecciones pre operacionales de los vehículos.</t>
  </si>
  <si>
    <t>Monitoreo de los vehículos.</t>
  </si>
  <si>
    <t xml:space="preserve">COORDINADOR HSEQ </t>
  </si>
  <si>
    <t>Realiza inspecciones  a los proyectos a nivel nacional , en ocasiones se transporta en flota 
Realiza informes de las gestión HSE realizada en los proyectos
Realiza inspecciones , locativas , de los vehículos y condiciones de seguridad
Realiza inducciones y capacitaciones en materia de seguridad y salud en el trabajo
Levantamiento de procedimientos y formatos de calidad
Realiza auditoria de sistemas integrados ISO 9001 ISO 45001                                                                                                                                                                                                                        Realiza pruebas de alcoholimetría en los diferentes proyectos y en el área administrativa</t>
  </si>
  <si>
    <t>Se desplaza a otras ciudades en vehículo de la compañía o flota  para inspecciones de seguridad en  proyectos  , esta labor  expone al trabajador directamente al riesgo por accidente de tránsito, esto por la circulación del vehículo en corredores viales a las zonas de destino indicadas, incluso accidentes aéreos.</t>
  </si>
  <si>
    <t>Desplazamientos externos  para inspecciones de seguridad en  proyectos y actividades relacionadas con promoción y prevención de la salud y la seguridad en los ambientes de trabajo , durante estos desplazamiento se expone a ser victima de grupos al margen de la ley.</t>
  </si>
  <si>
    <t>Se desplaza fuera de la ciudad para inspecciones de seguridad en  proyectos y actividades de capacitación ,  los viajes a zonas por debajo de los 2000msnm donde se encuentran vectores de enfermedades viral y parasitarias de importancia.</t>
  </si>
  <si>
    <t>Demandas emocionales producidas por la carga laboral del área y las diferentes actividades que demanda el mantenimiento del sistema de gestión de seguridad y salud en el trabajo.</t>
  </si>
  <si>
    <t>Demanda de habilidades para el conocimiento en tareas de alto riesgo , identificación de amenazas y  actividades propias del área de seguridad y salud en el trabajo.</t>
  </si>
  <si>
    <t>&lt;</t>
  </si>
  <si>
    <t>COMERCIAL</t>
  </si>
  <si>
    <r>
      <t xml:space="preserve">Consecución de clientes 
Cumplimiento de presupuesto de ventas 
Lidera la gestión de ventas.
Se desplaza fuera de las instalaciones para visita a cliente en vehículo propio
</t>
    </r>
    <r>
      <rPr>
        <sz val="12"/>
        <color rgb="FFFF0000"/>
        <rFont val="Arial"/>
        <family val="2"/>
      </rPr>
      <t xml:space="preserve">Se debe desplazar fuera de la ciudad en avión </t>
    </r>
    <r>
      <rPr>
        <sz val="12"/>
        <rFont val="Arial"/>
        <family val="2"/>
      </rPr>
      <t xml:space="preserve">
</t>
    </r>
  </si>
  <si>
    <t>Se desplaza  fuera de las instalaciones en vehículo propio para visita a clientes , se desplaza fuera de la ciudad en avión   , esta labor  expone al trabajador directamente al riesgo por accidente de tránsito, esto por la circulación del vehículo en corredores viales a las zonas de destino indicadas, incluso accidentes aéreos.</t>
  </si>
  <si>
    <t>Desplazamientos externos  fuera de las instalaciones en vehículo propio para visita a clientes , se desplaza fuera de la ciudad en avión  , durante estos desplazamiento se expone a ser victima de grupos al margen de la ley.</t>
  </si>
  <si>
    <t>Se desplaza fuera de la ciudad para visita de clientes potenciales  ,  los viajes a zonas por debajo de los 2000msnm donde se encuentran vectores de enfermedades viral y parasitarias de importancia.</t>
  </si>
  <si>
    <t>Demandas emocionales producidas por el cumplimento en los presupuestos de ventas y la búsqueda de nuevos clientes.</t>
  </si>
  <si>
    <t>Demanda de habilidades para el conocimiento en la penetración de nuevos mercados y el cierre de negociaciones con nuevos clientes.</t>
  </si>
  <si>
    <t xml:space="preserve"> COORDINADORA ADMINISTRATIVA Y GESTION HUMANA</t>
  </si>
  <si>
    <t>Se desplaza  fuera de las instalaciones en vehículo de la compañía para nuevos contratos y generación de extractos , esta labor  expone al trabajador directamente al riesgo por accidente de tránsito, esto por la circulación del vehículo en corredores viales a las zonas de destino indicadas.</t>
  </si>
  <si>
    <t>Desplazamientos externos  fuera de las instalaciones  a realizar actividades propias del cargo  , durante estos desplazamiento se expone a ser victima de grupos al margen de la ley.</t>
  </si>
  <si>
    <t>Demandas emocionales producidas por el manejo de conductores y propietarios de los vehículos.</t>
  </si>
  <si>
    <t>Demanda de habilidades para actualización de bases de datos conductores , archivo de hojas de vida conductores y vehículos.</t>
  </si>
  <si>
    <t>Los trayectos entre las ciudades pueden verse afectados por condiciones climatológicas como las lluvias, que dificultan la conducción del vehículos y/o moto.</t>
  </si>
  <si>
    <t>Mantenimiento preventivo de vehículo y/o moto.
Inspecciones pre operacionales de vehículo y/o moto.</t>
  </si>
  <si>
    <t xml:space="preserve">SISMOS, TERREMOTOS </t>
  </si>
  <si>
    <t>Monitoreo de los vehículo y/o moto</t>
  </si>
  <si>
    <t xml:space="preserve">ASISTENTE ADMINISTRATIVO
</t>
  </si>
  <si>
    <t>Actividades de mensajería
Organización de documentos
Actualización de bases de datos 
Manejo de archivo, vehículos                                                                                                                                                                                                                                                  En ocasiones se traslada fuera de la oficina de acuerdo a necesidades de la Gerencia</t>
  </si>
  <si>
    <t>Movimientos asociados al uso del computador.</t>
  </si>
  <si>
    <t>Exposición a radiaciones no ionizantes por el uso del computador y equipos móviles de comunicación  para el desarrollo de actividades laborales</t>
  </si>
  <si>
    <t>Se desplaza a otras ciudades en vehículo y/o moto para realizar actividades específicas de la Empresa en los diferentes  proyectos , esta labor  expone al trabajador directamente al riesgo por accidente de tránsito, esto por la circulación en corredores viales a las zonas de destino indicadas, incluso accidentes aéreos.</t>
  </si>
  <si>
    <t>Revisión técnico mecánica de vehículo y/o moto.
Legislación nacional vigente en materia de tránsito.
SOAT.
Revisión de documentación pre operativa.
Inspecciones pre operacionales de los vehículos, Implementación del PESV</t>
  </si>
  <si>
    <t>Desplazamientos externos para realizar actividades específicas de la Empresa en los diferentes proyectos, durante estos desplazamiento se expone a ser victima de grupos al margen de la ley.</t>
  </si>
  <si>
    <t>Desplazamientos externos para realizar actividades específicas de la Empresa en los diferentes proyectos, viajes a zonas por debajo de los 2000msnm donde se encuentran vectores de enfermedades viral y parasitarias de importancia.</t>
  </si>
  <si>
    <t>Demandas emocionales producidas por la carga laboral del área.</t>
  </si>
  <si>
    <t>Demanda de habilidades para el conocimiento en tareas de alto riesgo.</t>
  </si>
  <si>
    <t>LIDER DE OPERACIONES
COORDINADOR DE OPERACIONES</t>
  </si>
  <si>
    <t xml:space="preserve">Coordina todas las actividades de programación y asignación de vehículos. Realiza inspecciones de vehículos. Atiende las necesidades de los clientes de la organización. Mantiente actualiaza la documentación de todos los vehículos. Programa las operaciones de los clientes fijos y por demanda. Reporta informes y facturación de los clientes.Coordina el equipo de conductores al servicio de la organización ya sean propios o contratistas.
</t>
  </si>
  <si>
    <t>DISEÑODELPUESTO DE TRABAJO</t>
  </si>
  <si>
    <t>Espacio de Trabajo ,plano de trabajo ausencia de kit ergonómico</t>
  </si>
  <si>
    <t>Síndrome del túnel del carpo
Enfermedad laboral</t>
  </si>
  <si>
    <t>Silla ergonómica</t>
  </si>
  <si>
    <t>Reasignación de puestos de trabajo la oficina</t>
  </si>
  <si>
    <t>N/a</t>
  </si>
  <si>
    <t>Se desplaza  fuera de las instalaciones en transporte publico a realizar visitas a clientes e inspecciones a vehículos, esta labor  expone al trabajador directamente al riesgo por accidente de tránsito, esto por la circulación del vehículo en corredores viales a las zonas de destino indicadas.</t>
  </si>
  <si>
    <t xml:space="preserve">Presencia de cables sueltos bajo el puesto (eléctrico)
Presencia de superficies irregulares en el transporte entre los 4 pisos administrativos ,pisos  resbalosos </t>
  </si>
  <si>
    <t xml:space="preserve">Demandas emocionales producidas por el manejo documental.
Repetitividad y monotonía
</t>
  </si>
  <si>
    <t>Demanda de habilidades para realizar tramites ante el ministerio de transporte
Atención a clientes</t>
  </si>
  <si>
    <t>ASISTENTE COMERCIAL</t>
  </si>
  <si>
    <t xml:space="preserve">Coordina todas las actividades de programación y asignación de vehículos de los clientes a su cargo. Realiza inspecciones de vehículos. Atiende visitas comerciales relacionadas con su labor de ventas para cumplimiento de metas. Mantiente actualiazada la documentación de todos los vehículos. Programa las operaciones de los clientes fijos a su cargo. Reporta informes y facturación de los clientes.Realiza propuestas comerciales, consulta plataformas de contratación gubernamentales y privadas, mantiene la inscripción de la compañía en las diferentes bases de datos que ofrecen servicios.Visita a clientes y realiza seguimiento a contratos. Realiza gestión Documental y elabora documentación correspondiente a las operaciones a su cargo.
</t>
  </si>
  <si>
    <t>Demandas emocionales producidas por el manejo documental.</t>
  </si>
  <si>
    <t>Demanda de habilidades para realizar tramites ante el ministerio de transporte</t>
  </si>
  <si>
    <t>INGENIERO DE SISTEMAS</t>
  </si>
  <si>
    <t>Se encarga de administrar la aplicación tencológica T-Movi, y generar todos los procesos para su buen funcionamiento. Tiene comunicación con los conductores registrados en la plataforma. Genera reportes a la Gerencia. Actualiza documentación de vehículos y conductores de la plataforma</t>
  </si>
  <si>
    <t>Carga mental alta responsabilidad</t>
  </si>
  <si>
    <t>CONDUCTORES  INCLUYE CONTRATISTAS</t>
  </si>
  <si>
    <t>La actividad principal es conducir vehículo con el objetivo de transportar personas a los lugares indicados por el cliente
Comportamiento Vial para garantizar su seguridad y la de sus usuarios. Es responsable de realizar las inspecciones de los vehículos y realizar el reporte de los recorridos realizados de acuerdo a las instrucciones que recibe. Responde por el mantenimiento del vehículo a su cargo. Debe prestar un excelente servicio al cliente.</t>
  </si>
  <si>
    <t xml:space="preserve">Postura sedente prolongada durante la conducción del vehículo a los diferentes destinos.
</t>
  </si>
  <si>
    <t>Dolor dorsal y lumbar
Dolor en cuello y hombros
Alteraciones osteomusculares
Tensión en discos intervertebrales
Inflamación de miembros inferiores
Alteraciones vasculares en miembros inferiores</t>
  </si>
  <si>
    <t>Alteraciones osteomusculares
Alteraciones vasculares en miembros inferiores (Venas varices)</t>
  </si>
  <si>
    <t>Descansos y pausas en la jornada laboral.
Exámenes médicos ocupacionales periódicos.</t>
  </si>
  <si>
    <t>Realizar exámenes ocupacionales periódicos con valoraciones osteomusculares.
Implementar programa de vigilancia epidemiológica para lesiones osteomusculares.
Desarrollar un programa de riesgo biomecánico que contemple la implementación de pausas activas y gimnasia laboral.
Capacitar en estilos de vida y trabajo saludables.
Capacitar en higiene postural y prevención de lesiones osteomusculares.
Garantizar espacios de descanso al finalizar los recorridos.</t>
  </si>
  <si>
    <t>Movimientos repetitivos en miembros superiores asociadas a la conducción de los vehículos.</t>
  </si>
  <si>
    <t>Síndrome de túnel del carpo
Fatiga muscular
Tensión lumbar y cervical
Espasmo muscular
Epicondilitis</t>
  </si>
  <si>
    <t>Descansos y pausas en la jornada laboral.
Exámenes ocupacionales periódicos.</t>
  </si>
  <si>
    <t>Realizar exámenes ocupacionales periódicos con valoraciones osteomusculares.
Implementar programa de vigilancia epidemiológica para lesiones osteomusculares.
Desarrollar un programa de riesgo biomecánico que contemple la implementación de pausas activas y gimnasia laboral .
Capacitar en estilos de vida y trabajo saludables.
Capacitar en riesgo biomecánico y prevención de lesiones osteomusculares.
Garantizar espacios de descanso al finalizar los recorridos.</t>
  </si>
  <si>
    <t>Radiaciones UV recibidas durante la conducción del vehículo especialmente en zonas cálidas de mayor impacto de luz natural.
Uso de equipos de telecomunicación para comunicación con operaciones.</t>
  </si>
  <si>
    <t>Migraña
Fatiga visual
Fatiga física.
Disconfort Térmico.</t>
  </si>
  <si>
    <t>Fatiga física o visual.
Eritemas.</t>
  </si>
  <si>
    <t>Paradas de descanso en el trayecto
Exámenes médicos ocupacionales periódicos.</t>
  </si>
  <si>
    <t>Capacitación en riesgo físico.
Capacitación en cuidado visual y estilos de vida saludables
Exámenes médicos ocupacionales periódicos.
Garantizar espacios de descanso al terminar los recorridos.
Capacitar en autocuidado (Uso de Bloqueador).</t>
  </si>
  <si>
    <t>Cambios de temperaturas asociados a las condiciones climatológicas de la zona donde se encuentren realizando el transporte de pasajeros</t>
  </si>
  <si>
    <t>Disconfort térmico.
Afecciones respiratorias.
Afecciones musculo esqueléticas.
Baja concentración y atención.
Somnolencia asociada al calor.</t>
  </si>
  <si>
    <t>Afecciones respiratorias.
Afecciones musculo esqueléticas.</t>
  </si>
  <si>
    <t>Mantenimiento preventivo del sistema de aire acondicionado de los vehículos.</t>
  </si>
  <si>
    <t>Deslumbramientos producidos por la luz natural o la luz de otros vehículos, en especial en horas de la noche.</t>
  </si>
  <si>
    <t>Fatiga visual
Sobre esfuerzo visual
Accidentes de Tránsito</t>
  </si>
  <si>
    <t>Fatiga visual.
Accidentes de tránsito.</t>
  </si>
  <si>
    <t>Visera</t>
  </si>
  <si>
    <t>Descansos  y pausas en el trayecto
Exámenes médicos ocupacionales periódicos..</t>
  </si>
  <si>
    <t>Hacer sensibilización en autocuidado y prevención de accidentes.
Realizar exámenes médicos ocupacionales con valoraciones visuales.
Capacitar en cuidado visual.
Capacitar en seguridad vial y manejo defensivo.</t>
  </si>
  <si>
    <t>VIBRACIONES</t>
  </si>
  <si>
    <t>La conducción de los vehículos por las diferentes vías, exponen al trabajador a la generación de vibraciones, en función del tiempo que se realiza la labor.</t>
  </si>
  <si>
    <t>Dolores abdominales 
Problemas digestivos
Afectación de equilibrio
Traumatismos de la columna vertebral.
Alteraciones osteomusculares.</t>
  </si>
  <si>
    <t>Alteraciones osteomusculares.</t>
  </si>
  <si>
    <t>Tiempos de descanso.
Exámenes médicos ocupacionales periódicos.</t>
  </si>
  <si>
    <t xml:space="preserve">Se empieza a trabajar con la ARL SURA todo lo relacionado con Riesgo Biomecamenico, para prevencion de lesiones osteomusculares, verificar los mantenimientos de vehículos </t>
  </si>
  <si>
    <t>Se verifica los exámenes ocupacionales periódicas sin hallazgos importantes al respecto de lesiones osteomusculares asociadas al riesgo biomecánico, mantnimientos de vehpiculos oportunos para prevenir lesiones</t>
  </si>
  <si>
    <t>Condiciones de ruido intermitente, ocasionadas por el tráfico vehicular en los corredores viales. Además la exposición al ruido interno derivado de la música.</t>
  </si>
  <si>
    <t>Otalgia
Trauma Auditivo
Otitis no infecciosa
Cefaleas magañosas
Distracción.
Reducción temporal del  umbral auditivo</t>
  </si>
  <si>
    <t>Otitis no infecciosa.
Alteraciones temporales del umbral auditivo.</t>
  </si>
  <si>
    <t>Pausas en la actividad laboral.</t>
  </si>
  <si>
    <t>Capacitación en riesgo físico por ruido.
Capacitación en cuidado auditivo.
Realizar exámenes ocupacionales (ingreso, periódicos y de retiro)  con pruebas de audiometría.</t>
  </si>
  <si>
    <t>No se han reprotado casos de pérdida auditiva en el personal administrativo, que de señales de desviacion hacia una EL, se darán pautas de cuidado auditovo respecto al uso de audifonos y volúmnes de escuvha con los mismos., recomendar a los cnnductores conducir con ventanilla cerrada, verificar en los examenes periodociso posibles alteraciones repetitivas</t>
  </si>
  <si>
    <t>No se han presentado situaciones de pérdidas auditivas, incapacidades por Otitis u otras realacionadas. Controles existentes seguiran vigentes, con enfassis en la revision de examenes ocupacionales y recomedanciones de condurcir con ventanilla cerrada, realizar audiometrias</t>
  </si>
  <si>
    <t xml:space="preserve">La labor como conductor  expone al trabajador directamente al riesgo por accidente de tránsito, esto por la circulación del vehículo en corredores viales a las zonas de destino indicadas.
</t>
  </si>
  <si>
    <t>Dentro de las actividades de conduccion se ha detectado riesgos de accidente o incidente derivados de situaciones especificas como consumo de alcohol o sustancias psicoactivas, las ocurridas como la aparicion de actores viales no contempaldos lo que puede geenrar un accidente de transito</t>
  </si>
  <si>
    <t>Accidente de Transito, daños al vehiculo, atropellamiento de animales que genera incidentes y costos operativos de perida para la organización</t>
  </si>
  <si>
    <t>Socializacion de incidentes/ lecciones aprendias</t>
  </si>
  <si>
    <t>Divulgacion de acciones en situaciones especiales tales como atropellamiento de mascotas o semovienrtes que generen accidetes de tranisto y epridas economicas
Politica de prevención de consumos de sustancias psicoactivas
Alcoholimetria</t>
  </si>
  <si>
    <t>Cuando se presenten situaciones inesperdas como atropellamiento de mascotas y/o animales se debe comunicar a operaciones y esperar instrucciones especiales</t>
  </si>
  <si>
    <t>Cuando se presento la sitiuacion se genero riesgo al conductor por no tener claro el procedimiento a seguir
Realización de alcoholimetrias
Capacitación de prevención de consumo de alcohol y sustancias psicoactivas por parte de ARL SURA</t>
  </si>
  <si>
    <t>Condiciones socio-políticas del país en los diferentes departamentos con influencia de grupos armados, delincuencia común y organizada, donde el conductor se convierte en blanco de estas acciones, durante desplazamientos para cubrimiento de serivicios o traslado de clientes.  Se expone a ser victima de grupos al margen de la ley.  Manifestaciones, movilizaciones, huelgas o atentado terrorista, permanencia de los conductores y contratistas en las instalaciones de los clientes para la prestacion del servicio.</t>
  </si>
  <si>
    <t>Muerte
Desaparación forzada
Secuestro</t>
  </si>
  <si>
    <t>Monitoreo de los vehículos.
Comunicación con operaciones.
Botón de alarma.</t>
  </si>
  <si>
    <t>Contacto con partes fijas y móviles de los vehículos al realizar reparaciones menores en los vehículos o cambio de llantas</t>
  </si>
  <si>
    <t>Cortes, laceraciones.
Golpes, contusiones.
Atrapamientos, aplastamientos.</t>
  </si>
  <si>
    <t>Atrapamientos y/o aplastamiento de miembros inferiores o superiores.</t>
  </si>
  <si>
    <t>Capacitar en riesgo mecánico y sensibilizar en Autocuidado,
Capacitación en prevención de accidentes y trabajo seguro.
Capacitación en reporte de  actos y condiciones inseguras.
Capacitar en uso y manejo de herramientas.</t>
  </si>
  <si>
    <t>ELÉCTRICO</t>
  </si>
  <si>
    <t>Al realizar reparaciones menores del sistema eléctrico en carretera (Sistema de Luces) se entra en contacto con bajas tensiones.</t>
  </si>
  <si>
    <t>Contactos eléctricos.
Tetanización muscular.
Quemaduras.
Efectos secundarios como golpes, caídas, contusiones.</t>
  </si>
  <si>
    <t>Quemaduras.
Accidentes secundarios por contactos eléctricos.</t>
  </si>
  <si>
    <t>Capacitar en riesgo eléctrico.
Capacitar en trabajo seguro y autocuidado.
Capacitar en uso de elementos de protección personal.
Capacitar en reporte de actos y condiciones inseguras.
Realizar inspecciones pre operacionales a los vehículos.</t>
  </si>
  <si>
    <t>Se verifica la realizacion de revisiones preoperacionales de vehiculos control funciona y es utilizado</t>
  </si>
  <si>
    <t xml:space="preserve">Las inspecciones de los vehiculos se realizan juiciosamente </t>
  </si>
  <si>
    <t>TECNOLÒGICO</t>
  </si>
  <si>
    <t xml:space="preserve">Desplazamiento a áreas de alto riesgo para cubrimiento de noticias, como incendios , manifestaciones y demás donde se pueden presentar explosiones </t>
  </si>
  <si>
    <t>Escapes de gas que pueden producir cuadros de intoxicación.
Incendios o explosiones fruto de las fugas de gas.</t>
  </si>
  <si>
    <t>Mantenimiento del sistema de gas.</t>
  </si>
  <si>
    <t>Capacitar en prevención de accidentes.
Implementar las acciones contenidas en el plan de emergencias.
Capacitar  en temáticas referentes a la preparación para emergencias (primeros auxilios, control de incendios, evacuación)
Protocolos para el uso del gas.
Equipos para el control de fuego (Extintores)</t>
  </si>
  <si>
    <t>Capacitar a los conductores y contratistas conductores en evacuación y primeros auxilios en caso de emergencia</t>
  </si>
  <si>
    <t>Ya se programo el simulacro para hacer funcional el control</t>
  </si>
  <si>
    <t>Superficies deslizantes e irregulares por las cuales el trabajador transita, bien sea dentro de las instalaciones de la empresa donde desarrolla actividades, al ascender o descender de los vehículos</t>
  </si>
  <si>
    <t>Caídas desde el mismo nivel.  Caídas desde diferente nivel. Contusiones.  Laceraciones.  Esguinces. Fracturas.</t>
  </si>
  <si>
    <t xml:space="preserve">Barandas en escaleras </t>
  </si>
  <si>
    <t>Mantenimiento preventivo de las instalaciones de las sedes de la compañía.</t>
  </si>
  <si>
    <t>Capacitar al trabajador en prevención de accidentes y autocuidado
Realizar inspecciones de seguridad a los vehículos.
Capacitar en prevención de caídas del mismo nivel.
Capacitar en reporte de actos y condiciones inseguras.
Capacitar en orden y aseo.</t>
  </si>
  <si>
    <t>Se verifican permantenemente los vehiculos a traves de las inspecciones pre operacionales</t>
  </si>
  <si>
    <t>Las revisiones preventivas tambien aplican para este riesgo locativo</t>
  </si>
  <si>
    <t>Los trayectos entre las ciudades pueden verse afectados por condiciones climatológicas como las lluvias, que dificultan la conducción de los vehículos y pueden generar inundaciones o derrumbes</t>
  </si>
  <si>
    <t>Monitoreo de loa vehículos.</t>
  </si>
  <si>
    <t>QUÍMICO</t>
  </si>
  <si>
    <t>GASES Y VAPORES</t>
  </si>
  <si>
    <t>La labor como conductor expone al trabajador al contacto con gases y vapores provenientes de los vehículos que circulan de forma conjunta.</t>
  </si>
  <si>
    <t>Afecciones del sistema respiratorio leves.
Tos, congestión nasal.
Irritación y congestión de mucosas.
Cuadro gripal común.</t>
  </si>
  <si>
    <t>Afecciones respiratorias leves.</t>
  </si>
  <si>
    <t>Mantener las medidas de control existentes, pero se deberían considerar soluciones o mejoras y se deben hacer comprobaciones periódicas para asegurar que el riesgo aún es aceptable.</t>
  </si>
  <si>
    <t>Capacitar en autocuidado, prevención de enfermedades respiratorias e higiene personal.
Realizar exámenes médicos ocupacionales.
Capacitar en prevención de lesiones respiratorias.</t>
  </si>
  <si>
    <t>Atraves de los examenes medicos verificar si se presentan problemas respiratorios asociados con la inhalacion de gases y vapores</t>
  </si>
  <si>
    <t>Si se presentan alteraciones a la salud por este tema de inhalacion de gases y vapores realizar espirometria y estudios complementarios</t>
  </si>
  <si>
    <t>Los viajes a zonas por debajo de los 2000msnm donde se encuentran vectores de enfermedades viral y parasitarias de importancia.</t>
  </si>
  <si>
    <t>SERVICIOS SANITARIOS 
INSUFICIENTES</t>
  </si>
  <si>
    <t>La labor como conductor requiere del traslado a zonas rurales y en ocaciones no se cuenta con  disponibilidad de servicios sanitarios</t>
  </si>
  <si>
    <t>Infección urinaria
Desordenes metabólicos</t>
  </si>
  <si>
    <t>Infecciones</t>
  </si>
  <si>
    <t>Programación por parte de los conductores referente a rutas y disposición de servicios sanitarios</t>
  </si>
  <si>
    <t>NA</t>
  </si>
  <si>
    <t>Verificar en que sitios es viable el acceso a servicios sanitarios en condiciones aceptables y comunicar a los conductores</t>
  </si>
  <si>
    <t>Verificar en que sitios es viable el acceso a servicios sanitarios en condiciones aceptables y comunicar a los conductores, control no se esta aplicando</t>
  </si>
  <si>
    <t xml:space="preserve">El desarrollo de las actividades demandan una carga mental alta en los trabajadores por los largos periodos de ausencia en sus hogares,jornada extensa.  Por otro lado los trayectos largos  a zonas consideradas de alto riesgo demandan mayor atención y concentración por parte del trabajador </t>
  </si>
  <si>
    <t>Cefalea. Ansiedad. Estrés laboral. Desconcentración. Trastornos de sueño. Síndrome de Burnout. Alteraciones sistémicas. Fatiga mental, desgaste cognitivo. Afectación a las relaciones laborales. Accidentes de Tránsito.  Afecciones personales.</t>
  </si>
  <si>
    <t>Estrés laboral.
Síndrome de burnout.
Afecciones personales.
Accidentes de Tránsito.</t>
  </si>
  <si>
    <t>Proceso de Selección.</t>
  </si>
  <si>
    <t xml:space="preserve">Desarrollar el plan de intervención de la batería de riesgo psicosocial.
Desarrollar programas de gimnasia laboral, que permitan romper la monotonía de las actividades.
Realizar capacitaciones en manejo del estrés.
Capacitar en comunicación asertiva.
Desarrollar programa de estilos de vida y trabajo saludables, que estén vinculados con actividades de las cajas de compensación en prevención y promoción.
Realizar capacitaciones en prevención del consumo de sustancias psicoactivas (bebidas con cafeína y consumo de tabaco).
Abrir espacio de comunicación para recepción de sugerencias.
</t>
  </si>
  <si>
    <t>Demandas de conocimientos y habilidades del trabajador para el desarrollo de actividades de conducción.
Repetitividad y monotonía, atención al cliente/usuarios.</t>
  </si>
  <si>
    <t>Pandemia por Virus SARS COV 2</t>
  </si>
  <si>
    <t>CONTRATISTAS</t>
  </si>
  <si>
    <t xml:space="preserve">Su actividad no es directactamente con la empresa, pero tiene  presencia en ella para el desarrollo de actividades de Asesoria, entrega de productos, Auditorias, capacitaciones y demas actividades para el mejoramiento continuo. Hacen parte del grupo de trabajo administrativo pero no tienen relación laboral directa con la Empresa. </t>
  </si>
  <si>
    <t>Relaciones funcionales y de participacion con el entorno (Toma de Decisiones que afectan el trabajo en equipo, Opiniones sobre laboresl realizadas)</t>
  </si>
  <si>
    <t>Estrés Laboral</t>
  </si>
  <si>
    <t>Contratar personal idoneo que maneje el estrés de manera adecuada, tenga manejo de grupo y excelentes relaciones interpersonañes</t>
  </si>
  <si>
    <t>Incluir a contratistas, proveedores y asesores permanentes en las capacitaciones de comunicación asertiva , gimnasia laboral, capacitaciones del manejo del estrés. Esto al personal que asista permanentemente y tenga posibilidades de interaccion con el entorno laboral de la empresa</t>
  </si>
  <si>
    <t>Solicitar al Contratista la presentación oportuna de  exámenes ocupacionales periódicos con valoraciones osteomusculares.
Incluir al contratista o asesor dentro del programa de vigilancia epidemiológica para lesiones osteomusculares.
Incluirlos en el Desarrollar un programa de riesgo biomecánico que contemple la implementación de pausas activas y gimnasia laboral.
Incluirlos en la Capacitar en estilos de vida y trabajo saludables.
Capacitar en higiene postural y prevención de lesiones osteomusculares.
Garantizar espacios de descanso al finalizar los recorridos.</t>
  </si>
  <si>
    <t>Solicitar  exámenes ocupacionales periódicos con valoraciones osteomusculares.
Incluir al contratista en el  programa de vigilancia epidemiológica para lesiones osteomusculares.
Desarrollar un programa de riesgo biomecánico que contemple la implementación de pausas activas y gimnasia laboral .
Capacitar en estilos de vida y trabajo saludables.
Capacitar en riesgo biomecánico y prevención de lesiones osteomusculares.
Garantizar espacios de descanso al finalizar los recorridos.</t>
  </si>
  <si>
    <t>AUXILIAR ADMINISTRATIVO</t>
  </si>
  <si>
    <t>Generación de extractos convenio
Organización de documentos
Actualización de bases de datos de personal conductores
Manejo de archivo hojas de vida conductores , vehículos                                                                                                                                                                                                                                                  En ocasiones se traslada fuera de la oficina por contratos nuevo generación de extractos</t>
  </si>
  <si>
    <t>PROVEEDORES Y VISITANTES</t>
  </si>
  <si>
    <t>Personal que visita las instalaciones de la organización, para ofrecer servicios, entregar documentos, entregar productos, recoger materiales reciclables.</t>
  </si>
  <si>
    <t>AUXILIAR DE SERVICIOS GENERALES</t>
  </si>
  <si>
    <t>Químico</t>
  </si>
  <si>
    <t>Liquidos 
Material particulado</t>
  </si>
  <si>
    <t>Limpieza con sustancias líquidas que contienen químicos como varsol, detergentes, limpiadores, blanqueadores, etc.
Material Particulado</t>
  </si>
  <si>
    <t>Alteraciones en la piel, vías oculares y respiratorias por contacto o exposición</t>
  </si>
  <si>
    <t>Intoxicación
Dermatitis
Enfermedades crónicas respiratorias</t>
  </si>
  <si>
    <t>Zonas de almacenamiento adecuadas para productos químicos</t>
  </si>
  <si>
    <t xml:space="preserve">
Capacitación en lectura de eqtiquetas de productos de acuerdo al sistema globalmente armonizado
Capacitación manejo de residuos que contienen sustnacias químicas
Inpsección en adecuado almacenamiento de productos qímicos de limpieza</t>
  </si>
  <si>
    <t xml:space="preserve">realizar seguimiento a la entrega de EPP tanto para personal de servicios generales </t>
  </si>
  <si>
    <t>Capacitación en manejo de sustancias quimicas</t>
  </si>
  <si>
    <t>Mecánico</t>
  </si>
  <si>
    <t>Limpieza de las instalaciones locativas como pisos, paredes, muebles, vidrios,etc</t>
  </si>
  <si>
    <t>lesiones superficiales por golpes, contusiones, cortaduras por uso de utensilios de trabajo y estructura de las superficies</t>
  </si>
  <si>
    <t>Suspensión de actividades de forma temporal</t>
  </si>
  <si>
    <t>diseño de puestos de trabajo y materiales</t>
  </si>
  <si>
    <t>Zonas de almacenamiento adecuadas para  elementos utilizados para la limpieza</t>
  </si>
  <si>
    <t>Programa de inspecciones de seguridad para oficina</t>
  </si>
  <si>
    <t xml:space="preserve">Realizar seguimiento a la entrega de EPP tanto para personal de servicios generales </t>
  </si>
  <si>
    <t>Asignación y uso de epp para ejecutar labores de limpieza</t>
  </si>
  <si>
    <t>Biológico</t>
  </si>
  <si>
    <t>Bacterias
Virus
Fluidos o excrementos</t>
  </si>
  <si>
    <t>Infecciones por contacto con elementos o residuos  con contenido biológico</t>
  </si>
  <si>
    <t>Contagio enfermedades virales
Incapacidad temporal</t>
  </si>
  <si>
    <t>Inspección uso de elementos de protección personal
Protocolo de limpieza y desinfección de áreas
Protocolo de lavado de manos</t>
  </si>
  <si>
    <t>Realizar seguimiento a los elementos de protección individual
Uso de tapabocas</t>
  </si>
  <si>
    <t>Biomecánico</t>
  </si>
  <si>
    <t>Postura (prolongada mantenida, forzada
Movimiento repetitivo
Esfuerzo</t>
  </si>
  <si>
    <t xml:space="preserve">Cansancio fatiga a nivel osteomuscular
</t>
  </si>
  <si>
    <t>suspensión de actividades, incapacidad temporal</t>
  </si>
  <si>
    <t>Programa de vigilancia epidemiológica osteomuscular 
Inspección de puesto de trabajo</t>
  </si>
  <si>
    <t>Particcipación en pausas activas</t>
  </si>
  <si>
    <t>Psicolaboral</t>
  </si>
  <si>
    <t>Características del grupo social de trabajo
Condiciones de la tarea (carga mental, contenido de la tarea, demandas emocionales, sistemas de control, definición de roles, monotonía</t>
  </si>
  <si>
    <t>Estrés, cansancio físico y mental que pueden desencadenar posibles enfermedades.</t>
  </si>
  <si>
    <t>Incapacidad temporal
Estrés laboral</t>
  </si>
  <si>
    <t>Programa de vigilancia epidemiológica psicosocial
Seguimiento a casos sospechosos de estrés laboral
Actividades de Bienestar
Pausas Activas</t>
  </si>
  <si>
    <t>Aplicación de encuesta psicosocial</t>
  </si>
  <si>
    <t>Físico</t>
  </si>
  <si>
    <t xml:space="preserve">Preparar y repartir bebidas calientes, atender a solicitudes </t>
  </si>
  <si>
    <t>Quemadura</t>
  </si>
  <si>
    <t>Incapacidad temporal, Quemadura de segundo grado</t>
  </si>
  <si>
    <t>Escalera de tres pasos para llenado de greca</t>
  </si>
  <si>
    <t>Capacitación en manejo seguro de greca
Inspecciones locativas 
Programa de mantenimiento de equipos e instalaciones locativas</t>
  </si>
  <si>
    <t>Identificación de precaución superficie caliente</t>
  </si>
  <si>
    <t>No se ha realizado</t>
  </si>
  <si>
    <t>Seguridad</t>
  </si>
  <si>
    <t>Accidentes de tránsito</t>
  </si>
  <si>
    <t>Golpes leves o fuertes</t>
  </si>
  <si>
    <t xml:space="preserve">Muerte
Fractura
Golpes
Incapacidades temporales largas, </t>
  </si>
  <si>
    <t>Programa para el control de riesgo vial y público
Capacitación actores viales ( peaton)</t>
  </si>
  <si>
    <t>Organización del trabajo, demandas cualitativas y cuantitativas de la labor</t>
  </si>
  <si>
    <t>Público</t>
  </si>
  <si>
    <t>Robos, atracos, asaltos, atentados de orden público</t>
  </si>
  <si>
    <t>Lesiones personales por posibles atracos, robos, orden público de la ciudad</t>
  </si>
  <si>
    <t>incapacidades temporales largas</t>
  </si>
  <si>
    <t>Capacitación control de riesgo público</t>
  </si>
  <si>
    <t xml:space="preserve">Físico </t>
  </si>
  <si>
    <t>Ruido de vehículos</t>
  </si>
  <si>
    <t xml:space="preserve">estrés, cansancio y fatiga mental
</t>
  </si>
  <si>
    <t>Perdida de capacidad auditiva</t>
  </si>
  <si>
    <t>Capacitación conservación auditiva
Establecer recomendaciones al trabajador en cuanto a conservación  auditiva
Exámenes médicos periodico (audiometría)</t>
  </si>
  <si>
    <t>Temperaturas frio, calor</t>
  </si>
  <si>
    <t xml:space="preserve">Afecciones a nivel respiratorio por cambios de temperatura, </t>
  </si>
  <si>
    <t>Descompensación electrolítica debido al cambio de temperatura</t>
  </si>
  <si>
    <t>Capacitación y actividades estilos de vida saludable
Actividades de prevención de enfermedades respiratorias</t>
  </si>
  <si>
    <t>Capacitación estilos de vida saludable</t>
  </si>
  <si>
    <t>Radiaciones no ionizantes, luz solar, radiación UV</t>
  </si>
  <si>
    <t>Afecciones a nivel dérmico por tiempo de exposición acumulativo</t>
  </si>
  <si>
    <t>lesiones a nivel dérmico como cáncer de piel con periodo de exposición acumulable</t>
  </si>
  <si>
    <t>Capacitación y actividades estilos de vida saludable
Actividades de prevención de enfermedades de la piel por exposición al sol</t>
  </si>
  <si>
    <t>Realizar seguimiento al uso de dotación</t>
  </si>
  <si>
    <t xml:space="preserve"> Contacto con bacterias, virus</t>
  </si>
  <si>
    <t>afecciones en el sistema inmune por las epidemias que proliferen en el medio</t>
  </si>
  <si>
    <t>incapacidades temporales por la patología que pueda generar el agente de riesgo biológico
Contagios enfermedades virales</t>
  </si>
  <si>
    <t>Uso de tapabocas</t>
  </si>
  <si>
    <t>Locativa por diseño de estructuras</t>
  </si>
  <si>
    <t>caídas, golpes, lesiones en diferentes partes del cuerpo</t>
  </si>
  <si>
    <t xml:space="preserve">Golpes, heridas, fracturas
Incapacidades temporales, </t>
  </si>
  <si>
    <t>Biomecánico por posturas dinámicas</t>
  </si>
  <si>
    <t xml:space="preserve">alteraciones a nivel del sistema osteo muscular a largo plazo, cansancio y fatiga física </t>
  </si>
  <si>
    <t>desencadenamiento de problemas a nivel osteo muscular a largo plazo</t>
  </si>
  <si>
    <t>Periodos de descanso</t>
  </si>
  <si>
    <t>programa de gestión de locativo donde se contemplen revisiones e inspecciones de seguridad y establecimiento de recomendaciones para los trabajadores y asociado con el riesgo público</t>
  </si>
  <si>
    <t>Inspección locaiva realizada por COPASST</t>
  </si>
  <si>
    <t>Revisó</t>
  </si>
  <si>
    <t>Aprobó</t>
  </si>
  <si>
    <t>Coordinador HSEQ</t>
  </si>
  <si>
    <t>Gerente</t>
  </si>
  <si>
    <t>Versión</t>
  </si>
  <si>
    <t xml:space="preserve">Fecha de Aprobación </t>
  </si>
  <si>
    <t>Descripción del Cambio</t>
  </si>
  <si>
    <t>Emisión del Documento</t>
  </si>
  <si>
    <t xml:space="preserve">Se incluye fecha de actualización </t>
  </si>
  <si>
    <t>Se inlcuye seguimiento a los peligros</t>
  </si>
  <si>
    <t>PROCESO</t>
  </si>
  <si>
    <t>ZONA/ LUGAR</t>
  </si>
  <si>
    <t>EXISTE GESTIÓN DEL CAMBIO ASOCIADO (SI/NO)</t>
  </si>
  <si>
    <t>4. SEGUIMIENTO Y EVALUACIÓN DEL CONTROL</t>
  </si>
  <si>
    <t>FECHA DE SEGUIMIENTO</t>
  </si>
  <si>
    <t>EFECTIVIDAD DEL CONTROL</t>
  </si>
  <si>
    <t>SE REQUIEREN NUEVOS CONTROLES</t>
  </si>
  <si>
    <t>CONTROLES ADICIONALES</t>
  </si>
  <si>
    <t>ANÁLISIS Y CONCLUSIONES</t>
  </si>
  <si>
    <t>ESTADO FINAL</t>
  </si>
  <si>
    <t>8. ACEPTABILIDAD DEL NIVEL DEL RIESGO</t>
  </si>
  <si>
    <t>7. SIGNIFICADO DEL NIVEL DEL RIESGO</t>
  </si>
  <si>
    <t>6. DETERMINACIÓN DEL NIVEL DEL RIESGO</t>
  </si>
  <si>
    <t>5. DETERMINACIÓN DEL NIVEL DE CONSECUENCIAS</t>
  </si>
  <si>
    <t>4. SIGNIFICADO DE LOS DIFERENTES NIVELES DE PROBABILIDAD</t>
  </si>
  <si>
    <t>3. DETERMINACIÓN DEL NIVEL DE PROBABILIDAD</t>
  </si>
  <si>
    <t>2. DETERMINACIÓN DEL NIVEL DE EXPOSICIÓN</t>
  </si>
  <si>
    <t>1. DETERMINACIÓN DEL NIVEL DE DEFICIENCIA</t>
  </si>
  <si>
    <t>2. EVALUACIÓN DEL RIESGO</t>
  </si>
  <si>
    <t>3. CONTROLES PARA EL RIESGO</t>
  </si>
  <si>
    <t>MATRIZ DE IDENTIFICACIÓN DE PELIGROS, EVALUACIÓN Y VALORACIÓN DE RIESGOS</t>
  </si>
  <si>
    <t>Adición de las casillas: proceso, zona, lugar, tareas, asociación con gestiones del cambio, casilla documento asociado e item seguimiento y evaluación del control.</t>
  </si>
  <si>
    <t>DESCRIPCIÓN DE LA GESTIÓN DEL CAMBIO</t>
  </si>
  <si>
    <t>CONDICIONES DE SEGURIDAD
(TECNOLOGICOS)</t>
  </si>
  <si>
    <t>CONDICIONES DE SEGURIDAD
(ACCIDENTES DE TRÁNSITO)</t>
  </si>
  <si>
    <t>QUÍMICO
(EXPOSICIÓN A POLVOS)</t>
  </si>
  <si>
    <t>BIOMECÁNICOS
(POSTURAS)</t>
  </si>
  <si>
    <t>FÍSICO
(TEMPERATURA EXTREMA)</t>
  </si>
  <si>
    <t>CONDICIONES DE SEGURIDAD
(MECÁNICO)</t>
  </si>
  <si>
    <t>FENÓMENOS NATURALES
(PRECIPITACIONES)</t>
  </si>
  <si>
    <t>CONDIONES DE SEGURIDAD</t>
  </si>
  <si>
    <t>VOLCAMIENTO POR MICROSUEÑO ;
FUGAS Y/O DERRAMES, MAL ALMACENAMIENTO, INADECUADOS CONTENEDORERS, ENVASE INADECUDO.</t>
  </si>
  <si>
    <t>VOLCAMIENTO POR MICROSUEÑO (Desplazamiento del personal en la Jornada Laboral, , oscuridad, niebla, lluvia, anchura de la via, señalizacion y trazado,  estado del pavimento, densidad del trafico, falta de experiencia, fallas humanas, conductas inseguras).</t>
  </si>
  <si>
    <t>EXPOSICIÓN A MATERIAL PARTICULADO DE VÍAS SIN PAVIMENTAR</t>
  </si>
  <si>
    <t>CONDUCIÓN CONTINUA POR HORAS EN TRAYECTOS</t>
  </si>
  <si>
    <t>FIJACIÓN VISUAL POR CONDUCCIÓN POR HORAS CONTINUAS</t>
  </si>
  <si>
    <t>FALLAS MECÁNICAS DEL VEHÍCULO.</t>
  </si>
  <si>
    <t>COLISIÓN CON OTROS VEHÍCULO POR MAL ESTADO DE LAS VÍAS</t>
  </si>
  <si>
    <t>TEMPERATURA CALOR DENTRO DEL VEHÍCULO</t>
  </si>
  <si>
    <t>POSICIÓN INADECUADA PARA LA TAREA</t>
  </si>
  <si>
    <t>MANEJO DE HERRAMIENTAS MANUALES EN CASO DE BARADA</t>
  </si>
  <si>
    <t>PRESENCIA REPENTIVA DE PRECIPITACIONES (LLUVIAS)</t>
  </si>
  <si>
    <t>CONDUCIR BAJO LOS EFEECTOS DEL ALCOHOL</t>
  </si>
  <si>
    <t>CAÍDAS POR FRENOA O MOVIMIENTOS BRUSCOS, ESTRÉS POR EL TRÁFICO, ROBOS.</t>
  </si>
  <si>
    <t>ATROPELLAMIENTO, CAIDAS A NIVEL DE PISO</t>
  </si>
  <si>
    <t>PAUSAS ACTIVAS DURANTE EL VIAJE PARA DESCANSAR Y RETOMAR ACTIVIDADES
SUMINISTRO DE KIT ANTIDERRAMES</t>
  </si>
  <si>
    <t>Pausas activas durante el viaje</t>
  </si>
  <si>
    <t>No aplica</t>
  </si>
  <si>
    <t>Descansos</t>
  </si>
  <si>
    <t>Mantenimento de los vehículo</t>
  </si>
  <si>
    <t>Tener una ruta opcional dentro de la planificación del viaje.</t>
  </si>
  <si>
    <t>Ventilación dentro del vehículo.</t>
  </si>
  <si>
    <t>Silla ergonomica, direccion hidraulica</t>
  </si>
  <si>
    <t>Toma de pruebas de alcolimeyría de forma eaporadica</t>
  </si>
  <si>
    <t>HERIDAS Y/O TRAUMATISMOS DE DIVERSA MAGNITUD Y SEVERIDAD</t>
  </si>
  <si>
    <t>DERMATITIS, AMPOLLAS, NAUSEAS, DEARREA, VÓMITO</t>
  </si>
  <si>
    <t>DISMINUCIÓN AGUDEZA VISUAL, FATIGA VISUAL, CEFALEAS</t>
  </si>
  <si>
    <t>ALTERACIÓN AL SISTEMA RESPIRATORIO</t>
  </si>
  <si>
    <t>LESIONES OSTEOMUSCULARES DE DIVERSA MAGNITUD Y SEVERIDAD</t>
  </si>
  <si>
    <t>DESHIDRATACIÓN, BROTES EN LA PIEL,  FATIGA POR CALOR,GOLPE DE CALOR</t>
  </si>
  <si>
    <t xml:space="preserve">Dolor, incomodidad fatiga </t>
  </si>
  <si>
    <t>HERIDAS, MACHUCONES, ATRAPAMIENTOS, GOLPES Y TRAUMATISMOS DE DIVERSA MAGNITUD Y SEVERIDAD</t>
  </si>
  <si>
    <t>HERIDAS Y/O TRAUMATISMOS DE DIVERSA MAGNITUD Y SEVERIDAD (GRIPE)</t>
  </si>
  <si>
    <t xml:space="preserve">ACCIDENTES </t>
  </si>
  <si>
    <t>NO APLICA</t>
  </si>
  <si>
    <t>INSPECCIONES A LA MERCANCÍA QUE SE TRANSPORTA</t>
  </si>
  <si>
    <t>MANEJO SEGURO EN SUSTANCIAS QUÍMICAS
FICHAS DE DATOS DE SEGURIDAD</t>
  </si>
  <si>
    <t>Capacitación sobre percepción de riesgospor la actividad.
Planeación de rutas para el viaje determinando los puntos de descanso.</t>
  </si>
  <si>
    <t>Selección de las rutas de viaje más viables.</t>
  </si>
  <si>
    <t>Pausa activas entre viajes.</t>
  </si>
  <si>
    <t>Si se requiere el uso de gafas</t>
  </si>
  <si>
    <t>Inspecciónes previas a la marcha</t>
  </si>
  <si>
    <t>Reporte del estadon de las vias y evaluación de las vías alternas.</t>
  </si>
  <si>
    <t>No continuar con el viaje en caso que no se cuente copn la seguridad y condiciones de  la vías.</t>
  </si>
  <si>
    <t>Postura adecuada en el tiempo de conducción, tiempos de descanso, capacitacion en riesgo biomecanico, SVE Osteomuscular.</t>
  </si>
  <si>
    <t>Inspección de las herramientas antes de su uso.</t>
  </si>
  <si>
    <t>Divulgación de la política de uso alcohol tabaco y drogas.</t>
  </si>
  <si>
    <t>DIVULGACION POLITICA DE SEGURIDAD VIAL, SIMULACRO VIAL</t>
  </si>
  <si>
    <t>INTOXICACIÓN</t>
  </si>
  <si>
    <t>Muerte
Generación de accidentes con involucrados</t>
  </si>
  <si>
    <t>Alteración del sistema respiratorio</t>
  </si>
  <si>
    <t>Lesiones osteomusculares de diversa magnitud y severidad</t>
  </si>
  <si>
    <t>Accidentes viales</t>
  </si>
  <si>
    <t>Fatiga, Cansancio</t>
  </si>
  <si>
    <t>Facturas
lesiones</t>
  </si>
  <si>
    <t>Accidentes propios o que involucre personas ajenas a la actividad</t>
  </si>
  <si>
    <t>Muerte
Afectaciones respiratorias</t>
  </si>
  <si>
    <t>CAPACITACIÓN EN ALMACENAMIENTO Y MANEJO SEGURO DE SUSTANCIAS QUÍMICAS</t>
  </si>
  <si>
    <t>Suspensión del viaje, en caso que no se cuente con la capacidad de seguir con el mismo</t>
  </si>
  <si>
    <t>Estudiar las planeación de viajes largos, un acompañante para los viajes largos y hacer relevos entre el viaje.
Para los trabajadores que que tienen el rol de conductores no se autorizará viajes si vienen de jornadas largas de gtrabajo.</t>
  </si>
  <si>
    <t>Ventanas cerradas, selección de rutas en mejor estado para el viaje.</t>
  </si>
  <si>
    <t>EPP (Tapabocas)</t>
  </si>
  <si>
    <t>Planificación de los viajes pata determinar los puntos de descansos correspondientes.</t>
  </si>
  <si>
    <t>Pausas activas (Desacanso en las trayectorias)</t>
  </si>
  <si>
    <t>Horario de descanso en el trayecto del viaje.</t>
  </si>
  <si>
    <t>EEP</t>
  </si>
  <si>
    <t>Cumplimiento del cronograma de mantenimiento de vehículos.</t>
  </si>
  <si>
    <t>Revisiones del vehículos, estar atento a cualquier anomalía que presente el mismo y suspender el viaje.</t>
  </si>
  <si>
    <t>Cambio de ruta</t>
  </si>
  <si>
    <t>Reporte de del estado de las vías,</t>
  </si>
  <si>
    <t>Regulación de la tenperatura por medio de aires.</t>
  </si>
  <si>
    <t>Ventilación natural (Ventanas abajo)</t>
  </si>
  <si>
    <t>Capacitación en buenas posturas.
Prevención de DME.</t>
  </si>
  <si>
    <t>Revisión de los vehículos para la prevención de este tipo de situaciones.
Cumplimiento del cronograma de matenimiento de vehículos.</t>
  </si>
  <si>
    <t>EPP para ell manejo de ese tipo de herramientas</t>
  </si>
  <si>
    <t>No continuar con el viaje si las condiciones de las vías no lo permiten.</t>
  </si>
  <si>
    <t>Capacitaciones en seguridad y responsabilidad vial.
Comunicación de lapolítica.
Consentimiento informado.</t>
  </si>
  <si>
    <t>Capacitaciones</t>
  </si>
  <si>
    <t xml:space="preserve">Capacitaciones en seguridad y responsabilidad vial.
Comunicación de lapolítica.
</t>
  </si>
  <si>
    <t>Motociclistas</t>
  </si>
  <si>
    <t>Bicicletas</t>
  </si>
  <si>
    <t>Peatón</t>
  </si>
  <si>
    <t>Transporte público</t>
  </si>
  <si>
    <t>Vehículo particular</t>
  </si>
  <si>
    <t>ACTIVIDADES</t>
  </si>
  <si>
    <t>TAREAS</t>
  </si>
  <si>
    <t>1. IDENTIFICACION DEL PELIGRO / CARACTERIZACIÓN DEL PELIGROS</t>
  </si>
  <si>
    <t>Vía Publica a Nivel Nacional</t>
  </si>
  <si>
    <t xml:space="preserve">Oficina Principal </t>
  </si>
  <si>
    <t>Gerencial</t>
  </si>
  <si>
    <t>Administrativo</t>
  </si>
  <si>
    <t>Capacitaciones y sensibilizaciones a la hora del uso de transpor publico</t>
  </si>
  <si>
    <t>Digitación de informes y documentos
Gestión Documental
Actividades administrativas con uso de escritorios y PC</t>
  </si>
  <si>
    <t>DIVULGACION POLITICA DE SEGURIDAD VIAL, SIMULACRO VIAL
Divulgación de medidas de seguridad en los difeentes medios de transporte</t>
  </si>
  <si>
    <t>Desplazamirento por vías terrestres a nivel Nacional</t>
  </si>
  <si>
    <t>Desplazamiento por vías terrestres</t>
  </si>
  <si>
    <t>Trnsporte de personal</t>
  </si>
  <si>
    <t>Tareas administrativas: digitación</t>
  </si>
  <si>
    <t>Entrega de documentación</t>
  </si>
  <si>
    <t>EN IMPLEMENTACIÓN</t>
  </si>
  <si>
    <t>*Actualización del PESV y la información de los actores viales
*Definición de capacitaciones de acuerdo con la clasificación de los actores viales.
*Capacitaciones en seguridad vial
Inspecciones preoperacionales a vehículos</t>
  </si>
  <si>
    <t>Se evidencia el cumplimiento de los controles establecidos para el control del riesgo. Continua la actualización del PESV</t>
  </si>
  <si>
    <t>TIPO DE ACTOR VIAL</t>
  </si>
  <si>
    <t>VARIABLESDE RIESGO</t>
  </si>
  <si>
    <t>DESPLAZAMIENTOS LABORALES</t>
  </si>
  <si>
    <t>VÍAS INTERNAS</t>
  </si>
  <si>
    <t>ENTORNO PRÓXIMO DE LA ORGANIZACIÓN</t>
  </si>
  <si>
    <t>TRAYECTOS ITINERE</t>
  </si>
  <si>
    <t>PEATONES</t>
  </si>
  <si>
    <t>PASAJEROS</t>
  </si>
  <si>
    <t>CONDUCTORES</t>
  </si>
  <si>
    <t>MOTOCICLITAS</t>
  </si>
  <si>
    <t>CICLISTA</t>
  </si>
  <si>
    <t>Comportamiento Seguro</t>
  </si>
  <si>
    <t>Vehículos seguros</t>
  </si>
  <si>
    <t>Velocidades seguras</t>
  </si>
  <si>
    <t>Entorno o infraestructura vial</t>
  </si>
  <si>
    <t>Exceso de horas de conducción</t>
  </si>
  <si>
    <t>Distracción</t>
  </si>
  <si>
    <t>No uso de cinturón de seguridad</t>
  </si>
  <si>
    <t>No uso del casco</t>
  </si>
  <si>
    <t>COMPORTAMIENTO</t>
  </si>
  <si>
    <t>VELOCIDAD</t>
  </si>
  <si>
    <t>Exceso de velocidad</t>
  </si>
  <si>
    <t>Frenadas bruscas</t>
  </si>
  <si>
    <t>Aceleraciones bruscas</t>
  </si>
  <si>
    <t>Deficiente espacio de seguridad</t>
  </si>
  <si>
    <t>VEHÍCULOS</t>
  </si>
  <si>
    <t>Incumplimiento del plan de mantenimiento</t>
  </si>
  <si>
    <t>Deficincias en la inspección preoperacional</t>
  </si>
  <si>
    <t>Falta de idoneidad del personal de mantenimiento</t>
  </si>
  <si>
    <t>VIAJES</t>
  </si>
  <si>
    <t>Errores en la planificación de los viajes</t>
  </si>
  <si>
    <t>Falta de controles preoperacionales</t>
  </si>
  <si>
    <t>Pobre análisis de rriesgos</t>
  </si>
  <si>
    <t>NIVEL DE EXPOSICIÓN</t>
  </si>
  <si>
    <t>MATRIZ DE IDENTIFICACIÓN DE PELIGROS Y VALORACIÓN DE RIESGOS
METODOLOGÍA GTC 45</t>
  </si>
  <si>
    <t>MATRIZ DE IDENTIFICACIÓN, EVALUACIÓN Y CONTROL DE RIESGOS DE SEGURIDAD VIAL
RESOLUCIÓN 40595</t>
  </si>
  <si>
    <t>1. TIPO DE ACTOR VIAL</t>
  </si>
  <si>
    <t xml:space="preserve">2. FACTORES DE SEGURIDAD VIAL </t>
  </si>
  <si>
    <t xml:space="preserve">3. VARIABLES DE RIESGO </t>
  </si>
  <si>
    <t>4. DETERMINACIÓN DEL NIVEL DE EXPOSICIÓN</t>
  </si>
  <si>
    <t>VALOR</t>
  </si>
  <si>
    <t>Frecuente</t>
  </si>
  <si>
    <t>Ocasional</t>
  </si>
  <si>
    <t>Esporádica</t>
  </si>
  <si>
    <t>La exposición riesgo vial se presenta más de 6 horas po día</t>
  </si>
  <si>
    <t>La exposiciión riesgo vial se presenta entre 3 a 6 horas</t>
  </si>
  <si>
    <t>La exposición riesgo vial se presenta menos de 3 horas al día.</t>
  </si>
  <si>
    <t>5. DETERMINACIÓN DEL NIVEL DE PROBABILIDAD</t>
  </si>
  <si>
    <t>Muy probable</t>
  </si>
  <si>
    <t>Poco probable</t>
  </si>
  <si>
    <t>No es probable</t>
  </si>
  <si>
    <t>No se tienen establecidos controles eficaces</t>
  </si>
  <si>
    <t>Se tienen controles pero su eficiacia es baja</t>
  </si>
  <si>
    <t>Se tienen controles eficaces</t>
  </si>
  <si>
    <t>6. MAPA DE CALOR</t>
  </si>
  <si>
    <t>NIVEL DE RIESGO</t>
  </si>
  <si>
    <t>NIVEL DE PROBABILIDAD</t>
  </si>
  <si>
    <t>7. NIVEL DE RIESGO</t>
  </si>
  <si>
    <t>VALOR DE NR</t>
  </si>
  <si>
    <t>I. CRÍTICO</t>
  </si>
  <si>
    <t>II. MODERADO</t>
  </si>
  <si>
    <t>III. BAJO</t>
  </si>
  <si>
    <t>DE 6 A 9</t>
  </si>
  <si>
    <t>DE 3 A 4</t>
  </si>
  <si>
    <t>DE 1 A 2</t>
  </si>
  <si>
    <t>8. TRATAMIENTO DEL RIESGO</t>
  </si>
  <si>
    <t>EVITAR</t>
  </si>
  <si>
    <t>ACEPTAR</t>
  </si>
  <si>
    <t>ELIMINAR</t>
  </si>
  <si>
    <t>MODIFICAR LOS FACTORES DE EXPOSICIÓN Y PROBABILIDAD</t>
  </si>
  <si>
    <t>Adición de la hoja MATRIZ DE IDENTIFICACIÓN, EVALUACIÓN Y CONTROL DE RIESGOS DE SEGURIDAD VIAL
RESOLUCIÓN 40595</t>
  </si>
  <si>
    <t>FACTORES DE SEGURIDAD VIAL</t>
  </si>
  <si>
    <t>FACTORES DE RIESGO EN SEGURIDAD VIAL</t>
  </si>
  <si>
    <t xml:space="preserve">Significado del Nivel Exposición </t>
  </si>
  <si>
    <t>2. VALORACIÓN DEL RIESGO</t>
  </si>
  <si>
    <t>3. TRATAMIENTO DEL RIESGO</t>
  </si>
  <si>
    <t>Aceptar</t>
  </si>
  <si>
    <t>FUENTE</t>
  </si>
  <si>
    <t>Vías a nivel Distrital y Nacional</t>
  </si>
  <si>
    <t>Conductor
Conductor contratista</t>
  </si>
  <si>
    <t>Conductor</t>
  </si>
  <si>
    <t>La actividad principal es conducir vehículo con el objetivo de transportar personas a los lugares indicados por el cliente</t>
  </si>
  <si>
    <t>Velocidades Seguras</t>
  </si>
  <si>
    <t>Transporte de personal</t>
  </si>
  <si>
    <t>Operativo</t>
  </si>
  <si>
    <t>Desplazamiento Itinere</t>
  </si>
  <si>
    <t>Peaton</t>
  </si>
  <si>
    <t>Peatón
Ciclista
Modotociclista
Conductor</t>
  </si>
  <si>
    <t>Vehículos e infraestructura vial</t>
  </si>
  <si>
    <t>Vehículos propios
Infraestructura vial
Otros vehículos
Otros actores viales</t>
  </si>
  <si>
    <t>Mal Estado de la vía</t>
  </si>
  <si>
    <t>Mal Estado de las vías</t>
  </si>
  <si>
    <t xml:space="preserve">
Infraestructura vial
</t>
  </si>
  <si>
    <t>Elaboración de rutogramas y su socialización</t>
  </si>
  <si>
    <t>Modificar</t>
  </si>
  <si>
    <t>CAPACITACION EN MANEJO DEFENSIVO, POLITICA DE REGULACION DE VELOCIDAD, VERIFICACION DEL PERFIL DEL CONDUCTOR, APLICACIÓN DE LAS PRUEBAS TEORICO PRACTICA</t>
  </si>
  <si>
    <t>PROGRAMAS DE MANTENIMIENTO CORRECTIVOS Y PREVENTIVOS, LISTA DE CHEQUEO PREOPERACIONAL</t>
  </si>
  <si>
    <t>SOCIALIZAR A LOS CONDUCTORES  LA POLITICA D E SEGURIDAD VIAL, EN ESPECIAL LO REFERENTE A LOS LÍMITES DE VELOCIDAD</t>
  </si>
  <si>
    <t>ENTORNO O INFRAESTRUCTURA VIAL</t>
  </si>
  <si>
    <t>SOCIALIZAR RUTOGRAMA CON LOS CONDUCTORES PARA DARLE A CONOCER PUNTOS CRITICOS  Y PUNTOS DE APOYO SOBRE LA VIA</t>
  </si>
  <si>
    <t>IMPLEMENTADO</t>
  </si>
  <si>
    <t>Socialización de la política de seguridad vial</t>
  </si>
  <si>
    <t>Falta de señalización en la vía</t>
  </si>
  <si>
    <t>SOCIALIZAR A LOS CONDUCTORES  LA POLITICA D E SEGURIDAD VIAL</t>
  </si>
  <si>
    <t>PRUEBAS TEORICO PRACTICA, CAPACITACION EN SEGURIDAD VIAL, PRUEBAS DE CONTROL PREVENTIVO, REGULACION DE VELOCIDAD, USO DE CINTURON DE SEGURIDAD,  SOCIALIZACIÓN MEDIDAS DE SEGURIDAD EN CASO DE SINIESTROS VIALES</t>
  </si>
  <si>
    <t>Falta de iluminación en la vía</t>
  </si>
  <si>
    <t>Condiciones climárticas</t>
  </si>
  <si>
    <t>SOCIALIZAR LOS RUTOGRAMAS CON LOS CONDUCTORES, Y CONOCER LOS PUNTOS CRITICOS DE LA VIA EN CASO DE LLUVIA, NEBLINA, SOL</t>
  </si>
  <si>
    <t>Condiciones climáticas</t>
  </si>
  <si>
    <t>Definición de Plan estratégico de seguridad vial</t>
  </si>
  <si>
    <t>Definición de controles operacionales en el PESV</t>
  </si>
  <si>
    <t>Socialización del PESV a los conductores y rol conductor</t>
  </si>
  <si>
    <t>SOCIALIZAR A LOS CONDUCTORES  LA POLITICA D E SEGURIDAD VIAL
ACTUALIZACIÓN DEL PESV Y SOCIALIZACIÓN  A LOS TRABAJADORES</t>
  </si>
  <si>
    <t>SOCIALIZACIÓN DE RUTOGRAMAS, PUNTOS CRÍTICOS Y RUTAS ALTERNAS</t>
  </si>
  <si>
    <t>Personal capacitado e idóneo para realización de los mantenimiento de los vehículos (servicio tercerizado en talleres autorizados)</t>
  </si>
  <si>
    <t>Programa de mantenimiento preventivo y correctivo</t>
  </si>
  <si>
    <t>Mantenimiento preventivo y correctivo</t>
  </si>
  <si>
    <t>VERIFICACIÓN DE LA IDONEIDAD DEL PERSONAL EN TALLERES DE MANTENIMIENTO (SERVICIO TERCERIZADO)</t>
  </si>
  <si>
    <t>Imprudencia de otros actores en la vía</t>
  </si>
  <si>
    <t>CAPACITACIÓN MANEJO DEFENSIVO</t>
  </si>
  <si>
    <t>Inspecciones preoperacionales</t>
  </si>
  <si>
    <t>DIVULGACIÓN AL PERSONAL IMPORTANCIA DE INSPECCIONES PREOPERACIONALES</t>
  </si>
  <si>
    <t>SEGUIMIENTO AL CUMPLIMIENTO DEL PROGRAMA DE MANTENIMIENTO MEDIANTE AUDITORIAS INTERNAS</t>
  </si>
  <si>
    <t>SOCIALIZACIÓN DE LA POLÍTICA DE NO USO DE EQUIPOS DE COMUNICACIONES MÓVILES MIENTRAS SE CONDUCE</t>
  </si>
  <si>
    <t xml:space="preserve">CAPACITACION DE ADOPCION DE BUENAS PRACTICAS Y CONDUCTAS SEGURAS EN MOVILIDAD,  PROGRAMACION DE ACTIVIDADES PARA FORTALECER LA CONCENTRACION, REALIZAR AUDITORIA NO USO DE EQUIPOS DE COMUNICACIÓN </t>
  </si>
  <si>
    <t>SOCIALIZACION DE PROTOCOLOS DE ACTUACION EN CASO DE SINIESTROS VIALES</t>
  </si>
  <si>
    <t>SOCIALIZACIÓN IMPORTANCIA DEL USO DEL CINTURÓN DE SEGURIDAD
SOCIALIZACIÓN POLÍTICA DE SEGURIDAD VIAL</t>
  </si>
  <si>
    <t>INSPECCIÓN DEL VEHÍCULO: CINTURÓN DE SEGURIDAD</t>
  </si>
  <si>
    <t>SOCIALIZACIÓN DE POLÍTICA DE SEGURIDAD VIAL: HORAS AUTORIZADAS DE CONDUCCIÓN</t>
  </si>
  <si>
    <t>CAPACITACION DE ADOPCION DE BUENAS PRACTICAS Y CONDUCTAS SEGURAS EN MOVILIDAD,  PROGRAMACION DE ACTIVIDADES PARA FORTALECER LA CONCENTRACION,
VERIFICACIÓN DE HORAS DE CONDUCCIÓN Y TURNOS DE TRABAJO
PAUSAS ACTIVAS</t>
  </si>
  <si>
    <t>Tráfico, falta de control de las autoridades</t>
  </si>
  <si>
    <t>Agresión por parte de otros actores viales</t>
  </si>
  <si>
    <t>Fatiga</t>
  </si>
  <si>
    <t>Falta de habilidades</t>
  </si>
  <si>
    <t>Conducir el vehículo bajo efecto de sustancias psicoactivas</t>
  </si>
  <si>
    <t>Cambios repentinos de trayecto</t>
  </si>
  <si>
    <t>Falta de descansos
Turnos de trabajo</t>
  </si>
  <si>
    <t>Falta de conocimiento o habilidades</t>
  </si>
  <si>
    <t>consumo de sustancias psicoactivas</t>
  </si>
  <si>
    <t>Fallas en la planificación de los trayectos</t>
  </si>
  <si>
    <t>Elaboración de rutogramas y su socialización
Plan Estratégico de Seguridad vial
Poltíca de seguridad vial</t>
  </si>
  <si>
    <t>CAPACITACION DE MANEJO DEFENSIVO, VERIFICACION DEL PERFIL DEL CONDUCTOR APLICACIÓN DE LAS PRUEBAS TEORICO PRACTICAS</t>
  </si>
  <si>
    <t xml:space="preserve">LISTAS DE CHEQUEO PREOPERACIONALES, MANTENIMIENTO CORRECTIVO Y DEFENSIVO </t>
  </si>
  <si>
    <t>DIVULGACIÓN DE PUNTOS CRITICOS, IDENTIFICACIÓN DE RIESGOS EN LA VIA</t>
  </si>
  <si>
    <t>SOCIALIZAR A LOS CONDUCTURES LA POLITICA DE SEGURIDAD VIAL
SOCIALIZACION DE PROTOCOLOS DE ACTUACION EN CASO DE SINIESTROS VIALES</t>
  </si>
  <si>
    <t>CAPACITACION EN MANEJO DE  EMOCIONES Y COMPORTAMIENTO SEGURO EN LA VIA</t>
  </si>
  <si>
    <t>MANTENIMIENTO CORRECTIVO Y DEFENSIVO, LISTA DE CHEQUEO PREOPERACIONAL</t>
  </si>
  <si>
    <t xml:space="preserve">IDENTIFICACION DE RIESGOS EN LA VIA, DIVULGACION DE PUNTOS CRITICOS, SOCIALIZACION DEL RUTOGRAMA </t>
  </si>
  <si>
    <t>SOCIALIZAR A LOS CONDUCTORES  LA POLITICA D E SEGURIDADE VIAL
SOCILALIZACION DE PROTOCOLOS DE ACTUACION EN CASO DE SINIESTROS VIALES</t>
  </si>
  <si>
    <t>CAPACITACION MANEJO DEL ESTRES, ACTIVIDADES PARA SENSIBILIZAR HABITOS Y ACTIVIDADES SALUDABLES, MANEJO DEFENSIVO</t>
  </si>
  <si>
    <t>PROGRAMAS DE MANTENIMIENTO CORRECTIVOS Y PREVENTIVOS, LISTA DE CHEQUEO PREOPERACIONAL, REVISIONES DIARIAS</t>
  </si>
  <si>
    <t>SOCIALIZAR A LOS CONDUCTORES  LA POLITICA D E SEGURIDADE VIAL
SOCIALIZACION DE PROTOCOLOS DE ACTUACION EN CASO DE SINIESTROS VIALES</t>
  </si>
  <si>
    <t>CAPACITACION EN ADOPCIÓN DE BUENAS PRACTICAS, Y CONDUCTAS SEGURAS EN MOVILIDAD, COMO ACTUAR EN UN ACCIDENTE O INCIDENTE DE TRANSITO, APLICACIÓN DE PRUEBAS TEORICO PRACTICAS</t>
  </si>
  <si>
    <t>DEMARCACION Y SEÑALIZACION, IDENTIFICACION DE RIESGOS EN LA VIA, DIVULGACUION DE PUNTOS CRITICOS</t>
  </si>
  <si>
    <t>COMPORTAMIENTOS SEGUROS, SEGUIMIENTO A RUTOGRAMAS, SOCIALIZAR A LOS CONDUCTORES LA POLITICA DE SEGURIDAD VIAL
SOCIALIZACION DE PROTOCOLOS DE ACTUACION EN CASO DE SINIESTROS VIALES</t>
  </si>
  <si>
    <t>CAPACITACION EN ESTILOS DE VIDA SALUDABLES (PREVENCION CONSUMO ALCOHOL)</t>
  </si>
  <si>
    <t>HACER CUMPLIR POLITICA DE PREVENCIÓN DE CONSUMO DE ALCOHOL Y DROGAS
SOCIALIZACION DE PROTOCOLOS DE ACTUACION EN CASO DE SINIESTROS VIALES</t>
  </si>
  <si>
    <t xml:space="preserve"> ADOPCION DE BUENAS PRACTICAS Y CONDUCTAS SEGURAS EN MOVILIDAD</t>
  </si>
  <si>
    <t xml:space="preserve">DIVULGACION DE PUNTOS CRITICOS, Y DE APOYO SOCIALIZACION DE RUTOGRAMAS, </t>
  </si>
  <si>
    <t>COMPORTAMIENTO SEGURO. 
SOCIALIZACION DE PROTOCOLOS DE ACTUACION EN CASO DE SINIESTROS VIALES, INVESTIGACION DE ACCIDENTES E INCIDENTES EN LA VIA</t>
  </si>
  <si>
    <t>traslado de trabajadores desde su residencia hasta su sitio de trabajo habitual</t>
  </si>
  <si>
    <t>Conductor
Conductor contratista
GERENTE
CONTADOR Y AUXILIAR CONTABLE
COORDINADOR HSEQ 
COMERCIAL
 COORDINADORA ADMINISTRATIVA Y GESTION HUMANA
ASISTENTE ADMINISTRATIVO
LÍDER DE OPERACIONES
ASISTENTE COMERCIAL
INGENIERO DE SISTEMAS
AUXILIAR ADMINISTRATIVO
VISITANTES Y CONTRATISTAS
SERVICIOS GENERALES</t>
  </si>
  <si>
    <t>Conductor agresivo</t>
  </si>
  <si>
    <t>Robos, asaltos, atracos</t>
  </si>
  <si>
    <t>Sobrecupo</t>
  </si>
  <si>
    <t>Afán de conductores</t>
  </si>
  <si>
    <t>Estado del vehículo</t>
  </si>
  <si>
    <t>Uso de dispositivos móviles (por parte del conductor)</t>
  </si>
  <si>
    <t>No uso del cinturón de seguridad (en los vehículos que aplique)</t>
  </si>
  <si>
    <t>DISEÑO, Y SOCIALIZACION DEL PROTOCOLO PARA USO DEL TRANSPORTE PUBLICO</t>
  </si>
  <si>
    <t>SENSIBILIZACION EN TODOS LOS ROLES DE LA SEGURIDAD VIAL, TANTO EN EL ÁMBITO LABORAL COMO EN LO COTIDIANO.</t>
  </si>
  <si>
    <t>CONOCER LOS PUNTOS DE APOYO POR DONDE SE DESPLACE, UTILIZAR RUTAS SEGURAS, CUMPLIR CON PROCEDIMIENTOS DE SEGURIDAD</t>
  </si>
  <si>
    <t>CAPACITACION EN COMO ENFRENTAR SITUACIONES DE ROBO Y ATRACO
SOCIALIZACION DE PROTOCOLOS DE ACTUACION EN SINIESTROS VIALES</t>
  </si>
  <si>
    <t>DISEÑO, Y SOCIALIZACION DEL PROTOCOLO PARA USO DEL TRANSPORTE PUBLICO
SOCIALIZACION DE PROTOCOLOS DE ACTUACION EN SINIESTROS VIALES</t>
  </si>
  <si>
    <t xml:space="preserve"> CONOCER LOS PUNTOS DE APOYO DE LA VIA EN CASO DE LLUVIA, NEBLINA, SOL</t>
  </si>
  <si>
    <t>CONOCER LOS  PUNTOS DE APOYO, IDENTIFICACIÓN DE RIESGOS EN LA VIA</t>
  </si>
  <si>
    <t>IINFORMAR A LA EMPRESA DONDE SE ENCUENTRA AFILIADO EL CONDUCTOR LAS IMPRUDENCIAS DEL MISMO.</t>
  </si>
  <si>
    <t>IDENTIFICACION DE RIESGOS EN LA VIA, CONOCER LOS PUNTOS DE APOYO DONDE SE DESPLACE</t>
  </si>
  <si>
    <t>INFORMAR A LA EMPRESA DONDE SE ENCUENTRA AFILIADO EL VEHICULO LAS IMPRUDENCIAS DEL CONDUCTOR</t>
  </si>
  <si>
    <t>CONOCER LOS PUNTOS DE APOYO SOBRE LA VIA</t>
  </si>
  <si>
    <t>CONOCER PUNTOS    DE APOYO SOBRE LA VIA</t>
  </si>
  <si>
    <t>DISEÑO, Y SOCIALIZACION DE LA POLITICA DEL USO DEL CINTURON DE SEGURIDAD</t>
  </si>
  <si>
    <t>CONOCER PUNTOS DE APOYO POR DONDE SE DESPLACE</t>
  </si>
  <si>
    <t>Pasajero</t>
  </si>
  <si>
    <t>Conductor
Pasajero</t>
  </si>
  <si>
    <t>Desplazamiento para actividades en misión</t>
  </si>
  <si>
    <t>Desplazamientos para visitas comerciales, labores de emensajería, seguimientos e inspecciones, visitas a frentes de trabajo, etc.</t>
  </si>
  <si>
    <t>DIVULGACIÓN DE LA POLÍTICA DE SEGURIDAD VIAL
DIVULGACIÓN MEDIDAS DE SEGURIDAD EN LAS VÍAS</t>
  </si>
  <si>
    <t xml:space="preserve">General </t>
  </si>
  <si>
    <t>Mala señalización</t>
  </si>
  <si>
    <t>Distracción (uso del celular)</t>
  </si>
  <si>
    <t>No respetar los pasos peatonales (cebras, puentes, andenes)</t>
  </si>
  <si>
    <t>No usar calzado antideslizante</t>
  </si>
  <si>
    <t>Imprudencia de condcutores (vehículos, motos, ciclas</t>
  </si>
  <si>
    <t>Comportamiento agresivo de otros usuarios</t>
  </si>
  <si>
    <t>SOCIALIZACION DEL ESTANDAR PARA PEATONES, CAPACITACION  DE COMPORTAMIENTOS SEGUROS EN LA VIA</t>
  </si>
  <si>
    <t>CONOCER LOS PUNTOS DE APOYO DONDE SE DESPLACE</t>
  </si>
  <si>
    <t>CAPACITACION EN RIESGO PUBLICO</t>
  </si>
  <si>
    <t>CONOCER LOS PUNTOS DE APOYO POR DONDE SE DESPLACE</t>
  </si>
  <si>
    <t xml:space="preserve">SOCIALIZACIÓN DE LA POLÍTICA DE NO USO DE EQUIPOS DE COMUNICACIONES MOVILES </t>
  </si>
  <si>
    <t>CAPACITACION DE ADOPCION DE BUENAS PRACTICAS Y CONDUCTAS SEGURAS EN MOVILIDAD,  PROGRAMACION DE ACTIVIDADES PARA FORTALECER LA CONCENTRACION</t>
  </si>
  <si>
    <t>IDENTIFICACION DE RIESGOS EN LA VIA, CONOCE LOS PUNTOS DE APOYO POR DONDE SE DESPLACE</t>
  </si>
  <si>
    <t>SOCIALIZACION DEL ESTANDAR PARA PEATONES</t>
  </si>
  <si>
    <t>CAPACITACION DE ADOPCION DE BUENAS PRACTICAS Y CONDUCTAS SEGURAS EN MOVILIDAD</t>
  </si>
  <si>
    <t>CAPACITACION DE ADOPCION DE BUENAS PRACTICAS Y CONDUCTAS SEGURAS EN MOVILIDAD.</t>
  </si>
  <si>
    <t>Ciclista
Motociclista</t>
  </si>
  <si>
    <t>SOCIALIZACION DEL ESTANDAR PARA CICLISTAS Y MOTOCICLISTAS, CAPACITACION  DE COMPORTAMIENTOS SEGUROS EN LA VIA</t>
  </si>
  <si>
    <t>CONOCER LAS RUTAS DONDE SE MOVILIZA</t>
  </si>
  <si>
    <t>CAPACITACIÓN DE BUENAS CONDUCTAS EN MOTO Y BICLICLETA
USO DE ELEMENTOS DE PROTECCIÓN PARA USO DE CICLA Y MOTO</t>
  </si>
  <si>
    <t>FORTALECIMIENTO POR MEDIO DE CAMPAÑAS DE SEGURIDAD VIAL A TODOS LOS ROLES Y ACTORES VIALES DE LA ORGANIZACIÓN.</t>
  </si>
  <si>
    <t>CONTINUAR CON LAS ACCIONES DERIVADAS DEL PLAN ESTRATÉGICO DE SEGURIDAD VIAL</t>
  </si>
  <si>
    <t>Se cuenta con programa biomecánico, no se cuenta con historial de lesiones osteomusculares asociadas a la actividad.</t>
  </si>
  <si>
    <t>Se evidencia la implememntación de los controles establecidos</t>
  </si>
  <si>
    <t>CONTINUAR CON LOS CONTROLES ACTUALES</t>
  </si>
  <si>
    <t>CONTINUAR CON LA ACTUALIZACIÓN DEL PESV</t>
  </si>
  <si>
    <t>Continuar con el suministro de elementos de protección personal  para las actividades de limpieza</t>
  </si>
  <si>
    <t>Continuar con los controles existentes</t>
  </si>
  <si>
    <t>Se realizó aplicación de la bateria psicosocial en el año 2022. Continuar con las acciones del programa de vigilancia epidemiológica psicosocial</t>
  </si>
  <si>
    <t>Se realizó la aplicación de la bateria psicoscial durante el año 2022, se realiza intervención por medio del programa de riesgo psicosocial como capacitaciones y el desarrollo del programa de estilos de vida saludable. Se debe continuar con la aplicación de estos controles.</t>
  </si>
  <si>
    <t>Continuar con las actividades dentro del marco del SVE Psicosocial. En especial los aspectos relacionados con liderazgo y trabajo en equipo.</t>
  </si>
  <si>
    <t>Charlas sobre prevención de accidentes por caídas al mismo nivel</t>
  </si>
  <si>
    <t>Suministro de calzado antideslizante</t>
  </si>
  <si>
    <t>Se verifica la implementación de los controles, suminisrtro de EPP a los trabajadores del área de servicios generales</t>
  </si>
  <si>
    <t>Continuar con la implementación de pausas activas y demás acciones derivadas del SVE Osteomuscular y programa de estilos de vida saludable.</t>
  </si>
  <si>
    <t>Se verifica la implementación de pausas activas y demás actividades relacionadas al riesgo biomecánico con ARL SURA</t>
  </si>
  <si>
    <t>Continuar con el desarrollo de pausas activas y demás actividades asociadas al SVE riesgo  biomecánico</t>
  </si>
  <si>
    <t>Conitnuar con las revisiones preoperacionales de vehículos</t>
  </si>
  <si>
    <t>Continuar cin¿¿on la verificación de los esquemas de salud.
En caso de síntomas respiratorios remitirse a su EPS
Cumplir con recomendaciones médicas asociadas</t>
  </si>
  <si>
    <t>Se continua con los controles para el riesgo biológico y continuar con la aplicación de los controles de bioseguridad</t>
  </si>
  <si>
    <t>Continuar con los controles actuales asociados con verificación de vacunación 
Charlas asociadas a enfermedades endémicas</t>
  </si>
  <si>
    <t>Realización de charlas asociadas a enfermedades endémicas</t>
  </si>
  <si>
    <t>Entregar a conductores información con respecto a sitios recomendados para acceso a sanitarios</t>
  </si>
  <si>
    <t>En proceso de entrega de información a sitios recomendados como adecuados</t>
  </si>
  <si>
    <t>No se han presentado accidentes asociados con este riesgo.</t>
  </si>
  <si>
    <t>Continuar con acciones relacionadas al riesgo mecánico: charlas y capacitaciones de prevención.</t>
  </si>
  <si>
    <t>Continuar con recomendaciones para riesgo público: charlas riesgo público</t>
  </si>
  <si>
    <t>Continuar con los controles existentes: Capacitación manejo de sustancias químicas</t>
  </si>
  <si>
    <t>Diseño y divulgación de rutogramas</t>
  </si>
  <si>
    <t>En proceso de diseño y divulgación de rutogramas</t>
  </si>
  <si>
    <t>Continuar con el programa de mantenimiento preventivo y correctivo de vehículos</t>
  </si>
  <si>
    <t>Capacitación en manejo de herramientas manuales para conductores</t>
  </si>
  <si>
    <t>En proceso de implementación: capacitación en manejo de herramientas manuales para conductores</t>
  </si>
  <si>
    <t>Continuación de divulgación de PON según plan de emergencias</t>
  </si>
  <si>
    <t>Se continua con los controles establecidos, controlando mantenimiento de los vehículos y capacitando al personal en general en los PON</t>
  </si>
  <si>
    <t>Se realizó estudio de iluminación durante el año 2022. , se encuentra en proceso de implementación las acciones derivadas del análisis, tiendo en cuenta que requieren de aprobación de presupuesto para la vigencia 2023.</t>
  </si>
  <si>
    <t>Continuar con la aplicación de los controles derivados del estudio de ilimunación</t>
  </si>
  <si>
    <t>CONTINUAR CON CONTROLES EXISTENTES</t>
  </si>
  <si>
    <t>Se continua con las capacitaciones en prevención de accidentes y autocuidado, inspecciones de seguridad, prevención de caídas a mismo nivel.</t>
  </si>
  <si>
    <t>Se contuinua con los controles existentes</t>
  </si>
  <si>
    <t>No requiere controles adicionales</t>
  </si>
  <si>
    <t>CONTINUAR CON LOS CONTROLES EXISTENTES</t>
  </si>
  <si>
    <t>Se continua con la intervención de ARL SURA relacionadas con riesgo físico</t>
  </si>
  <si>
    <t>No se han reportado casos de pérdida auditiva.</t>
  </si>
  <si>
    <t>No se han presentado emergencias de este tipo, se debe continuar con los controles existentes</t>
  </si>
  <si>
    <t>No se requieres controles adicionales</t>
  </si>
  <si>
    <t>no se han presentado accidentes por este riesgo</t>
  </si>
  <si>
    <t>NO SE HAN PRESENTADO ACCIDENTES O ENFERMEDADES RELACIONADAS CONTINUAR CON CONTROLES EXISTENTES</t>
  </si>
  <si>
    <t>Implementación del la Gestión del cambio por uso de plataforma Softcoves, genera riesgo biomecánico por movimiento repetivo de la información. Sin embargo no altera la calificación del riesgo, ya que permitirá agilizar el proceso de seguimiento a los vehículos</t>
  </si>
  <si>
    <t>Gestión del cambio: Implementación PESV
Implica trabajo de oficina, debido a las modificaciones de la gestión documental que se requieren ejecutar.</t>
  </si>
  <si>
    <t>Gestión del cambio: Implementación PESV
Implica seguimiento de los controles operativos establecidos en el PESV</t>
  </si>
  <si>
    <t xml:space="preserve">Administración de Personal. Coordinación Proyectos. Coordina todas las actvidades administrativas de la organización
Manejo de archivo hojas de vida conductores y personal administrativo , vehículos                                                                                                                                                                                                                                                  En ocasiones se traslada fuera de la oficina por contratos nuevo. </t>
  </si>
  <si>
    <t>Limpieza de instalaciones locativas  ejecución de actividades como barrer, trapear, limpiar muebles, pisos, vidrios
Manipulación de bebidas calientes, manejo de greca, horno microondas.Organización cuarto de archivo</t>
  </si>
  <si>
    <t>Todas las tareas asociadas al cargo de servicios generales
Aseo y limpieza en todas las áreas de la compañía, ingreso y permaencia dentro del cuarto de archivo</t>
  </si>
  <si>
    <t>Febrero de 2025</t>
  </si>
  <si>
    <t>Preparar y repartir bebidas calientes, atender a solicitudes/ingreso y permanencia en el cuarto de archivo, peligro de caida de objetos o golpes al realizar movimientos</t>
  </si>
  <si>
    <t>desplazamientos en instalaciones de la empresa, calles y otras edificaciones, ingreso y permanencia en el cuarto de archivo</t>
  </si>
  <si>
    <t>el trabajador se desplaza haciendo recorridos por la oficina, inlcuye la movilizacion en el cuarto de archivo con poco espacio</t>
  </si>
  <si>
    <t>el trabajador se desplaza haciendo recorridos por calles o edificios y cuarto de archivo</t>
  </si>
  <si>
    <t>desplazamientos en instalaciones de la empresa, cuarto de archivo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</si>
</sst>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0"/>
      <name val="Arial"/>
    </font>
    <font>
      <sz val="11"/>
      <color theme="1"/>
      <name val="Calibri"/>
      <family val="2"/>
      <scheme val="minor"/>
    </font>
    <font>
      <sz val="11"/>
      <color theme="1"/>
      <name val="Calibri"/>
      <family val="2"/>
      <scheme val="minor"/>
    </font>
    <font>
      <sz val="12"/>
      <color theme="1"/>
      <name val="Arial"/>
      <family val="2"/>
    </font>
    <font>
      <b/>
      <sz val="12"/>
      <color theme="1"/>
      <name val="Arial"/>
      <family val="2"/>
    </font>
    <font>
      <sz val="12"/>
      <name val="Arial"/>
      <family val="2"/>
    </font>
    <font>
      <b/>
      <sz val="12"/>
      <color rgb="FF003399"/>
      <name val="Arial"/>
      <family val="2"/>
    </font>
    <font>
      <sz val="10"/>
      <name val="Arial"/>
      <family val="2"/>
    </font>
    <font>
      <b/>
      <sz val="12"/>
      <name val="Arial"/>
      <family val="2"/>
    </font>
    <font>
      <sz val="12"/>
      <color indexed="8"/>
      <name val="Arial"/>
      <family val="2"/>
    </font>
    <font>
      <sz val="12"/>
      <color rgb="FFFF0000"/>
      <name val="Arial"/>
      <family val="2"/>
    </font>
    <font>
      <b/>
      <sz val="10"/>
      <name val="Arial"/>
      <family val="2"/>
    </font>
    <font>
      <sz val="16"/>
      <name val="Arial"/>
      <family val="2"/>
    </font>
    <font>
      <b/>
      <sz val="12"/>
      <color rgb="FF0070C0"/>
      <name val="Arial"/>
      <family val="2"/>
    </font>
    <font>
      <sz val="12"/>
      <color rgb="FF0070C0"/>
      <name val="Arial"/>
      <family val="2"/>
    </font>
  </fonts>
  <fills count="31">
    <fill>
      <patternFill patternType="none"/>
    </fill>
    <fill>
      <patternFill patternType="gray125"/>
    </fill>
    <fill>
      <patternFill patternType="solid">
        <fgColor indexed="65"/>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7C80"/>
        <bgColor indexed="64"/>
      </patternFill>
    </fill>
    <fill>
      <patternFill patternType="solid">
        <fgColor rgb="FFFF00FF"/>
        <bgColor indexed="64"/>
      </patternFill>
    </fill>
    <fill>
      <patternFill patternType="solid">
        <fgColor theme="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rgb="FFFFFF66"/>
        <bgColor indexed="64"/>
      </patternFill>
    </fill>
    <fill>
      <patternFill patternType="solid">
        <fgColor theme="4" tint="0.39997558519241921"/>
        <bgColor indexed="64"/>
      </patternFill>
    </fill>
    <fill>
      <patternFill patternType="solid">
        <fgColor rgb="FFFF99FF"/>
        <bgColor indexed="64"/>
      </patternFill>
    </fill>
    <fill>
      <patternFill patternType="solid">
        <fgColor theme="5" tint="0.39997558519241921"/>
        <bgColor indexed="64"/>
      </patternFill>
    </fill>
    <fill>
      <patternFill patternType="solid">
        <fgColor theme="9"/>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FCCCC"/>
        <bgColor indexed="64"/>
      </patternFill>
    </fill>
    <fill>
      <patternFill patternType="solid">
        <fgColor theme="8" tint="0.79998168889431442"/>
        <bgColor indexed="64"/>
      </patternFill>
    </fill>
    <fill>
      <patternFill patternType="solid">
        <fgColor rgb="FFFFCCFF"/>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0000"/>
        <bgColor indexed="64"/>
      </patternFill>
    </fill>
    <fill>
      <patternFill patternType="solid">
        <fgColor rgb="FF00B050"/>
        <bgColor indexed="64"/>
      </patternFill>
    </fill>
    <fill>
      <patternFill patternType="solid">
        <fgColor rgb="FFFFFFFF"/>
        <bgColor rgb="FFFFFFCC"/>
      </patternFill>
    </fill>
    <fill>
      <patternFill patternType="solid">
        <fgColor theme="4" tint="0.79998168889431442"/>
        <bgColor indexed="64"/>
      </patternFill>
    </fill>
    <fill>
      <patternFill patternType="solid">
        <fgColor theme="2" tint="-9.9978637043366805E-2"/>
        <bgColor indexed="64"/>
      </patternFill>
    </fill>
  </fills>
  <borders count="51">
    <border>
      <left/>
      <right/>
      <top/>
      <bottom/>
      <diagonal/>
    </border>
    <border>
      <left/>
      <right/>
      <top style="thin">
        <color auto="1"/>
      </top>
      <bottom/>
      <diagonal/>
    </border>
    <border>
      <left style="thin">
        <color auto="1"/>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medium">
        <color indexed="64"/>
      </top>
      <bottom/>
      <diagonal/>
    </border>
    <border>
      <left/>
      <right/>
      <top style="medium">
        <color indexed="64"/>
      </top>
      <bottom/>
      <diagonal/>
    </border>
    <border>
      <left style="thin">
        <color auto="1"/>
      </left>
      <right/>
      <top style="thin">
        <color auto="1"/>
      </top>
      <bottom style="medium">
        <color indexed="64"/>
      </bottom>
      <diagonal/>
    </border>
    <border>
      <left style="thin">
        <color auto="1"/>
      </left>
      <right style="thin">
        <color auto="1"/>
      </right>
      <top style="medium">
        <color indexed="64"/>
      </top>
      <bottom/>
      <diagonal/>
    </border>
    <border>
      <left style="medium">
        <color indexed="64"/>
      </left>
      <right/>
      <top style="medium">
        <color indexed="64"/>
      </top>
      <bottom/>
      <diagonal/>
    </border>
    <border>
      <left/>
      <right style="thin">
        <color auto="1"/>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auto="1"/>
      </left>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auto="1"/>
      </top>
      <bottom/>
      <diagonal/>
    </border>
    <border>
      <left/>
      <right style="medium">
        <color indexed="64"/>
      </right>
      <top/>
      <bottom style="medium">
        <color indexed="64"/>
      </bottom>
      <diagonal/>
    </border>
    <border>
      <left/>
      <right style="thin">
        <color auto="1"/>
      </right>
      <top style="thin">
        <color auto="1"/>
      </top>
      <bottom/>
      <diagonal/>
    </border>
    <border>
      <left/>
      <right style="medium">
        <color indexed="64"/>
      </right>
      <top style="thin">
        <color auto="1"/>
      </top>
      <bottom style="thin">
        <color auto="1"/>
      </bottom>
      <diagonal/>
    </border>
    <border>
      <left/>
      <right style="thin">
        <color auto="1"/>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style="thin">
        <color auto="1"/>
      </top>
      <bottom/>
      <diagonal/>
    </border>
    <border>
      <left style="thin">
        <color auto="1"/>
      </left>
      <right/>
      <top style="thin">
        <color auto="1"/>
      </top>
      <bottom/>
      <diagonal/>
    </border>
    <border>
      <left style="thin">
        <color auto="1"/>
      </left>
      <right style="medium">
        <color indexed="64"/>
      </right>
      <top style="thin">
        <color auto="1"/>
      </top>
      <bottom/>
      <diagonal/>
    </border>
  </borders>
  <cellStyleXfs count="4">
    <xf numFmtId="0" fontId="0" fillId="0" borderId="0"/>
    <xf numFmtId="0" fontId="2" fillId="0" borderId="0"/>
    <xf numFmtId="0" fontId="7" fillId="0" borderId="0"/>
    <xf numFmtId="0" fontId="1" fillId="0" borderId="0"/>
  </cellStyleXfs>
  <cellXfs count="338">
    <xf numFmtId="0" fontId="0" fillId="0" borderId="0" xfId="0"/>
    <xf numFmtId="0" fontId="5" fillId="0" borderId="0" xfId="0" applyFont="1" applyAlignment="1">
      <alignment horizontal="center" vertical="center" wrapText="1"/>
    </xf>
    <xf numFmtId="0" fontId="3" fillId="7" borderId="3" xfId="1" applyFont="1" applyFill="1" applyBorder="1" applyAlignment="1">
      <alignment horizontal="center" vertical="center" wrapText="1"/>
    </xf>
    <xf numFmtId="0" fontId="3" fillId="9" borderId="3" xfId="1" applyFont="1" applyFill="1" applyBorder="1" applyAlignment="1" applyProtection="1">
      <alignment horizontal="center" vertical="center" wrapText="1"/>
      <protection locked="0"/>
    </xf>
    <xf numFmtId="0" fontId="5" fillId="0" borderId="0" xfId="1" applyFont="1" applyAlignment="1">
      <alignment horizontal="center" vertical="center" wrapText="1"/>
    </xf>
    <xf numFmtId="0" fontId="9" fillId="0" borderId="3" xfId="1" applyFont="1" applyBorder="1" applyAlignment="1">
      <alignment horizontal="center" vertical="center" wrapText="1"/>
    </xf>
    <xf numFmtId="0" fontId="9" fillId="7" borderId="3" xfId="1" applyFont="1" applyFill="1" applyBorder="1" applyAlignment="1">
      <alignment horizontal="center" vertical="center" wrapText="1"/>
    </xf>
    <xf numFmtId="0" fontId="3" fillId="0" borderId="0" xfId="1" applyFont="1" applyAlignment="1">
      <alignment horizontal="center" vertical="center" wrapText="1"/>
    </xf>
    <xf numFmtId="0" fontId="3" fillId="2" borderId="0" xfId="1" applyFont="1" applyFill="1" applyAlignment="1">
      <alignment horizontal="center" vertical="center" wrapText="1"/>
    </xf>
    <xf numFmtId="0" fontId="5" fillId="0" borderId="3" xfId="0" applyFont="1" applyBorder="1" applyAlignment="1">
      <alignment horizontal="center" vertical="center" wrapText="1"/>
    </xf>
    <xf numFmtId="0" fontId="7" fillId="0" borderId="0" xfId="2"/>
    <xf numFmtId="0" fontId="11" fillId="17" borderId="3" xfId="2" applyFont="1" applyFill="1" applyBorder="1" applyAlignment="1">
      <alignment horizontal="center" vertical="center" wrapText="1"/>
    </xf>
    <xf numFmtId="0" fontId="7" fillId="0" borderId="3" xfId="2" applyBorder="1" applyAlignment="1">
      <alignment horizontal="center" vertical="center"/>
    </xf>
    <xf numFmtId="14" fontId="7" fillId="0" borderId="3" xfId="2" applyNumberFormat="1" applyBorder="1" applyAlignment="1">
      <alignment horizontal="center" vertical="center"/>
    </xf>
    <xf numFmtId="0" fontId="5" fillId="0" borderId="14" xfId="0" applyFont="1" applyBorder="1" applyAlignment="1">
      <alignment horizontal="center" vertical="center" wrapText="1"/>
    </xf>
    <xf numFmtId="0" fontId="5" fillId="0" borderId="14" xfId="1" applyFont="1" applyBorder="1" applyAlignment="1">
      <alignment horizontal="center" vertical="center" wrapText="1"/>
    </xf>
    <xf numFmtId="0" fontId="3" fillId="7" borderId="14" xfId="1" applyFont="1" applyFill="1" applyBorder="1" applyAlignment="1">
      <alignment horizontal="center" vertical="center" wrapText="1"/>
    </xf>
    <xf numFmtId="0" fontId="4" fillId="8" borderId="14" xfId="1" applyFont="1" applyFill="1" applyBorder="1" applyAlignment="1">
      <alignment horizontal="center" vertical="center" wrapText="1"/>
    </xf>
    <xf numFmtId="0" fontId="3" fillId="9" borderId="14" xfId="1" applyFont="1" applyFill="1" applyBorder="1" applyAlignment="1" applyProtection="1">
      <alignment horizontal="center" vertical="center" wrapText="1"/>
      <protection locked="0"/>
    </xf>
    <xf numFmtId="0" fontId="5" fillId="0" borderId="19" xfId="1" applyFont="1" applyBorder="1" applyAlignment="1">
      <alignment horizontal="center" vertical="center" wrapText="1"/>
    </xf>
    <xf numFmtId="0" fontId="5" fillId="14" borderId="3" xfId="1" applyFont="1" applyFill="1" applyBorder="1" applyAlignment="1">
      <alignment horizontal="center" vertical="center" wrapText="1"/>
    </xf>
    <xf numFmtId="0" fontId="3" fillId="0" borderId="14" xfId="1" applyFont="1" applyBorder="1" applyAlignment="1">
      <alignment horizontal="center" vertical="center" wrapText="1"/>
    </xf>
    <xf numFmtId="0" fontId="4" fillId="2" borderId="0" xfId="1" applyFont="1" applyFill="1" applyAlignment="1">
      <alignment horizontal="center" vertical="center" wrapText="1"/>
    </xf>
    <xf numFmtId="0" fontId="14" fillId="0" borderId="14" xfId="1" applyFont="1" applyBorder="1" applyAlignment="1">
      <alignment horizontal="center" vertical="center" wrapText="1"/>
    </xf>
    <xf numFmtId="0" fontId="14" fillId="0" borderId="0" xfId="1" applyFont="1" applyAlignment="1">
      <alignment horizontal="center" vertical="center" wrapText="1"/>
    </xf>
    <xf numFmtId="0" fontId="14" fillId="0" borderId="0" xfId="0" applyFont="1" applyAlignment="1">
      <alignment horizontal="center" vertical="center" wrapText="1"/>
    </xf>
    <xf numFmtId="0" fontId="3" fillId="7" borderId="14" xfId="1" applyFont="1" applyFill="1" applyBorder="1" applyAlignment="1" applyProtection="1">
      <alignment horizontal="center" vertical="center" wrapText="1"/>
      <protection locked="0"/>
    </xf>
    <xf numFmtId="0" fontId="3" fillId="7" borderId="3" xfId="1" applyFont="1" applyFill="1" applyBorder="1" applyAlignment="1" applyProtection="1">
      <alignment horizontal="center" vertical="center" wrapText="1"/>
      <protection locked="0"/>
    </xf>
    <xf numFmtId="0" fontId="5" fillId="7" borderId="3" xfId="1" applyFont="1" applyFill="1" applyBorder="1" applyAlignment="1" applyProtection="1">
      <alignment horizontal="center" vertical="center" wrapText="1"/>
      <protection locked="0"/>
    </xf>
    <xf numFmtId="0" fontId="5" fillId="7" borderId="19" xfId="1" applyFont="1" applyFill="1" applyBorder="1" applyAlignment="1" applyProtection="1">
      <alignment horizontal="center" vertical="center" wrapText="1"/>
      <protection locked="0"/>
    </xf>
    <xf numFmtId="14" fontId="14" fillId="0" borderId="14" xfId="0" applyNumberFormat="1"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3"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19" xfId="1" applyFont="1" applyBorder="1" applyAlignment="1">
      <alignment horizontal="center" vertical="center" wrapText="1"/>
    </xf>
    <xf numFmtId="0" fontId="14" fillId="0" borderId="20" xfId="1" applyFont="1" applyBorder="1" applyAlignment="1">
      <alignment horizontal="center" vertical="center" wrapText="1"/>
    </xf>
    <xf numFmtId="0" fontId="14" fillId="7" borderId="3" xfId="1" applyFont="1" applyFill="1" applyBorder="1" applyAlignment="1">
      <alignment horizontal="center" vertical="center" wrapText="1"/>
    </xf>
    <xf numFmtId="0" fontId="7" fillId="0" borderId="39" xfId="2" applyBorder="1"/>
    <xf numFmtId="0" fontId="7" fillId="0" borderId="1" xfId="2" applyBorder="1"/>
    <xf numFmtId="0" fontId="7" fillId="0" borderId="40" xfId="2" applyBorder="1"/>
    <xf numFmtId="0" fontId="7" fillId="0" borderId="27" xfId="2" applyBorder="1"/>
    <xf numFmtId="0" fontId="7" fillId="0" borderId="36" xfId="2" applyBorder="1"/>
    <xf numFmtId="0" fontId="7" fillId="0" borderId="28" xfId="2" applyBorder="1"/>
    <xf numFmtId="0" fontId="7" fillId="0" borderId="29" xfId="2" applyBorder="1"/>
    <xf numFmtId="0" fontId="7" fillId="0" borderId="41" xfId="2" applyBorder="1"/>
    <xf numFmtId="0" fontId="5" fillId="0" borderId="3" xfId="1" applyFont="1" applyBorder="1" applyAlignment="1">
      <alignment vertical="center" wrapText="1"/>
    </xf>
    <xf numFmtId="0" fontId="3" fillId="0" borderId="14" xfId="1" applyFont="1" applyBorder="1" applyAlignment="1">
      <alignment vertical="center" wrapText="1"/>
    </xf>
    <xf numFmtId="0" fontId="3" fillId="0" borderId="3" xfId="1" applyFont="1" applyBorder="1" applyAlignment="1">
      <alignment vertical="center" wrapText="1"/>
    </xf>
    <xf numFmtId="0" fontId="13" fillId="19" borderId="0" xfId="1" applyFont="1" applyFill="1" applyAlignment="1">
      <alignment horizontal="center" vertical="center" wrapText="1"/>
    </xf>
    <xf numFmtId="0" fontId="14" fillId="0" borderId="3" xfId="1" applyFont="1" applyBorder="1" applyAlignment="1">
      <alignment horizontal="justify" vertical="center" wrapText="1"/>
    </xf>
    <xf numFmtId="0" fontId="14" fillId="0" borderId="3" xfId="1" applyFont="1" applyBorder="1" applyAlignment="1">
      <alignment horizontal="left" vertical="center" wrapText="1"/>
    </xf>
    <xf numFmtId="0" fontId="14" fillId="0" borderId="3" xfId="1" applyFont="1" applyBorder="1" applyAlignment="1">
      <alignment horizontal="justify" vertical="center"/>
    </xf>
    <xf numFmtId="1" fontId="14" fillId="0" borderId="3" xfId="1" applyNumberFormat="1" applyFont="1" applyBorder="1" applyAlignment="1">
      <alignment horizontal="left" vertical="center" wrapText="1"/>
    </xf>
    <xf numFmtId="0" fontId="5" fillId="7" borderId="3" xfId="0" applyFont="1" applyFill="1" applyBorder="1" applyAlignment="1">
      <alignment horizontal="center" vertical="center" wrapText="1"/>
    </xf>
    <xf numFmtId="0" fontId="5" fillId="7" borderId="3" xfId="0" applyFont="1" applyFill="1" applyBorder="1" applyAlignment="1">
      <alignment horizontal="justify" vertical="center" wrapText="1"/>
    </xf>
    <xf numFmtId="0" fontId="5" fillId="7" borderId="19" xfId="0" applyFont="1" applyFill="1" applyBorder="1" applyAlignment="1">
      <alignment horizontal="center" vertical="center" wrapText="1"/>
    </xf>
    <xf numFmtId="0" fontId="3" fillId="0" borderId="19" xfId="1" applyFont="1" applyBorder="1" applyAlignment="1">
      <alignment horizontal="center" vertical="center" wrapText="1"/>
    </xf>
    <xf numFmtId="0" fontId="5" fillId="7" borderId="19" xfId="0" applyFont="1" applyFill="1" applyBorder="1" applyAlignment="1">
      <alignment horizontal="justify" vertical="center" wrapText="1"/>
    </xf>
    <xf numFmtId="0" fontId="11" fillId="0" borderId="3" xfId="2" applyFont="1" applyBorder="1" applyAlignment="1">
      <alignment horizontal="center"/>
    </xf>
    <xf numFmtId="0" fontId="7" fillId="0" borderId="3" xfId="2" applyBorder="1" applyAlignment="1">
      <alignment vertical="top"/>
    </xf>
    <xf numFmtId="0" fontId="7" fillId="0" borderId="3" xfId="2" applyBorder="1" applyAlignment="1">
      <alignment vertical="top" wrapText="1"/>
    </xf>
    <xf numFmtId="0" fontId="7" fillId="0" borderId="0" xfId="2" applyAlignment="1">
      <alignment horizontal="center" vertical="center"/>
    </xf>
    <xf numFmtId="0" fontId="11" fillId="0" borderId="16" xfId="2" applyFont="1" applyBorder="1" applyAlignment="1">
      <alignment horizontal="center"/>
    </xf>
    <xf numFmtId="0" fontId="11" fillId="0" borderId="17" xfId="2" applyFont="1" applyBorder="1" applyAlignment="1">
      <alignment horizontal="center" wrapText="1"/>
    </xf>
    <xf numFmtId="0" fontId="7" fillId="0" borderId="16" xfId="2" applyBorder="1" applyAlignment="1">
      <alignment vertical="top"/>
    </xf>
    <xf numFmtId="0" fontId="7" fillId="0" borderId="17" xfId="2" applyBorder="1" applyAlignment="1">
      <alignment vertical="top" wrapText="1"/>
    </xf>
    <xf numFmtId="0" fontId="7" fillId="0" borderId="18" xfId="2" applyBorder="1" applyAlignment="1">
      <alignment vertical="top"/>
    </xf>
    <xf numFmtId="0" fontId="7" fillId="0" borderId="19" xfId="2" applyBorder="1" applyAlignment="1">
      <alignment vertical="top"/>
    </xf>
    <xf numFmtId="0" fontId="7" fillId="0" borderId="3" xfId="2" applyBorder="1"/>
    <xf numFmtId="0" fontId="7" fillId="0" borderId="19" xfId="2" applyBorder="1"/>
    <xf numFmtId="0" fontId="7" fillId="0" borderId="42" xfId="2" applyBorder="1" applyAlignment="1">
      <alignment vertical="top"/>
    </xf>
    <xf numFmtId="0" fontId="11" fillId="0" borderId="15" xfId="2" applyFont="1" applyBorder="1" applyAlignment="1">
      <alignment horizontal="center" wrapText="1"/>
    </xf>
    <xf numFmtId="0" fontId="7" fillId="0" borderId="20" xfId="2" applyBorder="1" applyAlignment="1">
      <alignment vertical="top" wrapText="1"/>
    </xf>
    <xf numFmtId="14" fontId="13" fillId="19" borderId="3" xfId="2" applyNumberFormat="1" applyFont="1" applyFill="1" applyBorder="1" applyAlignment="1">
      <alignment horizontal="center" vertical="center" wrapText="1"/>
    </xf>
    <xf numFmtId="0" fontId="14" fillId="7" borderId="3" xfId="0" applyFont="1" applyFill="1" applyBorder="1" applyAlignment="1">
      <alignment horizontal="center" vertical="center" wrapText="1"/>
    </xf>
    <xf numFmtId="0" fontId="13" fillId="19" borderId="3" xfId="1" applyFont="1" applyFill="1" applyBorder="1" applyAlignment="1">
      <alignment horizontal="center" vertical="center" wrapText="1"/>
    </xf>
    <xf numFmtId="0" fontId="14" fillId="7" borderId="16" xfId="1" applyFont="1" applyFill="1" applyBorder="1" applyAlignment="1">
      <alignment horizontal="center" vertical="center" wrapText="1"/>
    </xf>
    <xf numFmtId="0" fontId="14" fillId="25" borderId="3" xfId="1" applyFont="1" applyFill="1" applyBorder="1" applyAlignment="1">
      <alignment horizontal="center" vertical="center" wrapText="1"/>
    </xf>
    <xf numFmtId="0" fontId="13" fillId="7" borderId="3" xfId="1" applyFont="1" applyFill="1" applyBorder="1" applyAlignment="1">
      <alignment horizontal="center" vertical="center" wrapText="1"/>
    </xf>
    <xf numFmtId="0" fontId="14" fillId="28" borderId="3" xfId="0" applyFont="1" applyFill="1" applyBorder="1" applyAlignment="1">
      <alignment horizontal="center" vertical="center" wrapText="1"/>
    </xf>
    <xf numFmtId="14" fontId="14" fillId="7" borderId="3" xfId="1" applyNumberFormat="1" applyFont="1" applyFill="1" applyBorder="1" applyAlignment="1">
      <alignment horizontal="center" vertical="center" wrapText="1"/>
    </xf>
    <xf numFmtId="0" fontId="13" fillId="7" borderId="17" xfId="1" applyFont="1" applyFill="1" applyBorder="1" applyAlignment="1">
      <alignment horizontal="center" vertical="center" wrapText="1"/>
    </xf>
    <xf numFmtId="0" fontId="14" fillId="9" borderId="3" xfId="1" applyFont="1" applyFill="1" applyBorder="1" applyAlignment="1">
      <alignment horizontal="center" vertical="center" wrapText="1"/>
    </xf>
    <xf numFmtId="0" fontId="14" fillId="29" borderId="3" xfId="1" applyFont="1" applyFill="1" applyBorder="1" applyAlignment="1">
      <alignment horizontal="center" vertical="center" wrapText="1"/>
    </xf>
    <xf numFmtId="0" fontId="14" fillId="20" borderId="3" xfId="1" applyFont="1" applyFill="1" applyBorder="1" applyAlignment="1">
      <alignment horizontal="center" vertical="center" wrapText="1"/>
    </xf>
    <xf numFmtId="0" fontId="14" fillId="30" borderId="3" xfId="1" applyFont="1" applyFill="1" applyBorder="1" applyAlignment="1">
      <alignment horizontal="center" vertical="center" wrapText="1"/>
    </xf>
    <xf numFmtId="0" fontId="14" fillId="7" borderId="18" xfId="1" applyFont="1" applyFill="1" applyBorder="1" applyAlignment="1">
      <alignment horizontal="center" vertical="center" wrapText="1"/>
    </xf>
    <xf numFmtId="0" fontId="14" fillId="7" borderId="19" xfId="1" applyFont="1" applyFill="1" applyBorder="1" applyAlignment="1">
      <alignment horizontal="center" vertical="center" wrapText="1"/>
    </xf>
    <xf numFmtId="0" fontId="14" fillId="9" borderId="19" xfId="1" applyFont="1" applyFill="1" applyBorder="1" applyAlignment="1">
      <alignment horizontal="center" vertical="center" wrapText="1"/>
    </xf>
    <xf numFmtId="0" fontId="14" fillId="0" borderId="19" xfId="0" applyFont="1" applyBorder="1" applyAlignment="1">
      <alignment horizontal="center" vertical="center" wrapText="1"/>
    </xf>
    <xf numFmtId="0" fontId="14" fillId="28" borderId="19" xfId="0" applyFont="1" applyFill="1" applyBorder="1" applyAlignment="1">
      <alignment horizontal="center" vertical="center" wrapText="1"/>
    </xf>
    <xf numFmtId="14" fontId="14" fillId="7" borderId="19" xfId="1" applyNumberFormat="1" applyFont="1" applyFill="1" applyBorder="1" applyAlignment="1">
      <alignment horizontal="center" vertical="center" wrapText="1"/>
    </xf>
    <xf numFmtId="0" fontId="13" fillId="7" borderId="20" xfId="1" applyFont="1" applyFill="1" applyBorder="1" applyAlignment="1">
      <alignment horizontal="center" vertical="center" wrapText="1"/>
    </xf>
    <xf numFmtId="0" fontId="13" fillId="7" borderId="0" xfId="1" applyFont="1" applyFill="1" applyAlignment="1">
      <alignment vertical="center" textRotation="90" wrapText="1"/>
    </xf>
    <xf numFmtId="0" fontId="13" fillId="7" borderId="0" xfId="1" applyFont="1" applyFill="1" applyAlignment="1">
      <alignment vertical="center" wrapText="1"/>
    </xf>
    <xf numFmtId="0" fontId="5" fillId="7" borderId="3" xfId="1" applyFont="1" applyFill="1" applyBorder="1" applyAlignment="1">
      <alignment horizontal="center" vertical="center" wrapText="1"/>
    </xf>
    <xf numFmtId="0" fontId="3" fillId="0" borderId="3" xfId="1" applyFont="1" applyBorder="1" applyAlignment="1">
      <alignment horizontal="center" vertical="center" wrapText="1"/>
    </xf>
    <xf numFmtId="0" fontId="5" fillId="0" borderId="3" xfId="1" applyFont="1" applyBorder="1" applyAlignment="1">
      <alignment horizontal="center" vertical="center" wrapText="1"/>
    </xf>
    <xf numFmtId="14" fontId="4" fillId="19" borderId="7" xfId="2" applyNumberFormat="1" applyFont="1" applyFill="1" applyBorder="1" applyAlignment="1">
      <alignment horizontal="center" vertical="center" wrapText="1"/>
    </xf>
    <xf numFmtId="0" fontId="4" fillId="19" borderId="7" xfId="1" applyFont="1" applyFill="1" applyBorder="1" applyAlignment="1">
      <alignment horizontal="center" vertical="center" wrapText="1"/>
    </xf>
    <xf numFmtId="0" fontId="8" fillId="6" borderId="3" xfId="1" applyFont="1" applyFill="1" applyBorder="1" applyAlignment="1">
      <alignment vertical="center" textRotation="255" wrapText="1"/>
    </xf>
    <xf numFmtId="0" fontId="4" fillId="8" borderId="3" xfId="1" applyFont="1" applyFill="1" applyBorder="1" applyAlignment="1">
      <alignment horizontal="center" vertical="center" wrapText="1"/>
    </xf>
    <xf numFmtId="0" fontId="8" fillId="8" borderId="3" xfId="1" applyFont="1" applyFill="1" applyBorder="1" applyAlignment="1">
      <alignment vertical="center" textRotation="255" wrapText="1"/>
    </xf>
    <xf numFmtId="0" fontId="14" fillId="7" borderId="3" xfId="1" applyFont="1" applyFill="1" applyBorder="1" applyAlignment="1">
      <alignment vertical="center" wrapText="1"/>
    </xf>
    <xf numFmtId="0" fontId="8" fillId="5" borderId="3" xfId="1" applyFont="1" applyFill="1" applyBorder="1" applyAlignment="1">
      <alignment vertical="center" textRotation="255" wrapText="1"/>
    </xf>
    <xf numFmtId="0" fontId="8" fillId="10" borderId="3" xfId="1" applyFont="1" applyFill="1" applyBorder="1" applyAlignment="1">
      <alignment vertical="center" textRotation="255" wrapText="1"/>
    </xf>
    <xf numFmtId="0" fontId="8" fillId="11" borderId="3" xfId="1" applyFont="1" applyFill="1" applyBorder="1" applyAlignment="1">
      <alignment vertical="center" textRotation="255" wrapText="1"/>
    </xf>
    <xf numFmtId="0" fontId="5" fillId="0" borderId="3" xfId="0" applyFont="1" applyBorder="1" applyAlignment="1">
      <alignment vertical="center" wrapText="1"/>
    </xf>
    <xf numFmtId="0" fontId="8" fillId="4" borderId="3" xfId="1" applyFont="1" applyFill="1" applyBorder="1" applyAlignment="1">
      <alignment vertical="center" textRotation="255" wrapText="1"/>
    </xf>
    <xf numFmtId="0" fontId="8" fillId="12" borderId="3" xfId="1" applyFont="1" applyFill="1" applyBorder="1" applyAlignment="1">
      <alignment vertical="center" textRotation="255" wrapText="1"/>
    </xf>
    <xf numFmtId="0" fontId="13" fillId="8" borderId="3" xfId="1" applyFont="1" applyFill="1" applyBorder="1" applyAlignment="1">
      <alignment horizontal="center" vertical="center" wrapText="1"/>
    </xf>
    <xf numFmtId="0" fontId="8" fillId="15" borderId="3" xfId="1" applyFont="1" applyFill="1" applyBorder="1" applyAlignment="1">
      <alignment horizontal="center" vertical="center" wrapText="1"/>
    </xf>
    <xf numFmtId="0" fontId="8" fillId="14" borderId="3" xfId="1" applyFont="1" applyFill="1" applyBorder="1" applyAlignment="1">
      <alignment horizontal="center" vertical="center" wrapText="1"/>
    </xf>
    <xf numFmtId="0" fontId="5" fillId="3" borderId="3" xfId="1" applyFont="1" applyFill="1" applyBorder="1" applyAlignment="1">
      <alignment horizontal="center" vertical="center" wrapText="1"/>
    </xf>
    <xf numFmtId="0" fontId="8" fillId="13" borderId="3" xfId="1" applyFont="1" applyFill="1" applyBorder="1" applyAlignment="1">
      <alignment horizontal="center" vertical="center" wrapText="1"/>
    </xf>
    <xf numFmtId="0" fontId="8" fillId="11" borderId="3" xfId="1" applyFont="1" applyFill="1" applyBorder="1" applyAlignment="1">
      <alignment horizontal="center" vertical="center" wrapText="1"/>
    </xf>
    <xf numFmtId="0" fontId="8" fillId="6" borderId="14" xfId="1" applyFont="1" applyFill="1" applyBorder="1" applyAlignment="1">
      <alignment vertical="center" textRotation="255" wrapText="1"/>
    </xf>
    <xf numFmtId="0" fontId="13" fillId="24" borderId="16" xfId="1" applyFont="1" applyFill="1" applyBorder="1" applyAlignment="1">
      <alignment horizontal="center" vertical="center" textRotation="90" wrapText="1"/>
    </xf>
    <xf numFmtId="0" fontId="5" fillId="14" borderId="19" xfId="1" applyFont="1" applyFill="1" applyBorder="1" applyAlignment="1">
      <alignment horizontal="center" vertical="center" wrapText="1"/>
    </xf>
    <xf numFmtId="0" fontId="4" fillId="8" borderId="19" xfId="1"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0" xfId="0" applyFont="1" applyAlignment="1">
      <alignment horizontal="center" vertical="center" wrapText="1"/>
    </xf>
    <xf numFmtId="0" fontId="5" fillId="0" borderId="4"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center" vertical="center" wrapText="1"/>
    </xf>
    <xf numFmtId="0" fontId="8" fillId="19" borderId="22" xfId="1" applyFont="1" applyFill="1" applyBorder="1" applyAlignment="1">
      <alignment horizontal="center" vertical="center" wrapText="1"/>
    </xf>
    <xf numFmtId="0" fontId="8" fillId="19" borderId="0" xfId="1" applyFont="1" applyFill="1" applyAlignment="1">
      <alignment horizontal="center" vertical="center" wrapText="1"/>
    </xf>
    <xf numFmtId="0" fontId="8" fillId="19" borderId="29" xfId="1" applyFont="1" applyFill="1" applyBorder="1" applyAlignment="1">
      <alignment horizontal="center" vertical="center" wrapText="1"/>
    </xf>
    <xf numFmtId="0" fontId="14" fillId="7" borderId="3" xfId="1" applyFont="1" applyFill="1" applyBorder="1" applyAlignment="1">
      <alignment horizontal="center" vertical="center" wrapText="1"/>
    </xf>
    <xf numFmtId="0" fontId="14" fillId="0" borderId="3" xfId="1" applyFont="1" applyBorder="1" applyAlignment="1">
      <alignment horizontal="center" vertical="center" wrapText="1"/>
    </xf>
    <xf numFmtId="0" fontId="14" fillId="0" borderId="19" xfId="1" applyFont="1" applyBorder="1" applyAlignment="1">
      <alignment horizontal="center" vertical="center" wrapText="1"/>
    </xf>
    <xf numFmtId="0" fontId="13" fillId="23" borderId="16" xfId="1" applyFont="1" applyFill="1" applyBorder="1" applyAlignment="1">
      <alignment horizontal="center" vertical="center" textRotation="90" wrapText="1"/>
    </xf>
    <xf numFmtId="0" fontId="13" fillId="23" borderId="18" xfId="1" applyFont="1" applyFill="1" applyBorder="1" applyAlignment="1">
      <alignment horizontal="center" vertical="center" textRotation="90" wrapText="1"/>
    </xf>
    <xf numFmtId="0" fontId="13" fillId="9" borderId="16" xfId="1" applyFont="1" applyFill="1" applyBorder="1" applyAlignment="1">
      <alignment horizontal="center" vertical="center" textRotation="90" wrapText="1"/>
    </xf>
    <xf numFmtId="0" fontId="13" fillId="9" borderId="3" xfId="1" applyFont="1" applyFill="1" applyBorder="1" applyAlignment="1">
      <alignment horizontal="center" vertical="center" textRotation="90" wrapText="1"/>
    </xf>
    <xf numFmtId="0" fontId="8" fillId="4" borderId="3" xfId="1" applyFont="1" applyFill="1" applyBorder="1" applyAlignment="1">
      <alignment horizontal="center" vertical="center" textRotation="90" wrapText="1"/>
    </xf>
    <xf numFmtId="0" fontId="5" fillId="7" borderId="3" xfId="1" applyFont="1" applyFill="1" applyBorder="1" applyAlignment="1">
      <alignment horizontal="center" vertical="center" wrapText="1"/>
    </xf>
    <xf numFmtId="0" fontId="5" fillId="0" borderId="3" xfId="1" applyFont="1" applyBorder="1" applyAlignment="1">
      <alignment horizontal="center" vertical="center" wrapText="1"/>
    </xf>
    <xf numFmtId="0" fontId="5" fillId="0" borderId="19" xfId="1" applyFont="1" applyBorder="1" applyAlignment="1">
      <alignment horizontal="center" vertical="center" wrapText="1"/>
    </xf>
    <xf numFmtId="0" fontId="8" fillId="14" borderId="3" xfId="1" applyFont="1" applyFill="1" applyBorder="1" applyAlignment="1">
      <alignment horizontal="center" vertical="center" textRotation="90" wrapText="1"/>
    </xf>
    <xf numFmtId="0" fontId="8" fillId="14" borderId="19" xfId="1" applyFont="1" applyFill="1" applyBorder="1" applyAlignment="1">
      <alignment horizontal="center" vertical="center" textRotation="90" wrapText="1"/>
    </xf>
    <xf numFmtId="0" fontId="13" fillId="23" borderId="3" xfId="1" applyFont="1" applyFill="1" applyBorder="1" applyAlignment="1">
      <alignment horizontal="center" vertical="center" textRotation="90" wrapText="1"/>
    </xf>
    <xf numFmtId="0" fontId="13" fillId="23" borderId="19" xfId="1" applyFont="1" applyFill="1" applyBorder="1" applyAlignment="1">
      <alignment horizontal="center" vertical="center" textRotation="90" wrapText="1"/>
    </xf>
    <xf numFmtId="0" fontId="8" fillId="12" borderId="3" xfId="1" applyFont="1" applyFill="1" applyBorder="1" applyAlignment="1">
      <alignment horizontal="center" vertical="center" textRotation="90" wrapText="1"/>
    </xf>
    <xf numFmtId="0" fontId="13" fillId="24" borderId="3" xfId="1" applyFont="1" applyFill="1" applyBorder="1" applyAlignment="1">
      <alignment horizontal="center" vertical="center" textRotation="90" wrapText="1"/>
    </xf>
    <xf numFmtId="0" fontId="8" fillId="15" borderId="3" xfId="1" applyFont="1" applyFill="1" applyBorder="1" applyAlignment="1">
      <alignment horizontal="center" vertical="center" textRotation="90" wrapText="1"/>
    </xf>
    <xf numFmtId="0" fontId="13" fillId="25" borderId="3" xfId="1" applyFont="1" applyFill="1" applyBorder="1" applyAlignment="1">
      <alignment horizontal="center" vertical="center" textRotation="90" wrapText="1"/>
    </xf>
    <xf numFmtId="0" fontId="8" fillId="13" borderId="3" xfId="1" applyFont="1" applyFill="1" applyBorder="1" applyAlignment="1">
      <alignment horizontal="center" vertical="center" textRotation="90" wrapText="1"/>
    </xf>
    <xf numFmtId="0" fontId="13" fillId="22" borderId="3" xfId="1" applyFont="1" applyFill="1" applyBorder="1" applyAlignment="1">
      <alignment horizontal="center" vertical="center" textRotation="90" wrapText="1"/>
    </xf>
    <xf numFmtId="0" fontId="13" fillId="14" borderId="14" xfId="1" applyFont="1" applyFill="1" applyBorder="1" applyAlignment="1">
      <alignment horizontal="center" vertical="center" textRotation="90" wrapText="1"/>
    </xf>
    <xf numFmtId="0" fontId="13" fillId="14" borderId="3" xfId="1" applyFont="1" applyFill="1" applyBorder="1" applyAlignment="1">
      <alignment horizontal="center" vertical="center" textRotation="90" wrapText="1"/>
    </xf>
    <xf numFmtId="0" fontId="13" fillId="14" borderId="13" xfId="1" applyFont="1" applyFill="1" applyBorder="1" applyAlignment="1">
      <alignment horizontal="center" vertical="center" textRotation="90" wrapText="1"/>
    </xf>
    <xf numFmtId="0" fontId="13" fillId="14" borderId="16" xfId="1" applyFont="1" applyFill="1" applyBorder="1" applyAlignment="1">
      <alignment horizontal="center" vertical="center" textRotation="90" wrapText="1"/>
    </xf>
    <xf numFmtId="0" fontId="5" fillId="7" borderId="14" xfId="1" applyFont="1" applyFill="1" applyBorder="1" applyAlignment="1">
      <alignment horizontal="center" vertical="center" wrapText="1"/>
    </xf>
    <xf numFmtId="0" fontId="8" fillId="8" borderId="3" xfId="1" applyFont="1" applyFill="1" applyBorder="1" applyAlignment="1">
      <alignment horizontal="center" vertical="center" textRotation="90" wrapText="1"/>
    </xf>
    <xf numFmtId="0" fontId="13" fillId="20" borderId="3" xfId="1" applyFont="1" applyFill="1" applyBorder="1" applyAlignment="1">
      <alignment horizontal="center" vertical="center" textRotation="90" wrapText="1"/>
    </xf>
    <xf numFmtId="0" fontId="13" fillId="20" borderId="16" xfId="1" applyFont="1" applyFill="1" applyBorder="1" applyAlignment="1">
      <alignment horizontal="center" vertical="center" textRotation="90" wrapText="1"/>
    </xf>
    <xf numFmtId="0" fontId="8" fillId="5" borderId="3" xfId="1" applyFont="1" applyFill="1" applyBorder="1" applyAlignment="1">
      <alignment horizontal="center" vertical="center" textRotation="90" wrapText="1"/>
    </xf>
    <xf numFmtId="0" fontId="13" fillId="21" borderId="3" xfId="1" applyFont="1" applyFill="1" applyBorder="1" applyAlignment="1">
      <alignment horizontal="center" vertical="center" textRotation="90" wrapText="1"/>
    </xf>
    <xf numFmtId="0" fontId="13" fillId="21" borderId="16" xfId="1" applyFont="1" applyFill="1" applyBorder="1" applyAlignment="1">
      <alignment horizontal="center" vertical="center" textRotation="90" wrapText="1"/>
    </xf>
    <xf numFmtId="0" fontId="13" fillId="22" borderId="16" xfId="1" applyFont="1" applyFill="1" applyBorder="1" applyAlignment="1">
      <alignment horizontal="center" vertical="center" textRotation="90" wrapText="1"/>
    </xf>
    <xf numFmtId="0" fontId="13" fillId="24" borderId="16" xfId="1" applyFont="1" applyFill="1" applyBorder="1" applyAlignment="1">
      <alignment horizontal="center" vertical="center" textRotation="90" wrapText="1"/>
    </xf>
    <xf numFmtId="0" fontId="13" fillId="25" borderId="16" xfId="1" applyFont="1" applyFill="1" applyBorder="1" applyAlignment="1">
      <alignment horizontal="center" vertical="center" textRotation="90" wrapText="1"/>
    </xf>
    <xf numFmtId="0" fontId="13" fillId="19" borderId="3" xfId="2" applyFont="1" applyFill="1" applyBorder="1" applyAlignment="1">
      <alignment horizontal="center" vertical="center" wrapText="1"/>
    </xf>
    <xf numFmtId="0" fontId="13" fillId="19" borderId="7" xfId="2" applyFont="1" applyFill="1" applyBorder="1" applyAlignment="1">
      <alignment horizontal="center" vertical="center" wrapText="1"/>
    </xf>
    <xf numFmtId="0" fontId="13" fillId="19" borderId="17" xfId="2" applyFont="1" applyFill="1" applyBorder="1" applyAlignment="1">
      <alignment horizontal="center" vertical="center" wrapText="1"/>
    </xf>
    <xf numFmtId="0" fontId="13" fillId="19" borderId="50" xfId="2" applyFont="1" applyFill="1" applyBorder="1" applyAlignment="1">
      <alignment horizontal="center" vertical="center" wrapText="1"/>
    </xf>
    <xf numFmtId="0" fontId="13" fillId="19" borderId="14" xfId="0" applyFont="1" applyFill="1" applyBorder="1" applyAlignment="1">
      <alignment horizontal="center" vertical="center"/>
    </xf>
    <xf numFmtId="0" fontId="13" fillId="19" borderId="15" xfId="0" applyFont="1" applyFill="1" applyBorder="1" applyAlignment="1">
      <alignment horizontal="center" vertical="center"/>
    </xf>
    <xf numFmtId="0" fontId="13" fillId="19" borderId="3" xfId="0" applyFont="1" applyFill="1" applyBorder="1" applyAlignment="1">
      <alignment horizontal="center" vertical="center"/>
    </xf>
    <xf numFmtId="0" fontId="13" fillId="19" borderId="17" xfId="0" applyFont="1" applyFill="1" applyBorder="1" applyAlignment="1">
      <alignment horizontal="center" vertical="center"/>
    </xf>
    <xf numFmtId="0" fontId="13" fillId="2" borderId="14" xfId="1" applyFont="1" applyFill="1" applyBorder="1" applyAlignment="1">
      <alignment horizontal="center" vertical="center" wrapText="1"/>
    </xf>
    <xf numFmtId="0" fontId="13" fillId="2" borderId="15" xfId="1" applyFont="1" applyFill="1" applyBorder="1" applyAlignment="1">
      <alignment horizontal="center" vertical="center" wrapText="1"/>
    </xf>
    <xf numFmtId="0" fontId="13" fillId="2" borderId="3" xfId="1" applyFont="1" applyFill="1" applyBorder="1" applyAlignment="1">
      <alignment horizontal="center" vertical="center" wrapText="1"/>
    </xf>
    <xf numFmtId="0" fontId="13" fillId="2" borderId="17" xfId="1" applyFont="1" applyFill="1" applyBorder="1" applyAlignment="1">
      <alignment horizontal="center" vertical="center" wrapText="1"/>
    </xf>
    <xf numFmtId="0" fontId="13" fillId="2" borderId="19" xfId="1" applyFont="1" applyFill="1" applyBorder="1" applyAlignment="1">
      <alignment horizontal="center" vertical="center" wrapText="1"/>
    </xf>
    <xf numFmtId="0" fontId="13" fillId="2" borderId="20" xfId="1" applyFont="1" applyFill="1" applyBorder="1" applyAlignment="1">
      <alignment horizontal="center" vertical="center" wrapText="1"/>
    </xf>
    <xf numFmtId="0" fontId="4" fillId="2" borderId="14" xfId="1" applyFont="1" applyFill="1" applyBorder="1" applyAlignment="1">
      <alignment horizontal="center" vertical="center" wrapText="1"/>
    </xf>
    <xf numFmtId="0" fontId="4" fillId="2" borderId="3" xfId="1" applyFont="1" applyFill="1" applyBorder="1" applyAlignment="1">
      <alignment horizontal="center" vertical="center" wrapText="1"/>
    </xf>
    <xf numFmtId="0" fontId="4" fillId="2" borderId="19" xfId="1" applyFont="1" applyFill="1" applyBorder="1" applyAlignment="1">
      <alignment horizontal="center" vertical="center" wrapText="1"/>
    </xf>
    <xf numFmtId="14" fontId="3" fillId="2" borderId="10" xfId="1" applyNumberFormat="1" applyFont="1" applyFill="1" applyBorder="1" applyAlignment="1">
      <alignment horizontal="center" vertical="center" wrapText="1"/>
    </xf>
    <xf numFmtId="14" fontId="3" fillId="2" borderId="3" xfId="1" applyNumberFormat="1" applyFont="1" applyFill="1" applyBorder="1" applyAlignment="1">
      <alignment horizontal="center" vertical="center" wrapText="1"/>
    </xf>
    <xf numFmtId="14" fontId="3" fillId="2" borderId="7" xfId="1" applyNumberFormat="1" applyFont="1" applyFill="1" applyBorder="1" applyAlignment="1">
      <alignment horizontal="center" vertical="center" wrapText="1"/>
    </xf>
    <xf numFmtId="14" fontId="13" fillId="19" borderId="16" xfId="2" applyNumberFormat="1" applyFont="1" applyFill="1" applyBorder="1" applyAlignment="1">
      <alignment horizontal="center" vertical="center" wrapText="1"/>
    </xf>
    <xf numFmtId="14" fontId="13" fillId="19" borderId="48" xfId="2" applyNumberFormat="1" applyFont="1" applyFill="1" applyBorder="1" applyAlignment="1">
      <alignment horizontal="center" vertical="center" wrapText="1"/>
    </xf>
    <xf numFmtId="14" fontId="13" fillId="19" borderId="3" xfId="2" applyNumberFormat="1" applyFont="1" applyFill="1" applyBorder="1" applyAlignment="1">
      <alignment horizontal="center" vertical="center" wrapText="1"/>
    </xf>
    <xf numFmtId="14" fontId="13" fillId="19" borderId="7" xfId="2" applyNumberFormat="1" applyFont="1" applyFill="1" applyBorder="1" applyAlignment="1">
      <alignment horizontal="center" vertical="center" wrapText="1"/>
    </xf>
    <xf numFmtId="0" fontId="6" fillId="19" borderId="13" xfId="1" applyFont="1" applyFill="1" applyBorder="1" applyAlignment="1">
      <alignment horizontal="center" vertical="center" wrapText="1"/>
    </xf>
    <xf numFmtId="0" fontId="6" fillId="19" borderId="14" xfId="1" applyFont="1" applyFill="1" applyBorder="1" applyAlignment="1">
      <alignment horizontal="center" vertical="center" wrapText="1"/>
    </xf>
    <xf numFmtId="0" fontId="6" fillId="19" borderId="16" xfId="1" applyFont="1" applyFill="1" applyBorder="1" applyAlignment="1">
      <alignment horizontal="center" vertical="center" wrapText="1"/>
    </xf>
    <xf numFmtId="0" fontId="6" fillId="19" borderId="3" xfId="1" applyFont="1" applyFill="1" applyBorder="1" applyAlignment="1">
      <alignment horizontal="center" vertical="center" wrapText="1"/>
    </xf>
    <xf numFmtId="0" fontId="4" fillId="19" borderId="14" xfId="1" applyFont="1" applyFill="1" applyBorder="1" applyAlignment="1">
      <alignment horizontal="center" vertical="center" wrapText="1"/>
    </xf>
    <xf numFmtId="0" fontId="4" fillId="19" borderId="3" xfId="1" applyFont="1" applyFill="1" applyBorder="1" applyAlignment="1">
      <alignment horizontal="center" vertical="center" wrapText="1"/>
    </xf>
    <xf numFmtId="0" fontId="4" fillId="19" borderId="3" xfId="1" applyFont="1" applyFill="1" applyBorder="1" applyAlignment="1" applyProtection="1">
      <alignment horizontal="center" vertical="center" wrapText="1"/>
      <protection locked="0"/>
    </xf>
    <xf numFmtId="0" fontId="4" fillId="19" borderId="7" xfId="1" applyFont="1" applyFill="1" applyBorder="1" applyAlignment="1" applyProtection="1">
      <alignment horizontal="center" vertical="center" wrapText="1"/>
      <protection locked="0"/>
    </xf>
    <xf numFmtId="14" fontId="13" fillId="19" borderId="11" xfId="2" applyNumberFormat="1" applyFont="1" applyFill="1" applyBorder="1" applyAlignment="1">
      <alignment horizontal="center" vertical="center" wrapText="1"/>
    </xf>
    <xf numFmtId="0" fontId="4" fillId="19" borderId="7" xfId="1" applyFont="1" applyFill="1" applyBorder="1" applyAlignment="1">
      <alignment horizontal="center" vertical="center" wrapText="1"/>
    </xf>
    <xf numFmtId="0" fontId="3" fillId="19" borderId="3" xfId="1" applyFont="1" applyFill="1" applyBorder="1" applyAlignment="1">
      <alignment horizontal="center" vertical="center" textRotation="90" wrapText="1"/>
    </xf>
    <xf numFmtId="0" fontId="3" fillId="19" borderId="7" xfId="1" applyFont="1" applyFill="1" applyBorder="1" applyAlignment="1">
      <alignment horizontal="center" vertical="center" textRotation="90" wrapText="1"/>
    </xf>
    <xf numFmtId="0" fontId="3" fillId="0" borderId="3" xfId="1" applyFont="1" applyBorder="1" applyAlignment="1">
      <alignment horizontal="center" vertical="center" wrapText="1"/>
    </xf>
    <xf numFmtId="14" fontId="4" fillId="19" borderId="3" xfId="2" applyNumberFormat="1" applyFont="1" applyFill="1" applyBorder="1" applyAlignment="1">
      <alignment horizontal="center" vertical="center" wrapText="1"/>
    </xf>
    <xf numFmtId="14" fontId="4" fillId="19" borderId="7" xfId="2" applyNumberFormat="1" applyFont="1" applyFill="1" applyBorder="1" applyAlignment="1">
      <alignment horizontal="center" vertical="center" wrapText="1"/>
    </xf>
    <xf numFmtId="0" fontId="4" fillId="19" borderId="3" xfId="1" applyFont="1" applyFill="1" applyBorder="1" applyAlignment="1">
      <alignment horizontal="center" vertical="center" textRotation="90" wrapText="1"/>
    </xf>
    <xf numFmtId="0" fontId="4" fillId="19" borderId="7" xfId="1" applyFont="1" applyFill="1" applyBorder="1" applyAlignment="1">
      <alignment horizontal="center" vertical="center" textRotation="90" wrapText="1"/>
    </xf>
    <xf numFmtId="0" fontId="8" fillId="10" borderId="3" xfId="1" applyFont="1" applyFill="1" applyBorder="1" applyAlignment="1">
      <alignment horizontal="center" vertical="center" textRotation="90" wrapText="1"/>
    </xf>
    <xf numFmtId="0" fontId="8" fillId="11" borderId="3" xfId="1" applyFont="1" applyFill="1" applyBorder="1" applyAlignment="1">
      <alignment horizontal="center" vertical="center" textRotation="90" wrapText="1"/>
    </xf>
    <xf numFmtId="0" fontId="14" fillId="7" borderId="14" xfId="1" applyFont="1" applyFill="1" applyBorder="1" applyAlignment="1">
      <alignment horizontal="center" vertical="center" wrapText="1"/>
    </xf>
    <xf numFmtId="0" fontId="8" fillId="6" borderId="14" xfId="1" applyFont="1" applyFill="1" applyBorder="1" applyAlignment="1">
      <alignment horizontal="center" vertical="center" textRotation="90" wrapText="1"/>
    </xf>
    <xf numFmtId="0" fontId="8" fillId="6" borderId="3" xfId="1" applyFont="1" applyFill="1" applyBorder="1" applyAlignment="1">
      <alignment horizontal="center" vertical="center" textRotation="90" wrapText="1"/>
    </xf>
    <xf numFmtId="0" fontId="8" fillId="16" borderId="3" xfId="1" applyFont="1" applyFill="1" applyBorder="1" applyAlignment="1">
      <alignment horizontal="center" vertical="center" textRotation="90" wrapText="1"/>
    </xf>
    <xf numFmtId="0" fontId="8" fillId="3" borderId="3" xfId="1" applyFont="1" applyFill="1" applyBorder="1" applyAlignment="1">
      <alignment horizontal="center" vertical="center" textRotation="90" wrapText="1"/>
    </xf>
    <xf numFmtId="0" fontId="4" fillId="19" borderId="8" xfId="1" applyFont="1" applyFill="1" applyBorder="1" applyAlignment="1">
      <alignment horizontal="center" vertical="center" wrapText="1"/>
    </xf>
    <xf numFmtId="0" fontId="4" fillId="19" borderId="49" xfId="1" applyFont="1" applyFill="1" applyBorder="1" applyAlignment="1">
      <alignment horizontal="center" vertical="center" wrapText="1"/>
    </xf>
    <xf numFmtId="0" fontId="4" fillId="2" borderId="0" xfId="1" applyFont="1" applyFill="1" applyAlignment="1">
      <alignment horizontal="center" vertical="center" wrapText="1"/>
    </xf>
    <xf numFmtId="0" fontId="4" fillId="2" borderId="4" xfId="1" applyFont="1" applyFill="1" applyBorder="1" applyAlignment="1">
      <alignment horizontal="center" vertical="center" wrapText="1"/>
    </xf>
    <xf numFmtId="0" fontId="4" fillId="19" borderId="21" xfId="1" applyFont="1" applyFill="1" applyBorder="1" applyAlignment="1">
      <alignment horizontal="center" vertical="center" wrapText="1"/>
    </xf>
    <xf numFmtId="0" fontId="4" fillId="19" borderId="22" xfId="1" applyFont="1" applyFill="1" applyBorder="1" applyAlignment="1">
      <alignment horizontal="center" vertical="center" wrapText="1"/>
    </xf>
    <xf numFmtId="0" fontId="4" fillId="19" borderId="5" xfId="1" applyFont="1" applyFill="1" applyBorder="1" applyAlignment="1">
      <alignment horizontal="center" vertical="center" wrapText="1"/>
    </xf>
    <xf numFmtId="0" fontId="4" fillId="19" borderId="6" xfId="1" applyFont="1" applyFill="1" applyBorder="1" applyAlignment="1">
      <alignment horizontal="center" vertical="center" wrapText="1"/>
    </xf>
    <xf numFmtId="0" fontId="13" fillId="19" borderId="2" xfId="1" applyFont="1" applyFill="1" applyBorder="1" applyAlignment="1">
      <alignment horizontal="center" vertical="center" wrapText="1"/>
    </xf>
    <xf numFmtId="0" fontId="13" fillId="19" borderId="0" xfId="1" applyFont="1" applyFill="1" applyAlignment="1">
      <alignment horizontal="center" vertical="center" wrapText="1"/>
    </xf>
    <xf numFmtId="0" fontId="14" fillId="0" borderId="25"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0" xfId="0" applyFont="1" applyAlignment="1">
      <alignment horizontal="center" vertical="center" wrapText="1"/>
    </xf>
    <xf numFmtId="0" fontId="14" fillId="0" borderId="4"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30" xfId="0" applyFont="1" applyBorder="1" applyAlignment="1">
      <alignment horizontal="center" vertical="center" wrapText="1"/>
    </xf>
    <xf numFmtId="14" fontId="14" fillId="2" borderId="21" xfId="1" applyNumberFormat="1" applyFont="1" applyFill="1" applyBorder="1" applyAlignment="1">
      <alignment horizontal="center" vertical="center" wrapText="1"/>
    </xf>
    <xf numFmtId="14" fontId="14" fillId="2" borderId="22" xfId="1" applyNumberFormat="1" applyFont="1" applyFill="1" applyBorder="1" applyAlignment="1">
      <alignment horizontal="center" vertical="center" wrapText="1"/>
    </xf>
    <xf numFmtId="14" fontId="14" fillId="2" borderId="2" xfId="1" applyNumberFormat="1" applyFont="1" applyFill="1" applyBorder="1" applyAlignment="1">
      <alignment horizontal="center" vertical="center" wrapText="1"/>
    </xf>
    <xf numFmtId="14" fontId="14" fillId="2" borderId="0" xfId="1" applyNumberFormat="1" applyFont="1" applyFill="1" applyAlignment="1">
      <alignment horizontal="center" vertical="center" wrapText="1"/>
    </xf>
    <xf numFmtId="0" fontId="13" fillId="19" borderId="3"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6" xfId="1" applyFont="1" applyFill="1" applyBorder="1" applyAlignment="1">
      <alignment horizontal="center" vertical="center" wrapText="1"/>
    </xf>
    <xf numFmtId="0" fontId="14" fillId="19" borderId="3" xfId="1" applyFont="1" applyFill="1" applyBorder="1" applyAlignment="1">
      <alignment horizontal="center" vertical="center" textRotation="90" wrapText="1"/>
    </xf>
    <xf numFmtId="0" fontId="13" fillId="19" borderId="3" xfId="1" applyFont="1" applyFill="1" applyBorder="1" applyAlignment="1">
      <alignment horizontal="center" vertical="center" textRotation="90" wrapText="1"/>
    </xf>
    <xf numFmtId="0" fontId="7" fillId="0" borderId="18" xfId="2" applyBorder="1" applyAlignment="1">
      <alignment horizontal="left" vertical="top"/>
    </xf>
    <xf numFmtId="0" fontId="7" fillId="0" borderId="19" xfId="2" applyBorder="1" applyAlignment="1">
      <alignment horizontal="left" vertical="top"/>
    </xf>
    <xf numFmtId="0" fontId="7" fillId="0" borderId="3" xfId="2" applyBorder="1" applyAlignment="1">
      <alignment horizontal="left" vertical="top"/>
    </xf>
    <xf numFmtId="0" fontId="7" fillId="0" borderId="3" xfId="2" applyBorder="1" applyAlignment="1">
      <alignment vertical="top" wrapText="1"/>
    </xf>
    <xf numFmtId="0" fontId="7" fillId="0" borderId="19" xfId="2" applyBorder="1" applyAlignment="1">
      <alignment vertical="top" wrapText="1"/>
    </xf>
    <xf numFmtId="0" fontId="7" fillId="0" borderId="16" xfId="2" applyBorder="1" applyAlignment="1">
      <alignment horizontal="center"/>
    </xf>
    <xf numFmtId="0" fontId="7" fillId="0" borderId="3" xfId="2" applyBorder="1" applyAlignment="1">
      <alignment horizontal="center"/>
    </xf>
    <xf numFmtId="0" fontId="7" fillId="0" borderId="17" xfId="2" applyBorder="1" applyAlignment="1">
      <alignment horizontal="center"/>
    </xf>
    <xf numFmtId="0" fontId="11" fillId="18" borderId="16" xfId="2" applyFont="1" applyFill="1" applyBorder="1" applyAlignment="1">
      <alignment horizontal="center" vertical="center"/>
    </xf>
    <xf numFmtId="0" fontId="11" fillId="18" borderId="3" xfId="2" applyFont="1" applyFill="1" applyBorder="1" applyAlignment="1">
      <alignment horizontal="center" vertical="center"/>
    </xf>
    <xf numFmtId="0" fontId="11" fillId="18" borderId="17" xfId="2" applyFont="1" applyFill="1" applyBorder="1" applyAlignment="1">
      <alignment horizontal="center" vertical="center"/>
    </xf>
    <xf numFmtId="0" fontId="11" fillId="18" borderId="13" xfId="2" applyFont="1" applyFill="1" applyBorder="1" applyAlignment="1">
      <alignment horizontal="center" vertical="center" wrapText="1"/>
    </xf>
    <xf numFmtId="0" fontId="11" fillId="18" borderId="14" xfId="2" applyFont="1" applyFill="1" applyBorder="1" applyAlignment="1">
      <alignment horizontal="center" vertical="center"/>
    </xf>
    <xf numFmtId="0" fontId="11" fillId="18" borderId="15" xfId="2" applyFont="1" applyFill="1" applyBorder="1" applyAlignment="1">
      <alignment horizontal="center" vertical="center"/>
    </xf>
    <xf numFmtId="0" fontId="7" fillId="0" borderId="18" xfId="2" applyBorder="1" applyAlignment="1">
      <alignment horizontal="center"/>
    </xf>
    <xf numFmtId="0" fontId="7" fillId="0" borderId="19" xfId="2" applyBorder="1" applyAlignment="1">
      <alignment horizontal="center"/>
    </xf>
    <xf numFmtId="0" fontId="7" fillId="0" borderId="20" xfId="2" applyBorder="1" applyAlignment="1">
      <alignment horizontal="center"/>
    </xf>
    <xf numFmtId="0" fontId="12" fillId="0" borderId="25"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27" xfId="0" applyFont="1" applyBorder="1" applyAlignment="1">
      <alignment horizontal="center" vertical="center" wrapText="1"/>
    </xf>
    <xf numFmtId="0" fontId="12" fillId="0" borderId="0" xfId="0" applyFont="1" applyAlignment="1">
      <alignment horizontal="center" vertical="center" wrapText="1"/>
    </xf>
    <xf numFmtId="0" fontId="12" fillId="0" borderId="4"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30" xfId="0" applyFont="1" applyBorder="1" applyAlignment="1">
      <alignment horizontal="center" vertical="center" wrapText="1"/>
    </xf>
    <xf numFmtId="0" fontId="4" fillId="2" borderId="15" xfId="1" applyFont="1" applyFill="1" applyBorder="1" applyAlignment="1">
      <alignment horizontal="center" vertical="center" wrapText="1"/>
    </xf>
    <xf numFmtId="0" fontId="4" fillId="2" borderId="17" xfId="1" applyFont="1" applyFill="1" applyBorder="1" applyAlignment="1">
      <alignment horizontal="center" vertical="center" wrapText="1"/>
    </xf>
    <xf numFmtId="0" fontId="4" fillId="2" borderId="20" xfId="1" applyFont="1" applyFill="1" applyBorder="1" applyAlignment="1">
      <alignment horizontal="center" vertical="center" wrapText="1"/>
    </xf>
    <xf numFmtId="0" fontId="5" fillId="0" borderId="2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1" xfId="0" applyFont="1" applyBorder="1" applyAlignment="1">
      <alignment horizontal="center" vertical="center" wrapText="1"/>
    </xf>
    <xf numFmtId="0" fontId="11" fillId="18" borderId="32" xfId="2" applyFont="1" applyFill="1" applyBorder="1" applyAlignment="1">
      <alignment horizontal="center" vertical="center" wrapText="1"/>
    </xf>
    <xf numFmtId="0" fontId="11" fillId="18" borderId="33" xfId="2" applyFont="1" applyFill="1" applyBorder="1" applyAlignment="1">
      <alignment horizontal="center" vertical="center"/>
    </xf>
    <xf numFmtId="0" fontId="11" fillId="18" borderId="34" xfId="2" applyFont="1" applyFill="1" applyBorder="1" applyAlignment="1">
      <alignment horizontal="center" vertical="center"/>
    </xf>
    <xf numFmtId="0" fontId="7" fillId="0" borderId="39" xfId="2" applyBorder="1" applyAlignment="1">
      <alignment horizontal="center"/>
    </xf>
    <xf numFmtId="0" fontId="7" fillId="0" borderId="1" xfId="2" applyBorder="1" applyAlignment="1">
      <alignment horizontal="center"/>
    </xf>
    <xf numFmtId="0" fontId="7" fillId="0" borderId="40" xfId="2" applyBorder="1" applyAlignment="1">
      <alignment horizontal="center"/>
    </xf>
    <xf numFmtId="0" fontId="7" fillId="0" borderId="27" xfId="2" applyBorder="1" applyAlignment="1">
      <alignment horizontal="center"/>
    </xf>
    <xf numFmtId="0" fontId="7" fillId="0" borderId="0" xfId="2" applyAlignment="1">
      <alignment horizontal="center"/>
    </xf>
    <xf numFmtId="0" fontId="7" fillId="0" borderId="36" xfId="2" applyBorder="1" applyAlignment="1">
      <alignment horizontal="center"/>
    </xf>
    <xf numFmtId="0" fontId="7" fillId="0" borderId="37" xfId="2" applyBorder="1" applyAlignment="1">
      <alignment horizontal="center"/>
    </xf>
    <xf numFmtId="0" fontId="7" fillId="0" borderId="6" xfId="2" applyBorder="1" applyAlignment="1">
      <alignment horizontal="center"/>
    </xf>
    <xf numFmtId="0" fontId="7" fillId="0" borderId="38" xfId="2" applyBorder="1" applyAlignment="1">
      <alignment horizontal="center"/>
    </xf>
    <xf numFmtId="0" fontId="11" fillId="18" borderId="32" xfId="2" applyFont="1" applyFill="1" applyBorder="1" applyAlignment="1">
      <alignment horizontal="center" vertical="center"/>
    </xf>
    <xf numFmtId="0" fontId="7" fillId="0" borderId="25" xfId="2" applyBorder="1" applyAlignment="1">
      <alignment horizontal="center"/>
    </xf>
    <xf numFmtId="0" fontId="7" fillId="0" borderId="22" xfId="2" applyBorder="1" applyAlignment="1">
      <alignment horizontal="center"/>
    </xf>
    <xf numFmtId="0" fontId="7" fillId="0" borderId="35" xfId="2" applyBorder="1" applyAlignment="1">
      <alignment horizontal="center"/>
    </xf>
    <xf numFmtId="0" fontId="11" fillId="18" borderId="13" xfId="2" applyFont="1" applyFill="1" applyBorder="1" applyAlignment="1">
      <alignment horizontal="center" vertical="center"/>
    </xf>
    <xf numFmtId="0" fontId="7" fillId="0" borderId="16" xfId="2" applyBorder="1" applyAlignment="1">
      <alignment horizontal="center" vertical="center"/>
    </xf>
    <xf numFmtId="0" fontId="7" fillId="0" borderId="3" xfId="2" applyBorder="1" applyAlignment="1">
      <alignment horizontal="center" vertical="center"/>
    </xf>
    <xf numFmtId="0" fontId="7" fillId="0" borderId="17" xfId="2" applyBorder="1" applyAlignment="1">
      <alignment horizontal="center" vertical="center"/>
    </xf>
    <xf numFmtId="0" fontId="7" fillId="0" borderId="18" xfId="2" applyBorder="1" applyAlignment="1">
      <alignment horizontal="center" vertical="center"/>
    </xf>
    <xf numFmtId="0" fontId="7" fillId="0" borderId="19" xfId="2" applyBorder="1" applyAlignment="1">
      <alignment horizontal="center" vertical="center"/>
    </xf>
    <xf numFmtId="0" fontId="7" fillId="0" borderId="20" xfId="2" applyBorder="1" applyAlignment="1">
      <alignment horizontal="center" vertical="center"/>
    </xf>
    <xf numFmtId="0" fontId="11" fillId="0" borderId="13" xfId="2" applyFont="1" applyBorder="1" applyAlignment="1">
      <alignment horizontal="center"/>
    </xf>
    <xf numFmtId="0" fontId="11" fillId="0" borderId="14" xfId="2" applyFont="1" applyBorder="1" applyAlignment="1">
      <alignment horizontal="center"/>
    </xf>
    <xf numFmtId="0" fontId="7" fillId="0" borderId="16" xfId="2" applyBorder="1" applyAlignment="1">
      <alignment vertical="top"/>
    </xf>
    <xf numFmtId="0" fontId="7" fillId="0" borderId="3" xfId="2" applyBorder="1" applyAlignment="1">
      <alignment vertical="top"/>
    </xf>
    <xf numFmtId="0" fontId="7" fillId="0" borderId="16" xfId="2" applyBorder="1" applyAlignment="1">
      <alignment horizontal="left" vertical="top"/>
    </xf>
    <xf numFmtId="0" fontId="11" fillId="0" borderId="3" xfId="2" applyFont="1" applyBorder="1" applyAlignment="1">
      <alignment horizontal="center"/>
    </xf>
    <xf numFmtId="0" fontId="11" fillId="0" borderId="17" xfId="2" applyFont="1" applyBorder="1" applyAlignment="1">
      <alignment horizontal="center"/>
    </xf>
    <xf numFmtId="0" fontId="11" fillId="0" borderId="16" xfId="2" applyFont="1" applyBorder="1" applyAlignment="1">
      <alignment horizontal="center"/>
    </xf>
    <xf numFmtId="0" fontId="11" fillId="0" borderId="15" xfId="2" applyFont="1" applyBorder="1" applyAlignment="1">
      <alignment horizontal="center"/>
    </xf>
    <xf numFmtId="16" fontId="7" fillId="0" borderId="3" xfId="2" applyNumberFormat="1" applyBorder="1" applyAlignment="1">
      <alignment horizontal="center"/>
    </xf>
    <xf numFmtId="0" fontId="11" fillId="0" borderId="16" xfId="2" applyFont="1" applyBorder="1" applyAlignment="1">
      <alignment horizontal="center" wrapText="1"/>
    </xf>
    <xf numFmtId="0" fontId="11" fillId="0" borderId="18" xfId="2" applyFont="1" applyBorder="1" applyAlignment="1">
      <alignment horizontal="center" wrapText="1"/>
    </xf>
    <xf numFmtId="0" fontId="7" fillId="3" borderId="8" xfId="2" applyFill="1" applyBorder="1" applyAlignment="1">
      <alignment horizontal="center"/>
    </xf>
    <xf numFmtId="0" fontId="7" fillId="3" borderId="9" xfId="2" applyFill="1" applyBorder="1" applyAlignment="1">
      <alignment horizontal="center"/>
    </xf>
    <xf numFmtId="0" fontId="7" fillId="26" borderId="8" xfId="2" applyFill="1" applyBorder="1" applyAlignment="1">
      <alignment horizontal="center"/>
    </xf>
    <xf numFmtId="0" fontId="7" fillId="26" borderId="9" xfId="2" applyFill="1" applyBorder="1" applyAlignment="1">
      <alignment horizontal="center"/>
    </xf>
    <xf numFmtId="0" fontId="7" fillId="26" borderId="43" xfId="2" applyFill="1" applyBorder="1" applyAlignment="1">
      <alignment horizontal="center"/>
    </xf>
    <xf numFmtId="0" fontId="7" fillId="27" borderId="8" xfId="2" applyFill="1" applyBorder="1" applyAlignment="1">
      <alignment horizontal="center"/>
    </xf>
    <xf numFmtId="0" fontId="7" fillId="27" borderId="9" xfId="2" applyFill="1" applyBorder="1" applyAlignment="1">
      <alignment horizontal="center"/>
    </xf>
    <xf numFmtId="0" fontId="7" fillId="27" borderId="23" xfId="2" applyFill="1" applyBorder="1" applyAlignment="1">
      <alignment horizontal="center"/>
    </xf>
    <xf numFmtId="0" fontId="7" fillId="27" borderId="44" xfId="2" applyFill="1" applyBorder="1" applyAlignment="1">
      <alignment horizontal="center"/>
    </xf>
    <xf numFmtId="0" fontId="7" fillId="3" borderId="23" xfId="2" applyFill="1" applyBorder="1" applyAlignment="1">
      <alignment horizontal="center"/>
    </xf>
    <xf numFmtId="0" fontId="7" fillId="3" borderId="45" xfId="2" applyFill="1" applyBorder="1" applyAlignment="1">
      <alignment horizontal="center"/>
    </xf>
    <xf numFmtId="0" fontId="7" fillId="0" borderId="13" xfId="2" applyBorder="1" applyAlignment="1">
      <alignment horizontal="center"/>
    </xf>
    <xf numFmtId="0" fontId="7" fillId="0" borderId="14" xfId="2" applyBorder="1" applyAlignment="1">
      <alignment horizontal="center"/>
    </xf>
    <xf numFmtId="0" fontId="7" fillId="0" borderId="15" xfId="2" applyBorder="1" applyAlignment="1">
      <alignment horizontal="center"/>
    </xf>
    <xf numFmtId="0" fontId="11" fillId="18" borderId="46" xfId="2" applyFont="1" applyFill="1" applyBorder="1" applyAlignment="1">
      <alignment horizontal="center" vertical="center"/>
    </xf>
    <xf numFmtId="0" fontId="11" fillId="18" borderId="24" xfId="2" applyFont="1" applyFill="1" applyBorder="1" applyAlignment="1">
      <alignment horizontal="center" vertical="center"/>
    </xf>
    <xf numFmtId="0" fontId="11" fillId="18" borderId="47" xfId="2" applyFont="1" applyFill="1" applyBorder="1" applyAlignment="1">
      <alignment horizontal="center" vertical="center"/>
    </xf>
    <xf numFmtId="0" fontId="7" fillId="0" borderId="3" xfId="2" applyBorder="1" applyAlignment="1">
      <alignment horizontal="left" vertical="top" wrapText="1"/>
    </xf>
    <xf numFmtId="14" fontId="0" fillId="0" borderId="3" xfId="0" applyNumberFormat="1" applyBorder="1" applyAlignment="1">
      <alignment horizontal="center" vertical="center"/>
    </xf>
    <xf numFmtId="0" fontId="11" fillId="17" borderId="3" xfId="2" applyFont="1" applyFill="1" applyBorder="1" applyAlignment="1">
      <alignment horizontal="center"/>
    </xf>
    <xf numFmtId="0" fontId="11" fillId="17" borderId="3" xfId="2" applyFont="1" applyFill="1" applyBorder="1" applyAlignment="1">
      <alignment horizontal="center" vertical="center" wrapText="1"/>
    </xf>
    <xf numFmtId="0" fontId="7" fillId="0" borderId="8" xfId="2" applyBorder="1" applyAlignment="1">
      <alignment horizontal="justify" vertical="center" wrapText="1"/>
    </xf>
    <xf numFmtId="0" fontId="7" fillId="0" borderId="12" xfId="2" applyBorder="1" applyAlignment="1">
      <alignment horizontal="justify" vertical="center" wrapText="1"/>
    </xf>
    <xf numFmtId="0" fontId="7" fillId="0" borderId="9" xfId="2" applyBorder="1" applyAlignment="1">
      <alignment horizontal="justify" vertical="center" wrapText="1"/>
    </xf>
  </cellXfs>
  <cellStyles count="4">
    <cellStyle name="Normal" xfId="0" builtinId="0"/>
    <cellStyle name="Normal 2" xfId="2" xr:uid="{00000000-0005-0000-0000-000001000000}"/>
    <cellStyle name="Normal 3" xfId="1" xr:uid="{00000000-0005-0000-0000-000002000000}"/>
    <cellStyle name="Normal 3 2" xfId="3" xr:uid="{00000000-0005-0000-0000-000003000000}"/>
  </cellStyles>
  <dxfs count="7">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colors>
    <mruColors>
      <color rgb="FFFFFFCC"/>
      <color rgb="FFFFCCFF"/>
      <color rgb="FFFFCCCC"/>
      <color rgb="FFFF99FF"/>
      <color rgb="FF53E16B"/>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 Id="rId9"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3</xdr:col>
      <xdr:colOff>1753160</xdr:colOff>
      <xdr:row>0</xdr:row>
      <xdr:rowOff>133350</xdr:rowOff>
    </xdr:from>
    <xdr:to>
      <xdr:col>3</xdr:col>
      <xdr:colOff>6381750</xdr:colOff>
      <xdr:row>2</xdr:row>
      <xdr:rowOff>361949</xdr:rowOff>
    </xdr:to>
    <xdr:pic>
      <xdr:nvPicPr>
        <xdr:cNvPr id="2" name="2 Imagen" descr="E:\TNE\WhatsApp Image 2018-01-23 at 20.27.29.jpe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560" y="133350"/>
          <a:ext cx="4628590" cy="1409699"/>
        </a:xfrm>
        <a:prstGeom prst="rect">
          <a:avLst/>
        </a:prstGeom>
        <a:noFill/>
        <a:ln>
          <a:noFill/>
        </a:ln>
      </xdr:spPr>
    </xdr:pic>
    <xdr:clientData/>
  </xdr:twoCellAnchor>
  <xdr:twoCellAnchor editAs="oneCell">
    <xdr:from>
      <xdr:col>19</xdr:col>
      <xdr:colOff>782876</xdr:colOff>
      <xdr:row>237</xdr:row>
      <xdr:rowOff>76200</xdr:rowOff>
    </xdr:from>
    <xdr:to>
      <xdr:col>20</xdr:col>
      <xdr:colOff>931113</xdr:colOff>
      <xdr:row>237</xdr:row>
      <xdr:rowOff>707086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418776" y="4305300"/>
          <a:ext cx="1405537" cy="6308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961224</xdr:colOff>
      <xdr:row>0</xdr:row>
      <xdr:rowOff>160811</xdr:rowOff>
    </xdr:from>
    <xdr:to>
      <xdr:col>4</xdr:col>
      <xdr:colOff>1719448</xdr:colOff>
      <xdr:row>2</xdr:row>
      <xdr:rowOff>314447</xdr:rowOff>
    </xdr:to>
    <xdr:pic>
      <xdr:nvPicPr>
        <xdr:cNvPr id="2" name="2 Imagen" descr="E:\TNE\WhatsApp Image 2018-01-23 at 20.27.29.jpe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7425" y="160811"/>
          <a:ext cx="5792867" cy="1316428"/>
        </a:xfrm>
        <a:prstGeom prst="rect">
          <a:avLst/>
        </a:prstGeom>
        <a:noFill/>
        <a:ln>
          <a:noFill/>
        </a:ln>
      </xdr:spPr>
    </xdr:pic>
    <xdr:clientData/>
  </xdr:twoCellAnchor>
  <xdr:twoCellAnchor editAs="oneCell">
    <xdr:from>
      <xdr:col>20</xdr:col>
      <xdr:colOff>782876</xdr:colOff>
      <xdr:row>157</xdr:row>
      <xdr:rowOff>99951</xdr:rowOff>
    </xdr:from>
    <xdr:to>
      <xdr:col>21</xdr:col>
      <xdr:colOff>931113</xdr:colOff>
      <xdr:row>160</xdr:row>
      <xdr:rowOff>122226</xdr:rowOff>
    </xdr:to>
    <xdr:pic>
      <xdr:nvPicPr>
        <xdr:cNvPr id="3" name="Imagen 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15400" y="451537326"/>
          <a:ext cx="1405537" cy="6308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590744</xdr:colOff>
      <xdr:row>8</xdr:row>
      <xdr:rowOff>97175</xdr:rowOff>
    </xdr:from>
    <xdr:ext cx="6826248" cy="2314422"/>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0344" y="1392575"/>
          <a:ext cx="6826248" cy="2314422"/>
        </a:xfrm>
        <a:prstGeom prst="rect">
          <a:avLst/>
        </a:prstGeom>
      </xdr:spPr>
    </xdr:pic>
    <xdr:clientData/>
  </xdr:oneCellAnchor>
  <xdr:oneCellAnchor>
    <xdr:from>
      <xdr:col>1</xdr:col>
      <xdr:colOff>596515</xdr:colOff>
      <xdr:row>25</xdr:row>
      <xdr:rowOff>84664</xdr:rowOff>
    </xdr:from>
    <xdr:ext cx="6783918" cy="1809751"/>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6115" y="4132789"/>
          <a:ext cx="6783918" cy="1809751"/>
        </a:xfrm>
        <a:prstGeom prst="rect">
          <a:avLst/>
        </a:prstGeom>
      </xdr:spPr>
    </xdr:pic>
    <xdr:clientData/>
  </xdr:oneCellAnchor>
  <xdr:oneCellAnchor>
    <xdr:from>
      <xdr:col>1</xdr:col>
      <xdr:colOff>517623</xdr:colOff>
      <xdr:row>39</xdr:row>
      <xdr:rowOff>31750</xdr:rowOff>
    </xdr:from>
    <xdr:ext cx="6847415" cy="1173884"/>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27223" y="6346825"/>
          <a:ext cx="6847415" cy="1173884"/>
        </a:xfrm>
        <a:prstGeom prst="rect">
          <a:avLst/>
        </a:prstGeom>
      </xdr:spPr>
    </xdr:pic>
    <xdr:clientData/>
  </xdr:oneCellAnchor>
  <xdr:oneCellAnchor>
    <xdr:from>
      <xdr:col>1</xdr:col>
      <xdr:colOff>528202</xdr:colOff>
      <xdr:row>48</xdr:row>
      <xdr:rowOff>56766</xdr:rowOff>
    </xdr:from>
    <xdr:ext cx="6889752" cy="2687138"/>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37802" y="7829166"/>
          <a:ext cx="6889752" cy="2687138"/>
        </a:xfrm>
        <a:prstGeom prst="rect">
          <a:avLst/>
        </a:prstGeom>
      </xdr:spPr>
    </xdr:pic>
    <xdr:clientData/>
  </xdr:oneCellAnchor>
  <xdr:oneCellAnchor>
    <xdr:from>
      <xdr:col>1</xdr:col>
      <xdr:colOff>476251</xdr:colOff>
      <xdr:row>66</xdr:row>
      <xdr:rowOff>95248</xdr:rowOff>
    </xdr:from>
    <xdr:ext cx="6910916" cy="1610303"/>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85851" y="10782298"/>
          <a:ext cx="6910916" cy="1610303"/>
        </a:xfrm>
        <a:prstGeom prst="rect">
          <a:avLst/>
        </a:prstGeom>
      </xdr:spPr>
    </xdr:pic>
    <xdr:clientData/>
  </xdr:oneCellAnchor>
  <xdr:oneCellAnchor>
    <xdr:from>
      <xdr:col>1</xdr:col>
      <xdr:colOff>444499</xdr:colOff>
      <xdr:row>78</xdr:row>
      <xdr:rowOff>42333</xdr:rowOff>
    </xdr:from>
    <xdr:ext cx="6985001" cy="2218171"/>
    <xdr:pic>
      <xdr:nvPicPr>
        <xdr:cNvPr id="7" name="Imagen 6">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54099" y="12672483"/>
          <a:ext cx="6985001" cy="2218171"/>
        </a:xfrm>
        <a:prstGeom prst="rect">
          <a:avLst/>
        </a:prstGeom>
      </xdr:spPr>
    </xdr:pic>
    <xdr:clientData/>
  </xdr:oneCellAnchor>
  <xdr:oneCellAnchor>
    <xdr:from>
      <xdr:col>1</xdr:col>
      <xdr:colOff>455083</xdr:colOff>
      <xdr:row>93</xdr:row>
      <xdr:rowOff>21167</xdr:rowOff>
    </xdr:from>
    <xdr:ext cx="6995584" cy="2228193"/>
    <xdr:pic>
      <xdr:nvPicPr>
        <xdr:cNvPr id="8" name="Imagen 7">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64683" y="15080192"/>
          <a:ext cx="6995584" cy="2228193"/>
        </a:xfrm>
        <a:prstGeom prst="rect">
          <a:avLst/>
        </a:prstGeom>
      </xdr:spPr>
    </xdr:pic>
    <xdr:clientData/>
  </xdr:oneCellAnchor>
  <xdr:oneCellAnchor>
    <xdr:from>
      <xdr:col>1</xdr:col>
      <xdr:colOff>547448</xdr:colOff>
      <xdr:row>109</xdr:row>
      <xdr:rowOff>57727</xdr:rowOff>
    </xdr:from>
    <xdr:ext cx="7016750" cy="1408256"/>
    <xdr:pic>
      <xdr:nvPicPr>
        <xdr:cNvPr id="9" name="Imagen 8">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89903" y="18804659"/>
          <a:ext cx="7016750" cy="1408256"/>
        </a:xfrm>
        <a:prstGeom prst="rect">
          <a:avLst/>
        </a:prstGeom>
      </xdr:spPr>
    </xdr:pic>
    <xdr:clientData/>
  </xdr:oneCellAnchor>
  <xdr:twoCellAnchor editAs="oneCell">
    <xdr:from>
      <xdr:col>1</xdr:col>
      <xdr:colOff>94078</xdr:colOff>
      <xdr:row>2</xdr:row>
      <xdr:rowOff>37897</xdr:rowOff>
    </xdr:from>
    <xdr:to>
      <xdr:col>3</xdr:col>
      <xdr:colOff>259773</xdr:colOff>
      <xdr:row>3</xdr:row>
      <xdr:rowOff>216478</xdr:rowOff>
    </xdr:to>
    <xdr:pic>
      <xdr:nvPicPr>
        <xdr:cNvPr id="11" name="2 Imagen" descr="E:\TNE\WhatsApp Image 2018-01-23 at 20.27.29.jpe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36533" y="375602"/>
          <a:ext cx="2105331" cy="34310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257175</xdr:colOff>
      <xdr:row>1</xdr:row>
      <xdr:rowOff>133350</xdr:rowOff>
    </xdr:from>
    <xdr:to>
      <xdr:col>7</xdr:col>
      <xdr:colOff>535305</xdr:colOff>
      <xdr:row>26</xdr:row>
      <xdr:rowOff>157480</xdr:rowOff>
    </xdr:to>
    <xdr:pic>
      <xdr:nvPicPr>
        <xdr:cNvPr id="2" name="Imagen 1">
          <a:extLst>
            <a:ext uri="{FF2B5EF4-FFF2-40B4-BE49-F238E27FC236}">
              <a16:creationId xmlns:a16="http://schemas.microsoft.com/office/drawing/2014/main" id="{96FDFC7E-25A9-484C-8792-2CC16A54B6E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95275"/>
          <a:ext cx="5612130" cy="407225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631"/>
  <sheetViews>
    <sheetView showGridLines="0" tabSelected="1" topLeftCell="H15" zoomScale="50" zoomScaleNormal="50" zoomScalePageLayoutView="50" workbookViewId="0">
      <selection activeCell="K18" sqref="K18"/>
    </sheetView>
  </sheetViews>
  <sheetFormatPr baseColWidth="10" defaultColWidth="10.81640625" defaultRowHeight="15.5" x14ac:dyDescent="0.25"/>
  <cols>
    <col min="1" max="1" width="16.1796875" style="25" customWidth="1"/>
    <col min="2" max="2" width="16.54296875" style="25" bestFit="1" customWidth="1"/>
    <col min="3" max="3" width="20.7265625" style="1" bestFit="1" customWidth="1"/>
    <col min="4" max="4" width="104.7265625" style="1" bestFit="1" customWidth="1"/>
    <col min="5" max="5" width="101.26953125" style="25" bestFit="1" customWidth="1"/>
    <col min="6" max="6" width="14.453125" style="1" bestFit="1" customWidth="1"/>
    <col min="7" max="7" width="31.54296875" style="25" bestFit="1" customWidth="1"/>
    <col min="8" max="8" width="81" style="25" bestFit="1" customWidth="1"/>
    <col min="9" max="9" width="40.7265625" style="1" bestFit="1" customWidth="1"/>
    <col min="10" max="10" width="45.26953125" style="1" bestFit="1" customWidth="1"/>
    <col min="11" max="11" width="77.81640625" style="1" bestFit="1" customWidth="1"/>
    <col min="12" max="12" width="99" style="1" bestFit="1" customWidth="1"/>
    <col min="13" max="13" width="20.7265625" style="1" bestFit="1" customWidth="1"/>
    <col min="14" max="14" width="56.7265625" style="1" bestFit="1" customWidth="1"/>
    <col min="15" max="15" width="30.7265625" style="1" bestFit="1" customWidth="1"/>
    <col min="16" max="16" width="34.7265625" style="1" bestFit="1" customWidth="1"/>
    <col min="17" max="17" width="53" style="1" bestFit="1" customWidth="1"/>
    <col min="18" max="19" width="15.81640625" style="1" bestFit="1" customWidth="1"/>
    <col min="20" max="20" width="18.7265625" style="1" bestFit="1" customWidth="1"/>
    <col min="21" max="21" width="24.453125" style="1" bestFit="1" customWidth="1"/>
    <col min="22" max="22" width="143.54296875" style="1" bestFit="1" customWidth="1"/>
    <col min="23" max="23" width="15.81640625" style="1" bestFit="1" customWidth="1"/>
    <col min="24" max="24" width="13" style="1" bestFit="1" customWidth="1"/>
    <col min="25" max="25" width="21.54296875" style="1" bestFit="1" customWidth="1"/>
    <col min="26" max="26" width="75" style="1" bestFit="1" customWidth="1"/>
    <col min="27" max="27" width="35.453125" style="1" customWidth="1"/>
    <col min="28" max="30" width="29.7265625" style="1" customWidth="1"/>
    <col min="31" max="31" width="46.26953125" style="1" customWidth="1"/>
    <col min="32" max="33" width="29.7265625" style="1" customWidth="1"/>
    <col min="34" max="34" width="30.7265625" style="1" customWidth="1"/>
    <col min="35" max="35" width="61.26953125" style="1" bestFit="1" customWidth="1"/>
    <col min="36" max="36" width="37" style="25" bestFit="1" customWidth="1"/>
    <col min="37" max="37" width="36" style="25" customWidth="1"/>
    <col min="38" max="38" width="22.54296875" style="25" customWidth="1"/>
    <col min="39" max="39" width="45.7265625" style="25" customWidth="1"/>
    <col min="40" max="40" width="40.54296875" style="25" customWidth="1"/>
    <col min="41" max="41" width="47.1796875" style="25" customWidth="1"/>
    <col min="42" max="16384" width="10.81640625" style="1"/>
  </cols>
  <sheetData>
    <row r="1" spans="1:41" ht="45.75" customHeight="1" x14ac:dyDescent="0.25">
      <c r="A1" s="123"/>
      <c r="B1" s="124"/>
      <c r="C1" s="124"/>
      <c r="D1" s="124"/>
      <c r="E1" s="125"/>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78" t="s">
        <v>0</v>
      </c>
      <c r="AK1" s="178"/>
      <c r="AL1" s="178"/>
      <c r="AM1" s="178"/>
      <c r="AN1" s="178"/>
      <c r="AO1" s="179"/>
    </row>
    <row r="2" spans="1:41" ht="45.75" customHeight="1" x14ac:dyDescent="0.25">
      <c r="A2" s="126"/>
      <c r="B2" s="127"/>
      <c r="C2" s="127"/>
      <c r="D2" s="127"/>
      <c r="E2" s="128"/>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0" t="s">
        <v>1</v>
      </c>
      <c r="AK2" s="180"/>
      <c r="AL2" s="180"/>
      <c r="AM2" s="180"/>
      <c r="AN2" s="180"/>
      <c r="AO2" s="181"/>
    </row>
    <row r="3" spans="1:41" ht="45.75" customHeight="1" thickBot="1" x14ac:dyDescent="0.3">
      <c r="A3" s="129"/>
      <c r="B3" s="130"/>
      <c r="C3" s="130"/>
      <c r="D3" s="130"/>
      <c r="E3" s="131"/>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2" t="s">
        <v>2</v>
      </c>
      <c r="AK3" s="182"/>
      <c r="AL3" s="182"/>
      <c r="AM3" s="182"/>
      <c r="AN3" s="182"/>
      <c r="AO3" s="183"/>
    </row>
    <row r="4" spans="1:41" ht="21.75" customHeight="1" x14ac:dyDescent="0.25">
      <c r="A4" s="132" t="s">
        <v>3</v>
      </c>
      <c r="B4" s="132"/>
      <c r="C4" s="132"/>
      <c r="D4" s="132"/>
      <c r="E4" s="51"/>
      <c r="F4" s="187" t="s">
        <v>843</v>
      </c>
      <c r="G4" s="187"/>
      <c r="H4" s="187"/>
      <c r="I4" s="8"/>
      <c r="J4" s="8"/>
      <c r="K4" s="22"/>
      <c r="L4" s="22"/>
      <c r="M4" s="22"/>
      <c r="N4" s="22"/>
      <c r="O4" s="22"/>
      <c r="P4" s="22"/>
      <c r="Q4" s="22"/>
      <c r="R4" s="22"/>
      <c r="S4" s="22"/>
      <c r="T4" s="22"/>
      <c r="U4" s="22"/>
      <c r="V4" s="22"/>
      <c r="W4" s="22"/>
      <c r="X4" s="22"/>
      <c r="Y4" s="22"/>
      <c r="Z4" s="22"/>
      <c r="AA4" s="22"/>
      <c r="AB4" s="220"/>
      <c r="AC4" s="220"/>
      <c r="AD4" s="220"/>
      <c r="AE4" s="220"/>
      <c r="AF4" s="220"/>
      <c r="AG4" s="220"/>
      <c r="AH4" s="220"/>
      <c r="AI4" s="221"/>
    </row>
    <row r="5" spans="1:41" ht="21.75" customHeight="1" x14ac:dyDescent="0.25">
      <c r="A5" s="133"/>
      <c r="B5" s="133"/>
      <c r="C5" s="133"/>
      <c r="D5" s="133"/>
      <c r="E5" s="51"/>
      <c r="F5" s="188"/>
      <c r="G5" s="188"/>
      <c r="H5" s="188"/>
      <c r="I5" s="8"/>
      <c r="J5" s="8"/>
      <c r="K5" s="22"/>
      <c r="L5" s="22"/>
      <c r="M5" s="22"/>
      <c r="N5" s="22"/>
      <c r="O5" s="22"/>
      <c r="P5" s="22"/>
      <c r="Q5" s="22"/>
      <c r="R5" s="22"/>
      <c r="S5" s="22"/>
      <c r="T5" s="22"/>
      <c r="U5" s="22"/>
      <c r="V5" s="22"/>
      <c r="W5" s="22"/>
      <c r="X5" s="22"/>
      <c r="Y5" s="22"/>
      <c r="Z5" s="22"/>
      <c r="AA5" s="22"/>
      <c r="AB5" s="220"/>
      <c r="AC5" s="220"/>
      <c r="AD5" s="220"/>
      <c r="AE5" s="220"/>
      <c r="AF5" s="220"/>
      <c r="AG5" s="220"/>
      <c r="AH5" s="220"/>
      <c r="AI5" s="220"/>
    </row>
    <row r="6" spans="1:41" ht="21.75" customHeight="1" thickBot="1" x14ac:dyDescent="0.3">
      <c r="A6" s="134"/>
      <c r="B6" s="134"/>
      <c r="C6" s="134"/>
      <c r="D6" s="134"/>
      <c r="E6" s="51"/>
      <c r="F6" s="189"/>
      <c r="G6" s="189"/>
      <c r="H6" s="189"/>
      <c r="I6" s="8"/>
      <c r="J6" s="8"/>
      <c r="K6" s="22"/>
      <c r="L6" s="22"/>
      <c r="M6" s="22"/>
      <c r="N6" s="22"/>
      <c r="O6" s="22"/>
      <c r="P6" s="22"/>
      <c r="Q6" s="22"/>
      <c r="R6" s="22"/>
      <c r="S6" s="22"/>
      <c r="T6" s="22"/>
      <c r="U6" s="22"/>
      <c r="V6" s="22"/>
      <c r="W6" s="22"/>
      <c r="X6" s="22"/>
      <c r="Y6" s="22"/>
      <c r="Z6" s="22"/>
      <c r="AA6" s="22"/>
      <c r="AB6" s="220"/>
      <c r="AC6" s="220"/>
      <c r="AD6" s="220"/>
      <c r="AE6" s="220"/>
      <c r="AF6" s="220"/>
      <c r="AG6" s="220"/>
      <c r="AH6" s="220"/>
      <c r="AI6" s="220"/>
    </row>
    <row r="7" spans="1:41" ht="15.75" customHeight="1" x14ac:dyDescent="0.25">
      <c r="A7" s="194" t="s">
        <v>564</v>
      </c>
      <c r="B7" s="195"/>
      <c r="C7" s="195"/>
      <c r="D7" s="195"/>
      <c r="E7" s="195"/>
      <c r="F7" s="195"/>
      <c r="G7" s="195"/>
      <c r="H7" s="195"/>
      <c r="I7" s="195"/>
      <c r="J7" s="195"/>
      <c r="K7" s="195"/>
      <c r="L7" s="195"/>
      <c r="M7" s="195"/>
      <c r="N7" s="195"/>
      <c r="O7" s="195"/>
      <c r="P7" s="195"/>
      <c r="Q7" s="195"/>
      <c r="R7" s="198" t="s">
        <v>466</v>
      </c>
      <c r="S7" s="198"/>
      <c r="T7" s="198"/>
      <c r="U7" s="198"/>
      <c r="V7" s="198"/>
      <c r="W7" s="198"/>
      <c r="X7" s="198"/>
      <c r="Y7" s="198"/>
      <c r="Z7" s="198"/>
      <c r="AA7" s="198" t="s">
        <v>4</v>
      </c>
      <c r="AB7" s="222" t="s">
        <v>467</v>
      </c>
      <c r="AC7" s="223"/>
      <c r="AD7" s="223"/>
      <c r="AE7" s="223"/>
      <c r="AF7" s="223"/>
      <c r="AG7" s="223"/>
      <c r="AH7" s="223"/>
      <c r="AI7" s="223"/>
      <c r="AJ7" s="174" t="s">
        <v>451</v>
      </c>
      <c r="AK7" s="174"/>
      <c r="AL7" s="174"/>
      <c r="AM7" s="174"/>
      <c r="AN7" s="174"/>
      <c r="AO7" s="175"/>
    </row>
    <row r="8" spans="1:41" ht="15.75" customHeight="1" x14ac:dyDescent="0.25">
      <c r="A8" s="196"/>
      <c r="B8" s="197"/>
      <c r="C8" s="197"/>
      <c r="D8" s="197"/>
      <c r="E8" s="197"/>
      <c r="F8" s="197"/>
      <c r="G8" s="197"/>
      <c r="H8" s="197"/>
      <c r="I8" s="197"/>
      <c r="J8" s="197"/>
      <c r="K8" s="197"/>
      <c r="L8" s="197"/>
      <c r="M8" s="197"/>
      <c r="N8" s="197"/>
      <c r="O8" s="197"/>
      <c r="P8" s="197"/>
      <c r="Q8" s="197"/>
      <c r="R8" s="199"/>
      <c r="S8" s="199"/>
      <c r="T8" s="199"/>
      <c r="U8" s="199"/>
      <c r="V8" s="199"/>
      <c r="W8" s="199"/>
      <c r="X8" s="199"/>
      <c r="Y8" s="199"/>
      <c r="Z8" s="199"/>
      <c r="AA8" s="199"/>
      <c r="AB8" s="224"/>
      <c r="AC8" s="225"/>
      <c r="AD8" s="225"/>
      <c r="AE8" s="225"/>
      <c r="AF8" s="225"/>
      <c r="AG8" s="225"/>
      <c r="AH8" s="225"/>
      <c r="AI8" s="225"/>
      <c r="AJ8" s="176"/>
      <c r="AK8" s="176"/>
      <c r="AL8" s="176"/>
      <c r="AM8" s="176"/>
      <c r="AN8" s="176"/>
      <c r="AO8" s="177"/>
    </row>
    <row r="9" spans="1:41" ht="48.75" customHeight="1" x14ac:dyDescent="0.25">
      <c r="A9" s="190" t="s">
        <v>448</v>
      </c>
      <c r="B9" s="192" t="s">
        <v>449</v>
      </c>
      <c r="C9" s="207" t="s">
        <v>5</v>
      </c>
      <c r="D9" s="207" t="s">
        <v>562</v>
      </c>
      <c r="E9" s="193" t="s">
        <v>563</v>
      </c>
      <c r="F9" s="209" t="s">
        <v>6</v>
      </c>
      <c r="G9" s="192" t="s">
        <v>450</v>
      </c>
      <c r="H9" s="192" t="s">
        <v>470</v>
      </c>
      <c r="I9" s="207" t="s">
        <v>7</v>
      </c>
      <c r="J9" s="207"/>
      <c r="K9" s="207" t="s">
        <v>8</v>
      </c>
      <c r="L9" s="207" t="s">
        <v>9</v>
      </c>
      <c r="M9" s="209" t="s">
        <v>10</v>
      </c>
      <c r="N9" s="199" t="s">
        <v>11</v>
      </c>
      <c r="O9" s="199" t="s">
        <v>12</v>
      </c>
      <c r="P9" s="199"/>
      <c r="Q9" s="199"/>
      <c r="R9" s="204" t="s">
        <v>13</v>
      </c>
      <c r="S9" s="204" t="s">
        <v>14</v>
      </c>
      <c r="T9" s="204" t="s">
        <v>15</v>
      </c>
      <c r="U9" s="204" t="s">
        <v>16</v>
      </c>
      <c r="V9" s="199" t="s">
        <v>17</v>
      </c>
      <c r="W9" s="204" t="s">
        <v>18</v>
      </c>
      <c r="X9" s="204" t="s">
        <v>19</v>
      </c>
      <c r="Y9" s="204" t="s">
        <v>20</v>
      </c>
      <c r="Z9" s="199" t="s">
        <v>21</v>
      </c>
      <c r="AA9" s="199" t="s">
        <v>22</v>
      </c>
      <c r="AB9" s="199" t="s">
        <v>23</v>
      </c>
      <c r="AC9" s="199" t="s">
        <v>24</v>
      </c>
      <c r="AD9" s="199" t="s">
        <v>25</v>
      </c>
      <c r="AE9" s="199" t="s">
        <v>26</v>
      </c>
      <c r="AF9" s="199" t="s">
        <v>27</v>
      </c>
      <c r="AG9" s="199" t="s">
        <v>28</v>
      </c>
      <c r="AH9" s="200" t="s">
        <v>29</v>
      </c>
      <c r="AI9" s="218" t="s">
        <v>30</v>
      </c>
      <c r="AJ9" s="170" t="s">
        <v>452</v>
      </c>
      <c r="AK9" s="170" t="s">
        <v>453</v>
      </c>
      <c r="AL9" s="170" t="s">
        <v>454</v>
      </c>
      <c r="AM9" s="170" t="s">
        <v>455</v>
      </c>
      <c r="AN9" s="170" t="s">
        <v>456</v>
      </c>
      <c r="AO9" s="172" t="s">
        <v>457</v>
      </c>
    </row>
    <row r="10" spans="1:41" ht="42.75" customHeight="1" thickBot="1" x14ac:dyDescent="0.3">
      <c r="A10" s="191"/>
      <c r="B10" s="193"/>
      <c r="C10" s="208"/>
      <c r="D10" s="208"/>
      <c r="E10" s="202"/>
      <c r="F10" s="210"/>
      <c r="G10" s="193"/>
      <c r="H10" s="193"/>
      <c r="I10" s="101" t="s">
        <v>31</v>
      </c>
      <c r="J10" s="101" t="s">
        <v>32</v>
      </c>
      <c r="K10" s="208"/>
      <c r="L10" s="208"/>
      <c r="M10" s="210"/>
      <c r="N10" s="203"/>
      <c r="O10" s="102" t="s">
        <v>33</v>
      </c>
      <c r="P10" s="102" t="s">
        <v>34</v>
      </c>
      <c r="Q10" s="102" t="s">
        <v>35</v>
      </c>
      <c r="R10" s="205"/>
      <c r="S10" s="205"/>
      <c r="T10" s="205"/>
      <c r="U10" s="205"/>
      <c r="V10" s="203"/>
      <c r="W10" s="205"/>
      <c r="X10" s="205"/>
      <c r="Y10" s="205"/>
      <c r="Z10" s="203"/>
      <c r="AA10" s="203"/>
      <c r="AB10" s="203"/>
      <c r="AC10" s="203"/>
      <c r="AD10" s="203"/>
      <c r="AE10" s="203"/>
      <c r="AF10" s="203"/>
      <c r="AG10" s="203"/>
      <c r="AH10" s="201"/>
      <c r="AI10" s="219"/>
      <c r="AJ10" s="171"/>
      <c r="AK10" s="171"/>
      <c r="AL10" s="171"/>
      <c r="AM10" s="171"/>
      <c r="AN10" s="171"/>
      <c r="AO10" s="173"/>
    </row>
    <row r="11" spans="1:41" ht="109" thickBot="1" x14ac:dyDescent="0.3">
      <c r="A11" s="158" t="s">
        <v>567</v>
      </c>
      <c r="B11" s="156" t="s">
        <v>566</v>
      </c>
      <c r="C11" s="214" t="s">
        <v>36</v>
      </c>
      <c r="D11" s="160" t="s">
        <v>37</v>
      </c>
      <c r="E11" s="213" t="s">
        <v>570</v>
      </c>
      <c r="F11" s="15" t="s">
        <v>38</v>
      </c>
      <c r="G11" s="23" t="s">
        <v>44</v>
      </c>
      <c r="H11" s="23" t="s">
        <v>332</v>
      </c>
      <c r="I11" s="49" t="s">
        <v>39</v>
      </c>
      <c r="J11" s="16" t="s">
        <v>40</v>
      </c>
      <c r="K11" s="16" t="s">
        <v>41</v>
      </c>
      <c r="L11" s="16" t="s">
        <v>42</v>
      </c>
      <c r="M11" s="119">
        <v>1</v>
      </c>
      <c r="N11" s="16" t="s">
        <v>43</v>
      </c>
      <c r="O11" s="16" t="s">
        <v>44</v>
      </c>
      <c r="P11" s="16" t="s">
        <v>44</v>
      </c>
      <c r="Q11" s="16" t="s">
        <v>45</v>
      </c>
      <c r="R11" s="26">
        <v>2</v>
      </c>
      <c r="S11" s="26">
        <v>3</v>
      </c>
      <c r="T11" s="17">
        <f t="shared" ref="T11:T75" si="0">R11*S11</f>
        <v>6</v>
      </c>
      <c r="U11" s="15" t="str">
        <f>IF(T11&gt;=24,"MUY ALTO",IF(T11&gt;=10,"ALTO",IF(T11&gt;4,"MEDIO",IF(T11&lt;=4,"BAJO"))))</f>
        <v>MEDIO</v>
      </c>
      <c r="V11" s="21" t="s">
        <v>46</v>
      </c>
      <c r="W11" s="18">
        <v>25</v>
      </c>
      <c r="X11" s="21">
        <f>T11*W11</f>
        <v>150</v>
      </c>
      <c r="Y11" s="21" t="str">
        <f>IF(X11&gt;=600,"I",IF(X11&gt;=150,"II",IF(X11&gt;=40,"III",IF(X11&lt;=20,"IV"))))</f>
        <v>II</v>
      </c>
      <c r="Z11" s="21" t="s">
        <v>47</v>
      </c>
      <c r="AA11" s="21" t="str">
        <f>IF(X11&gt;=600,"NO ACEPTABLE",IF(X11&gt;=150,"ACEPTABLE CON CONTROL ESPECIFICO",IF(X11&gt;=40,"MEJORABLE",IF(X11&lt;=20,"ACEPTABLE"))))</f>
        <v>ACEPTABLE CON CONTROL ESPECIFICO</v>
      </c>
      <c r="AB11" s="16" t="s">
        <v>48</v>
      </c>
      <c r="AC11" s="15" t="s">
        <v>48</v>
      </c>
      <c r="AD11" s="16" t="s">
        <v>49</v>
      </c>
      <c r="AE11" s="16" t="s">
        <v>50</v>
      </c>
      <c r="AF11" s="16" t="s">
        <v>48</v>
      </c>
      <c r="AG11" s="16" t="s">
        <v>51</v>
      </c>
      <c r="AH11" s="16" t="s">
        <v>52</v>
      </c>
      <c r="AI11" s="14" t="s">
        <v>53</v>
      </c>
      <c r="AJ11" s="30">
        <v>45716</v>
      </c>
      <c r="AK11" s="31" t="s">
        <v>38</v>
      </c>
      <c r="AL11" s="31" t="s">
        <v>44</v>
      </c>
      <c r="AM11" s="31" t="s">
        <v>791</v>
      </c>
      <c r="AN11" s="31" t="s">
        <v>792</v>
      </c>
      <c r="AO11" s="32" t="s">
        <v>680</v>
      </c>
    </row>
    <row r="12" spans="1:41" ht="155.5" thickBot="1" x14ac:dyDescent="0.3">
      <c r="A12" s="159"/>
      <c r="B12" s="157"/>
      <c r="C12" s="215"/>
      <c r="D12" s="143"/>
      <c r="E12" s="135"/>
      <c r="F12" s="100" t="s">
        <v>38</v>
      </c>
      <c r="G12" s="35" t="s">
        <v>44</v>
      </c>
      <c r="H12" s="35" t="s">
        <v>332</v>
      </c>
      <c r="I12" s="50" t="s">
        <v>39</v>
      </c>
      <c r="J12" s="2" t="s">
        <v>54</v>
      </c>
      <c r="K12" s="2" t="s">
        <v>55</v>
      </c>
      <c r="L12" s="2" t="s">
        <v>56</v>
      </c>
      <c r="M12" s="103">
        <v>1</v>
      </c>
      <c r="N12" s="2" t="s">
        <v>57</v>
      </c>
      <c r="O12" s="2" t="s">
        <v>44</v>
      </c>
      <c r="P12" s="2" t="s">
        <v>44</v>
      </c>
      <c r="Q12" s="2" t="s">
        <v>45</v>
      </c>
      <c r="R12" s="27">
        <v>2</v>
      </c>
      <c r="S12" s="27">
        <v>3</v>
      </c>
      <c r="T12" s="104">
        <f t="shared" si="0"/>
        <v>6</v>
      </c>
      <c r="U12" s="100" t="str">
        <f t="shared" ref="U12:U75" si="1">IF(T12&gt;=24,"MUY ALTO",IF(T12&gt;=10,"ALTO",IF(T12&gt;4,"MEDIO",IF(T12&lt;=4,"BAJO"))))</f>
        <v>MEDIO</v>
      </c>
      <c r="V12" s="99" t="s">
        <v>46</v>
      </c>
      <c r="W12" s="3">
        <v>25</v>
      </c>
      <c r="X12" s="99">
        <f t="shared" ref="X12:X75" si="2">T12*W12</f>
        <v>150</v>
      </c>
      <c r="Y12" s="99" t="str">
        <f t="shared" ref="Y12:Y75" si="3">IF(X12&gt;=600,"I",IF(X12&gt;=150,"II",IF(X12&gt;=40,"III",IF(X12&lt;=20,"IV"))))</f>
        <v>II</v>
      </c>
      <c r="Z12" s="99" t="s">
        <v>47</v>
      </c>
      <c r="AA12" s="99" t="str">
        <f t="shared" ref="AA12:AA75" si="4">IF(X12&gt;=600,"NO ACEPTABLE",IF(X12&gt;=150,"ACEPTABLE CON CONTROL ESPECIFICO",IF(X12&gt;=40,"MEJORABLE",IF(X12&lt;=20,"ACEPTABLE"))))</f>
        <v>ACEPTABLE CON CONTROL ESPECIFICO</v>
      </c>
      <c r="AB12" s="2" t="s">
        <v>48</v>
      </c>
      <c r="AC12" s="2" t="s">
        <v>48</v>
      </c>
      <c r="AD12" s="2" t="s">
        <v>58</v>
      </c>
      <c r="AE12" s="2" t="s">
        <v>59</v>
      </c>
      <c r="AF12" s="2" t="s">
        <v>48</v>
      </c>
      <c r="AG12" s="2" t="s">
        <v>51</v>
      </c>
      <c r="AH12" s="9" t="s">
        <v>60</v>
      </c>
      <c r="AI12" s="9" t="s">
        <v>61</v>
      </c>
      <c r="AJ12" s="30">
        <v>45716</v>
      </c>
      <c r="AK12" s="33" t="s">
        <v>38</v>
      </c>
      <c r="AL12" s="33" t="s">
        <v>44</v>
      </c>
      <c r="AM12" s="33" t="s">
        <v>791</v>
      </c>
      <c r="AN12" s="33" t="s">
        <v>792</v>
      </c>
      <c r="AO12" s="34" t="s">
        <v>680</v>
      </c>
    </row>
    <row r="13" spans="1:41" ht="140" thickBot="1" x14ac:dyDescent="0.3">
      <c r="A13" s="159"/>
      <c r="B13" s="157"/>
      <c r="C13" s="215"/>
      <c r="D13" s="143"/>
      <c r="E13" s="135"/>
      <c r="F13" s="100" t="s">
        <v>38</v>
      </c>
      <c r="G13" s="35" t="s">
        <v>44</v>
      </c>
      <c r="H13" s="35" t="s">
        <v>332</v>
      </c>
      <c r="I13" s="50" t="s">
        <v>62</v>
      </c>
      <c r="J13" s="2" t="s">
        <v>63</v>
      </c>
      <c r="K13" s="2" t="s">
        <v>64</v>
      </c>
      <c r="L13" s="2" t="s">
        <v>65</v>
      </c>
      <c r="M13" s="103">
        <v>1</v>
      </c>
      <c r="N13" s="2" t="s">
        <v>66</v>
      </c>
      <c r="O13" s="2" t="s">
        <v>44</v>
      </c>
      <c r="P13" s="2" t="s">
        <v>44</v>
      </c>
      <c r="Q13" s="2" t="s">
        <v>67</v>
      </c>
      <c r="R13" s="27">
        <v>2</v>
      </c>
      <c r="S13" s="27">
        <v>2</v>
      </c>
      <c r="T13" s="104">
        <f t="shared" si="0"/>
        <v>4</v>
      </c>
      <c r="U13" s="100" t="str">
        <f t="shared" si="1"/>
        <v>BAJO</v>
      </c>
      <c r="V13" s="99" t="s">
        <v>68</v>
      </c>
      <c r="W13" s="3">
        <v>25</v>
      </c>
      <c r="X13" s="99">
        <f t="shared" si="2"/>
        <v>100</v>
      </c>
      <c r="Y13" s="99" t="str">
        <f t="shared" si="3"/>
        <v>III</v>
      </c>
      <c r="Z13" s="99" t="s">
        <v>69</v>
      </c>
      <c r="AA13" s="99" t="str">
        <f t="shared" si="4"/>
        <v>MEJORABLE</v>
      </c>
      <c r="AB13" s="2" t="s">
        <v>48</v>
      </c>
      <c r="AC13" s="2" t="s">
        <v>48</v>
      </c>
      <c r="AD13" s="2" t="s">
        <v>48</v>
      </c>
      <c r="AE13" s="2" t="s">
        <v>70</v>
      </c>
      <c r="AF13" s="2" t="s">
        <v>48</v>
      </c>
      <c r="AG13" s="2" t="s">
        <v>51</v>
      </c>
      <c r="AH13" s="9" t="s">
        <v>71</v>
      </c>
      <c r="AI13" s="9" t="s">
        <v>72</v>
      </c>
      <c r="AJ13" s="30">
        <v>45716</v>
      </c>
      <c r="AK13" s="33" t="s">
        <v>38</v>
      </c>
      <c r="AL13" s="33" t="s">
        <v>38</v>
      </c>
      <c r="AM13" s="33" t="s">
        <v>796</v>
      </c>
      <c r="AN13" s="33" t="s">
        <v>831</v>
      </c>
      <c r="AO13" s="34" t="s">
        <v>680</v>
      </c>
    </row>
    <row r="14" spans="1:41" ht="140" thickBot="1" x14ac:dyDescent="0.3">
      <c r="A14" s="159"/>
      <c r="B14" s="157"/>
      <c r="C14" s="215"/>
      <c r="D14" s="143"/>
      <c r="E14" s="135"/>
      <c r="F14" s="100" t="s">
        <v>38</v>
      </c>
      <c r="G14" s="35" t="s">
        <v>44</v>
      </c>
      <c r="H14" s="35" t="s">
        <v>332</v>
      </c>
      <c r="I14" s="50" t="s">
        <v>62</v>
      </c>
      <c r="J14" s="2" t="s">
        <v>73</v>
      </c>
      <c r="K14" s="2" t="s">
        <v>74</v>
      </c>
      <c r="L14" s="2" t="s">
        <v>75</v>
      </c>
      <c r="M14" s="103">
        <v>1</v>
      </c>
      <c r="N14" s="2" t="s">
        <v>76</v>
      </c>
      <c r="O14" s="2" t="s">
        <v>44</v>
      </c>
      <c r="P14" s="2" t="s">
        <v>44</v>
      </c>
      <c r="Q14" s="2" t="s">
        <v>77</v>
      </c>
      <c r="R14" s="27">
        <v>2</v>
      </c>
      <c r="S14" s="27">
        <v>4</v>
      </c>
      <c r="T14" s="104">
        <f t="shared" si="0"/>
        <v>8</v>
      </c>
      <c r="U14" s="100" t="str">
        <f t="shared" si="1"/>
        <v>MEDIO</v>
      </c>
      <c r="V14" s="99" t="s">
        <v>46</v>
      </c>
      <c r="W14" s="3">
        <v>25</v>
      </c>
      <c r="X14" s="99">
        <f t="shared" si="2"/>
        <v>200</v>
      </c>
      <c r="Y14" s="99" t="str">
        <f t="shared" si="3"/>
        <v>II</v>
      </c>
      <c r="Z14" s="99" t="s">
        <v>47</v>
      </c>
      <c r="AA14" s="99" t="str">
        <f t="shared" si="4"/>
        <v>ACEPTABLE CON CONTROL ESPECIFICO</v>
      </c>
      <c r="AB14" s="2" t="s">
        <v>48</v>
      </c>
      <c r="AC14" s="2" t="s">
        <v>48</v>
      </c>
      <c r="AD14" s="2" t="s">
        <v>48</v>
      </c>
      <c r="AE14" s="2" t="s">
        <v>78</v>
      </c>
      <c r="AF14" s="2" t="s">
        <v>48</v>
      </c>
      <c r="AG14" s="2" t="s">
        <v>51</v>
      </c>
      <c r="AH14" s="9" t="s">
        <v>79</v>
      </c>
      <c r="AI14" s="9" t="s">
        <v>80</v>
      </c>
      <c r="AJ14" s="30">
        <v>45716</v>
      </c>
      <c r="AK14" s="33" t="s">
        <v>38</v>
      </c>
      <c r="AL14" s="33" t="s">
        <v>44</v>
      </c>
      <c r="AM14" s="33" t="s">
        <v>796</v>
      </c>
      <c r="AN14" s="33" t="s">
        <v>832</v>
      </c>
      <c r="AO14" s="34" t="s">
        <v>680</v>
      </c>
    </row>
    <row r="15" spans="1:41" ht="105" customHeight="1" thickBot="1" x14ac:dyDescent="0.3">
      <c r="A15" s="159"/>
      <c r="B15" s="157"/>
      <c r="C15" s="215"/>
      <c r="D15" s="143"/>
      <c r="E15" s="135"/>
      <c r="F15" s="100" t="s">
        <v>38</v>
      </c>
      <c r="G15" s="35" t="s">
        <v>44</v>
      </c>
      <c r="H15" s="35" t="s">
        <v>332</v>
      </c>
      <c r="I15" s="50" t="s">
        <v>62</v>
      </c>
      <c r="J15" s="2" t="s">
        <v>81</v>
      </c>
      <c r="K15" s="2" t="s">
        <v>82</v>
      </c>
      <c r="L15" s="2" t="s">
        <v>83</v>
      </c>
      <c r="M15" s="103">
        <v>1</v>
      </c>
      <c r="N15" s="2" t="s">
        <v>84</v>
      </c>
      <c r="O15" s="2" t="s">
        <v>44</v>
      </c>
      <c r="P15" s="2" t="s">
        <v>44</v>
      </c>
      <c r="Q15" s="2" t="s">
        <v>44</v>
      </c>
      <c r="R15" s="27">
        <v>2</v>
      </c>
      <c r="S15" s="27">
        <v>2</v>
      </c>
      <c r="T15" s="104">
        <f t="shared" si="0"/>
        <v>4</v>
      </c>
      <c r="U15" s="100" t="str">
        <f t="shared" si="1"/>
        <v>BAJO</v>
      </c>
      <c r="V15" s="99" t="s">
        <v>68</v>
      </c>
      <c r="W15" s="3">
        <v>25</v>
      </c>
      <c r="X15" s="99">
        <f t="shared" si="2"/>
        <v>100</v>
      </c>
      <c r="Y15" s="99" t="str">
        <f t="shared" si="3"/>
        <v>III</v>
      </c>
      <c r="Z15" s="99" t="s">
        <v>69</v>
      </c>
      <c r="AA15" s="99" t="str">
        <f t="shared" si="4"/>
        <v>MEJORABLE</v>
      </c>
      <c r="AB15" s="2" t="s">
        <v>48</v>
      </c>
      <c r="AC15" s="2" t="s">
        <v>48</v>
      </c>
      <c r="AD15" s="2" t="s">
        <v>85</v>
      </c>
      <c r="AE15" s="39" t="s">
        <v>332</v>
      </c>
      <c r="AF15" s="2" t="s">
        <v>48</v>
      </c>
      <c r="AG15" s="2" t="s">
        <v>51</v>
      </c>
      <c r="AH15" s="9" t="s">
        <v>86</v>
      </c>
      <c r="AI15" s="9" t="s">
        <v>87</v>
      </c>
      <c r="AJ15" s="30">
        <v>45716</v>
      </c>
      <c r="AK15" s="33" t="s">
        <v>38</v>
      </c>
      <c r="AL15" s="33" t="s">
        <v>44</v>
      </c>
      <c r="AM15" s="33" t="s">
        <v>834</v>
      </c>
      <c r="AN15" s="33" t="s">
        <v>87</v>
      </c>
      <c r="AO15" s="34" t="s">
        <v>680</v>
      </c>
    </row>
    <row r="16" spans="1:41" ht="93.5" thickBot="1" x14ac:dyDescent="0.3">
      <c r="A16" s="159"/>
      <c r="B16" s="157"/>
      <c r="C16" s="215"/>
      <c r="D16" s="143"/>
      <c r="E16" s="135"/>
      <c r="F16" s="100" t="s">
        <v>38</v>
      </c>
      <c r="G16" s="35" t="s">
        <v>44</v>
      </c>
      <c r="H16" s="35" t="s">
        <v>332</v>
      </c>
      <c r="I16" s="50" t="s">
        <v>62</v>
      </c>
      <c r="J16" s="99" t="s">
        <v>88</v>
      </c>
      <c r="K16" s="2" t="s">
        <v>89</v>
      </c>
      <c r="L16" s="2" t="s">
        <v>90</v>
      </c>
      <c r="M16" s="103">
        <v>1</v>
      </c>
      <c r="N16" s="2" t="s">
        <v>66</v>
      </c>
      <c r="O16" s="2" t="s">
        <v>44</v>
      </c>
      <c r="P16" s="2" t="s">
        <v>44</v>
      </c>
      <c r="Q16" s="2" t="s">
        <v>91</v>
      </c>
      <c r="R16" s="27">
        <v>2</v>
      </c>
      <c r="S16" s="27">
        <v>3</v>
      </c>
      <c r="T16" s="104">
        <f t="shared" si="0"/>
        <v>6</v>
      </c>
      <c r="U16" s="100" t="str">
        <f t="shared" si="1"/>
        <v>MEDIO</v>
      </c>
      <c r="V16" s="99" t="s">
        <v>46</v>
      </c>
      <c r="W16" s="3">
        <v>25</v>
      </c>
      <c r="X16" s="99">
        <f t="shared" si="2"/>
        <v>150</v>
      </c>
      <c r="Y16" s="99" t="str">
        <f t="shared" si="3"/>
        <v>II</v>
      </c>
      <c r="Z16" s="99" t="s">
        <v>47</v>
      </c>
      <c r="AA16" s="99" t="str">
        <f t="shared" si="4"/>
        <v>ACEPTABLE CON CONTROL ESPECIFICO</v>
      </c>
      <c r="AB16" s="2" t="s">
        <v>48</v>
      </c>
      <c r="AC16" s="2" t="s">
        <v>48</v>
      </c>
      <c r="AD16" s="2" t="s">
        <v>92</v>
      </c>
      <c r="AE16" s="2" t="s">
        <v>93</v>
      </c>
      <c r="AF16" s="2" t="s">
        <v>48</v>
      </c>
      <c r="AG16" s="2" t="s">
        <v>51</v>
      </c>
      <c r="AH16" s="9" t="s">
        <v>94</v>
      </c>
      <c r="AI16" s="9" t="s">
        <v>95</v>
      </c>
      <c r="AJ16" s="30">
        <v>45716</v>
      </c>
      <c r="AK16" s="33" t="s">
        <v>38</v>
      </c>
      <c r="AL16" s="33" t="s">
        <v>38</v>
      </c>
      <c r="AM16" s="33" t="s">
        <v>824</v>
      </c>
      <c r="AN16" s="33" t="s">
        <v>825</v>
      </c>
      <c r="AO16" s="34" t="s">
        <v>577</v>
      </c>
    </row>
    <row r="17" spans="1:41" ht="93.5" thickBot="1" x14ac:dyDescent="0.3">
      <c r="A17" s="159"/>
      <c r="B17" s="157"/>
      <c r="C17" s="215"/>
      <c r="D17" s="143"/>
      <c r="E17" s="135"/>
      <c r="F17" s="100" t="s">
        <v>38</v>
      </c>
      <c r="G17" s="35" t="s">
        <v>44</v>
      </c>
      <c r="H17" s="35" t="s">
        <v>332</v>
      </c>
      <c r="I17" s="50" t="s">
        <v>96</v>
      </c>
      <c r="J17" s="2" t="s">
        <v>97</v>
      </c>
      <c r="K17" s="2" t="s">
        <v>98</v>
      </c>
      <c r="L17" s="2" t="s">
        <v>99</v>
      </c>
      <c r="M17" s="103">
        <v>1</v>
      </c>
      <c r="N17" s="2" t="s">
        <v>100</v>
      </c>
      <c r="O17" s="2" t="s">
        <v>44</v>
      </c>
      <c r="P17" s="2" t="s">
        <v>44</v>
      </c>
      <c r="Q17" s="2" t="s">
        <v>44</v>
      </c>
      <c r="R17" s="27">
        <v>2</v>
      </c>
      <c r="S17" s="27">
        <v>3</v>
      </c>
      <c r="T17" s="104">
        <f t="shared" si="0"/>
        <v>6</v>
      </c>
      <c r="U17" s="100" t="str">
        <f t="shared" si="1"/>
        <v>MEDIO</v>
      </c>
      <c r="V17" s="99" t="s">
        <v>46</v>
      </c>
      <c r="W17" s="3">
        <v>25</v>
      </c>
      <c r="X17" s="99">
        <f t="shared" si="2"/>
        <v>150</v>
      </c>
      <c r="Y17" s="99" t="str">
        <f t="shared" si="3"/>
        <v>II</v>
      </c>
      <c r="Z17" s="99" t="s">
        <v>47</v>
      </c>
      <c r="AA17" s="99" t="str">
        <f t="shared" si="4"/>
        <v>ACEPTABLE CON CONTROL ESPECIFICO</v>
      </c>
      <c r="AB17" s="2" t="s">
        <v>48</v>
      </c>
      <c r="AC17" s="2" t="s">
        <v>48</v>
      </c>
      <c r="AD17" s="2" t="s">
        <v>48</v>
      </c>
      <c r="AE17" s="2" t="s">
        <v>101</v>
      </c>
      <c r="AF17" s="2" t="s">
        <v>48</v>
      </c>
      <c r="AG17" s="2" t="s">
        <v>51</v>
      </c>
      <c r="AH17" s="9" t="s">
        <v>102</v>
      </c>
      <c r="AI17" s="9" t="s">
        <v>102</v>
      </c>
      <c r="AJ17" s="30">
        <v>45716</v>
      </c>
      <c r="AK17" s="33" t="s">
        <v>38</v>
      </c>
      <c r="AL17" s="33" t="s">
        <v>38</v>
      </c>
      <c r="AM17" s="33" t="s">
        <v>813</v>
      </c>
      <c r="AN17" s="33" t="s">
        <v>814</v>
      </c>
      <c r="AO17" s="34" t="s">
        <v>680</v>
      </c>
    </row>
    <row r="18" spans="1:41" ht="233" thickBot="1" x14ac:dyDescent="0.3">
      <c r="A18" s="159"/>
      <c r="B18" s="157"/>
      <c r="C18" s="215"/>
      <c r="D18" s="143"/>
      <c r="E18" s="135"/>
      <c r="F18" s="100" t="s">
        <v>38</v>
      </c>
      <c r="G18" s="35" t="s">
        <v>44</v>
      </c>
      <c r="H18" s="35" t="s">
        <v>332</v>
      </c>
      <c r="I18" s="50" t="s">
        <v>96</v>
      </c>
      <c r="J18" s="2" t="s">
        <v>103</v>
      </c>
      <c r="K18" s="100" t="s">
        <v>104</v>
      </c>
      <c r="L18" s="2" t="s">
        <v>105</v>
      </c>
      <c r="M18" s="103">
        <v>1</v>
      </c>
      <c r="N18" s="2" t="s">
        <v>106</v>
      </c>
      <c r="O18" s="100" t="s">
        <v>44</v>
      </c>
      <c r="P18" s="2" t="s">
        <v>107</v>
      </c>
      <c r="Q18" s="2" t="s">
        <v>108</v>
      </c>
      <c r="R18" s="27">
        <v>6</v>
      </c>
      <c r="S18" s="27">
        <v>3</v>
      </c>
      <c r="T18" s="104">
        <f t="shared" si="0"/>
        <v>18</v>
      </c>
      <c r="U18" s="100" t="str">
        <f t="shared" si="1"/>
        <v>ALTO</v>
      </c>
      <c r="V18" s="99" t="s">
        <v>109</v>
      </c>
      <c r="W18" s="3">
        <v>100</v>
      </c>
      <c r="X18" s="99">
        <f t="shared" si="2"/>
        <v>1800</v>
      </c>
      <c r="Y18" s="99" t="str">
        <f t="shared" si="3"/>
        <v>I</v>
      </c>
      <c r="Z18" s="99" t="s">
        <v>110</v>
      </c>
      <c r="AA18" s="99" t="str">
        <f t="shared" si="4"/>
        <v>NO ACEPTABLE</v>
      </c>
      <c r="AB18" s="100" t="s">
        <v>48</v>
      </c>
      <c r="AC18" s="100" t="s">
        <v>48</v>
      </c>
      <c r="AD18" s="2" t="s">
        <v>111</v>
      </c>
      <c r="AE18" s="2" t="s">
        <v>112</v>
      </c>
      <c r="AF18" s="100" t="s">
        <v>48</v>
      </c>
      <c r="AG18" s="2" t="s">
        <v>51</v>
      </c>
      <c r="AH18" s="9" t="s">
        <v>113</v>
      </c>
      <c r="AI18" s="9" t="s">
        <v>114</v>
      </c>
      <c r="AJ18" s="30">
        <v>45716</v>
      </c>
      <c r="AK18" s="33" t="s">
        <v>38</v>
      </c>
      <c r="AL18" s="33" t="s">
        <v>38</v>
      </c>
      <c r="AM18" s="33" t="s">
        <v>578</v>
      </c>
      <c r="AN18" s="33" t="s">
        <v>579</v>
      </c>
      <c r="AO18" s="34" t="s">
        <v>577</v>
      </c>
    </row>
    <row r="19" spans="1:41" ht="225" customHeight="1" thickBot="1" x14ac:dyDescent="0.3">
      <c r="A19" s="159"/>
      <c r="B19" s="157"/>
      <c r="C19" s="215"/>
      <c r="D19" s="143"/>
      <c r="E19" s="135"/>
      <c r="F19" s="100" t="s">
        <v>38</v>
      </c>
      <c r="G19" s="35" t="s">
        <v>44</v>
      </c>
      <c r="H19" s="35" t="s">
        <v>332</v>
      </c>
      <c r="I19" s="50" t="s">
        <v>96</v>
      </c>
      <c r="J19" s="2" t="s">
        <v>115</v>
      </c>
      <c r="K19" s="2" t="s">
        <v>116</v>
      </c>
      <c r="L19" s="2" t="s">
        <v>117</v>
      </c>
      <c r="M19" s="103">
        <v>1</v>
      </c>
      <c r="N19" s="100" t="s">
        <v>106</v>
      </c>
      <c r="O19" s="100" t="s">
        <v>44</v>
      </c>
      <c r="P19" s="2" t="s">
        <v>44</v>
      </c>
      <c r="Q19" s="99" t="s">
        <v>44</v>
      </c>
      <c r="R19" s="27">
        <v>6</v>
      </c>
      <c r="S19" s="27">
        <v>3</v>
      </c>
      <c r="T19" s="104">
        <f t="shared" si="0"/>
        <v>18</v>
      </c>
      <c r="U19" s="100" t="str">
        <f t="shared" si="1"/>
        <v>ALTO</v>
      </c>
      <c r="V19" s="99" t="s">
        <v>109</v>
      </c>
      <c r="W19" s="3">
        <v>100</v>
      </c>
      <c r="X19" s="99">
        <f t="shared" si="2"/>
        <v>1800</v>
      </c>
      <c r="Y19" s="99" t="str">
        <f t="shared" si="3"/>
        <v>I</v>
      </c>
      <c r="Z19" s="99" t="s">
        <v>110</v>
      </c>
      <c r="AA19" s="99" t="str">
        <f t="shared" si="4"/>
        <v>NO ACEPTABLE</v>
      </c>
      <c r="AB19" s="100" t="s">
        <v>48</v>
      </c>
      <c r="AC19" s="100" t="s">
        <v>48</v>
      </c>
      <c r="AD19" s="100" t="s">
        <v>48</v>
      </c>
      <c r="AE19" s="2" t="s">
        <v>118</v>
      </c>
      <c r="AF19" s="100" t="s">
        <v>48</v>
      </c>
      <c r="AG19" s="2" t="s">
        <v>51</v>
      </c>
      <c r="AH19" s="9" t="s">
        <v>119</v>
      </c>
      <c r="AI19" s="9" t="s">
        <v>120</v>
      </c>
      <c r="AJ19" s="30">
        <v>45716</v>
      </c>
      <c r="AK19" s="33" t="s">
        <v>38</v>
      </c>
      <c r="AL19" s="33" t="s">
        <v>38</v>
      </c>
      <c r="AM19" s="33" t="s">
        <v>815</v>
      </c>
      <c r="AN19" s="33" t="s">
        <v>796</v>
      </c>
      <c r="AO19" s="34" t="s">
        <v>680</v>
      </c>
    </row>
    <row r="20" spans="1:41" ht="109" thickBot="1" x14ac:dyDescent="0.3">
      <c r="A20" s="159"/>
      <c r="B20" s="157"/>
      <c r="C20" s="215"/>
      <c r="D20" s="143"/>
      <c r="E20" s="135"/>
      <c r="F20" s="100" t="s">
        <v>38</v>
      </c>
      <c r="G20" s="35" t="s">
        <v>44</v>
      </c>
      <c r="H20" s="35" t="s">
        <v>332</v>
      </c>
      <c r="I20" s="50" t="s">
        <v>96</v>
      </c>
      <c r="J20" s="2" t="s">
        <v>121</v>
      </c>
      <c r="K20" s="2" t="s">
        <v>122</v>
      </c>
      <c r="L20" s="2" t="s">
        <v>123</v>
      </c>
      <c r="M20" s="103">
        <v>1</v>
      </c>
      <c r="N20" s="2" t="s">
        <v>124</v>
      </c>
      <c r="O20" s="2" t="s">
        <v>44</v>
      </c>
      <c r="P20" s="2" t="s">
        <v>125</v>
      </c>
      <c r="Q20" s="2" t="s">
        <v>44</v>
      </c>
      <c r="R20" s="27">
        <v>2</v>
      </c>
      <c r="S20" s="27">
        <v>3</v>
      </c>
      <c r="T20" s="104">
        <f t="shared" si="0"/>
        <v>6</v>
      </c>
      <c r="U20" s="100" t="str">
        <f t="shared" si="1"/>
        <v>MEDIO</v>
      </c>
      <c r="V20" s="99" t="s">
        <v>46</v>
      </c>
      <c r="W20" s="3">
        <v>25</v>
      </c>
      <c r="X20" s="99">
        <f t="shared" si="2"/>
        <v>150</v>
      </c>
      <c r="Y20" s="99" t="str">
        <f t="shared" si="3"/>
        <v>II</v>
      </c>
      <c r="Z20" s="99" t="s">
        <v>47</v>
      </c>
      <c r="AA20" s="99" t="str">
        <f t="shared" si="4"/>
        <v>ACEPTABLE CON CONTROL ESPECIFICO</v>
      </c>
      <c r="AB20" s="2" t="s">
        <v>48</v>
      </c>
      <c r="AC20" s="2" t="s">
        <v>48</v>
      </c>
      <c r="AD20" s="2" t="s">
        <v>126</v>
      </c>
      <c r="AE20" s="2" t="s">
        <v>127</v>
      </c>
      <c r="AF20" s="2" t="s">
        <v>48</v>
      </c>
      <c r="AG20" s="2" t="s">
        <v>51</v>
      </c>
      <c r="AH20" s="9" t="s">
        <v>128</v>
      </c>
      <c r="AI20" s="9" t="s">
        <v>129</v>
      </c>
      <c r="AJ20" s="30">
        <v>45716</v>
      </c>
      <c r="AK20" s="33" t="s">
        <v>38</v>
      </c>
      <c r="AL20" s="33" t="s">
        <v>38</v>
      </c>
      <c r="AM20" s="33" t="s">
        <v>796</v>
      </c>
      <c r="AN20" s="33" t="s">
        <v>796</v>
      </c>
      <c r="AO20" s="34" t="s">
        <v>680</v>
      </c>
    </row>
    <row r="21" spans="1:41" ht="171" thickBot="1" x14ac:dyDescent="0.3">
      <c r="A21" s="159"/>
      <c r="B21" s="157"/>
      <c r="C21" s="215"/>
      <c r="D21" s="143"/>
      <c r="E21" s="135"/>
      <c r="F21" s="100" t="s">
        <v>38</v>
      </c>
      <c r="G21" s="35" t="s">
        <v>44</v>
      </c>
      <c r="H21" s="35" t="s">
        <v>332</v>
      </c>
      <c r="I21" s="99" t="s">
        <v>130</v>
      </c>
      <c r="J21" s="2" t="s">
        <v>131</v>
      </c>
      <c r="K21" s="2" t="s">
        <v>132</v>
      </c>
      <c r="L21" s="2" t="s">
        <v>133</v>
      </c>
      <c r="M21" s="103">
        <v>1</v>
      </c>
      <c r="N21" s="2" t="s">
        <v>134</v>
      </c>
      <c r="O21" s="2" t="s">
        <v>44</v>
      </c>
      <c r="P21" s="2" t="s">
        <v>44</v>
      </c>
      <c r="Q21" s="2" t="s">
        <v>44</v>
      </c>
      <c r="R21" s="27">
        <v>2</v>
      </c>
      <c r="S21" s="27">
        <v>2</v>
      </c>
      <c r="T21" s="104">
        <f t="shared" si="0"/>
        <v>4</v>
      </c>
      <c r="U21" s="100" t="str">
        <f t="shared" si="1"/>
        <v>BAJO</v>
      </c>
      <c r="V21" s="99" t="s">
        <v>68</v>
      </c>
      <c r="W21" s="3">
        <v>25</v>
      </c>
      <c r="X21" s="99">
        <f t="shared" si="2"/>
        <v>100</v>
      </c>
      <c r="Y21" s="99" t="str">
        <f t="shared" si="3"/>
        <v>III</v>
      </c>
      <c r="Z21" s="99" t="s">
        <v>69</v>
      </c>
      <c r="AA21" s="99" t="str">
        <f t="shared" si="4"/>
        <v>MEJORABLE</v>
      </c>
      <c r="AB21" s="2" t="s">
        <v>48</v>
      </c>
      <c r="AC21" s="2" t="s">
        <v>48</v>
      </c>
      <c r="AD21" s="2" t="s">
        <v>48</v>
      </c>
      <c r="AE21" s="2" t="s">
        <v>135</v>
      </c>
      <c r="AF21" s="2" t="s">
        <v>48</v>
      </c>
      <c r="AG21" s="2" t="s">
        <v>51</v>
      </c>
      <c r="AH21" s="9" t="s">
        <v>136</v>
      </c>
      <c r="AI21" s="9" t="s">
        <v>136</v>
      </c>
      <c r="AJ21" s="30">
        <v>45716</v>
      </c>
      <c r="AK21" s="33" t="s">
        <v>38</v>
      </c>
      <c r="AL21" s="33" t="s">
        <v>44</v>
      </c>
      <c r="AM21" s="33" t="s">
        <v>809</v>
      </c>
      <c r="AN21" s="33" t="s">
        <v>810</v>
      </c>
      <c r="AO21" s="34" t="s">
        <v>577</v>
      </c>
    </row>
    <row r="22" spans="1:41" ht="146.25" customHeight="1" thickBot="1" x14ac:dyDescent="0.3">
      <c r="A22" s="159"/>
      <c r="B22" s="157"/>
      <c r="C22" s="215"/>
      <c r="D22" s="143"/>
      <c r="E22" s="135"/>
      <c r="F22" s="100" t="s">
        <v>44</v>
      </c>
      <c r="G22" s="35" t="s">
        <v>44</v>
      </c>
      <c r="H22" s="35" t="s">
        <v>332</v>
      </c>
      <c r="I22" s="99" t="s">
        <v>130</v>
      </c>
      <c r="J22" s="2" t="s">
        <v>137</v>
      </c>
      <c r="K22" s="2" t="s">
        <v>138</v>
      </c>
      <c r="L22" s="2" t="s">
        <v>139</v>
      </c>
      <c r="M22" s="103">
        <v>1</v>
      </c>
      <c r="N22" s="2" t="s">
        <v>106</v>
      </c>
      <c r="O22" s="2" t="s">
        <v>44</v>
      </c>
      <c r="P22" s="2" t="s">
        <v>44</v>
      </c>
      <c r="Q22" s="2" t="s">
        <v>140</v>
      </c>
      <c r="R22" s="27">
        <v>6</v>
      </c>
      <c r="S22" s="27">
        <v>3</v>
      </c>
      <c r="T22" s="104">
        <f t="shared" si="0"/>
        <v>18</v>
      </c>
      <c r="U22" s="100" t="str">
        <f t="shared" si="1"/>
        <v>ALTO</v>
      </c>
      <c r="V22" s="99" t="s">
        <v>109</v>
      </c>
      <c r="W22" s="3">
        <v>100</v>
      </c>
      <c r="X22" s="99">
        <f t="shared" si="2"/>
        <v>1800</v>
      </c>
      <c r="Y22" s="99" t="str">
        <f t="shared" si="3"/>
        <v>I</v>
      </c>
      <c r="Z22" s="99" t="s">
        <v>110</v>
      </c>
      <c r="AA22" s="99" t="str">
        <f t="shared" si="4"/>
        <v>NO ACEPTABLE</v>
      </c>
      <c r="AB22" s="2" t="s">
        <v>48</v>
      </c>
      <c r="AC22" s="2" t="s">
        <v>48</v>
      </c>
      <c r="AD22" s="2" t="s">
        <v>48</v>
      </c>
      <c r="AE22" s="2" t="s">
        <v>141</v>
      </c>
      <c r="AF22" s="2" t="s">
        <v>142</v>
      </c>
      <c r="AG22" s="2" t="s">
        <v>51</v>
      </c>
      <c r="AH22" s="9" t="s">
        <v>143</v>
      </c>
      <c r="AI22" s="9" t="s">
        <v>144</v>
      </c>
      <c r="AJ22" s="30">
        <v>45716</v>
      </c>
      <c r="AK22" s="33" t="s">
        <v>38</v>
      </c>
      <c r="AL22" s="33" t="s">
        <v>44</v>
      </c>
      <c r="AM22" s="33" t="s">
        <v>807</v>
      </c>
      <c r="AN22" s="33" t="s">
        <v>808</v>
      </c>
      <c r="AO22" s="34" t="s">
        <v>680</v>
      </c>
    </row>
    <row r="23" spans="1:41" ht="171" thickBot="1" x14ac:dyDescent="0.3">
      <c r="A23" s="159"/>
      <c r="B23" s="157"/>
      <c r="C23" s="215"/>
      <c r="D23" s="143"/>
      <c r="E23" s="135"/>
      <c r="F23" s="100" t="s">
        <v>44</v>
      </c>
      <c r="G23" s="35" t="s">
        <v>44</v>
      </c>
      <c r="H23" s="35" t="s">
        <v>332</v>
      </c>
      <c r="I23" s="50" t="s">
        <v>145</v>
      </c>
      <c r="J23" s="2" t="s">
        <v>146</v>
      </c>
      <c r="K23" s="2" t="s">
        <v>147</v>
      </c>
      <c r="L23" s="2" t="s">
        <v>148</v>
      </c>
      <c r="M23" s="103">
        <v>1</v>
      </c>
      <c r="N23" s="2" t="s">
        <v>149</v>
      </c>
      <c r="O23" s="2" t="s">
        <v>44</v>
      </c>
      <c r="P23" s="2" t="s">
        <v>44</v>
      </c>
      <c r="Q23" s="2" t="s">
        <v>44</v>
      </c>
      <c r="R23" s="27">
        <v>2</v>
      </c>
      <c r="S23" s="27">
        <v>3</v>
      </c>
      <c r="T23" s="104">
        <f t="shared" si="0"/>
        <v>6</v>
      </c>
      <c r="U23" s="100" t="str">
        <f t="shared" si="1"/>
        <v>MEDIO</v>
      </c>
      <c r="V23" s="99" t="s">
        <v>46</v>
      </c>
      <c r="W23" s="3">
        <v>25</v>
      </c>
      <c r="X23" s="99">
        <f t="shared" si="2"/>
        <v>150</v>
      </c>
      <c r="Y23" s="99" t="str">
        <f t="shared" si="3"/>
        <v>II</v>
      </c>
      <c r="Z23" s="99" t="s">
        <v>47</v>
      </c>
      <c r="AA23" s="99" t="str">
        <f t="shared" si="4"/>
        <v>ACEPTABLE CON CONTROL ESPECIFICO</v>
      </c>
      <c r="AB23" s="2" t="s">
        <v>48</v>
      </c>
      <c r="AC23" s="2" t="s">
        <v>48</v>
      </c>
      <c r="AD23" s="2" t="s">
        <v>150</v>
      </c>
      <c r="AE23" s="2" t="s">
        <v>151</v>
      </c>
      <c r="AF23" s="2" t="s">
        <v>48</v>
      </c>
      <c r="AG23" s="2" t="s">
        <v>51</v>
      </c>
      <c r="AH23" s="9" t="s">
        <v>152</v>
      </c>
      <c r="AI23" s="9" t="s">
        <v>153</v>
      </c>
      <c r="AJ23" s="30">
        <v>45716</v>
      </c>
      <c r="AK23" s="33" t="s">
        <v>38</v>
      </c>
      <c r="AL23" s="33" t="s">
        <v>38</v>
      </c>
      <c r="AM23" s="33" t="s">
        <v>823</v>
      </c>
      <c r="AN23" s="33" t="s">
        <v>822</v>
      </c>
      <c r="AO23" s="34" t="s">
        <v>680</v>
      </c>
    </row>
    <row r="24" spans="1:41" ht="155.5" thickBot="1" x14ac:dyDescent="0.3">
      <c r="A24" s="159"/>
      <c r="B24" s="157"/>
      <c r="C24" s="215"/>
      <c r="D24" s="143"/>
      <c r="E24" s="135"/>
      <c r="F24" s="100" t="s">
        <v>44</v>
      </c>
      <c r="G24" s="35" t="s">
        <v>44</v>
      </c>
      <c r="H24" s="35" t="s">
        <v>332</v>
      </c>
      <c r="I24" s="50" t="s">
        <v>145</v>
      </c>
      <c r="J24" s="2" t="s">
        <v>154</v>
      </c>
      <c r="K24" s="2" t="s">
        <v>155</v>
      </c>
      <c r="L24" s="2" t="s">
        <v>156</v>
      </c>
      <c r="M24" s="103">
        <v>1</v>
      </c>
      <c r="N24" s="2" t="s">
        <v>106</v>
      </c>
      <c r="O24" s="2" t="s">
        <v>44</v>
      </c>
      <c r="P24" s="2" t="s">
        <v>44</v>
      </c>
      <c r="Q24" s="2" t="s">
        <v>157</v>
      </c>
      <c r="R24" s="27">
        <v>6</v>
      </c>
      <c r="S24" s="27">
        <v>2</v>
      </c>
      <c r="T24" s="104">
        <f t="shared" si="0"/>
        <v>12</v>
      </c>
      <c r="U24" s="100" t="str">
        <f t="shared" si="1"/>
        <v>ALTO</v>
      </c>
      <c r="V24" s="99" t="s">
        <v>109</v>
      </c>
      <c r="W24" s="3">
        <v>100</v>
      </c>
      <c r="X24" s="99">
        <f t="shared" si="2"/>
        <v>1200</v>
      </c>
      <c r="Y24" s="99" t="str">
        <f t="shared" si="3"/>
        <v>I</v>
      </c>
      <c r="Z24" s="99" t="s">
        <v>110</v>
      </c>
      <c r="AA24" s="99" t="str">
        <f t="shared" si="4"/>
        <v>NO ACEPTABLE</v>
      </c>
      <c r="AB24" s="2" t="s">
        <v>48</v>
      </c>
      <c r="AC24" s="2" t="s">
        <v>48</v>
      </c>
      <c r="AD24" s="2" t="s">
        <v>150</v>
      </c>
      <c r="AE24" s="2" t="s">
        <v>158</v>
      </c>
      <c r="AF24" s="2" t="s">
        <v>48</v>
      </c>
      <c r="AG24" s="2" t="s">
        <v>51</v>
      </c>
      <c r="AH24" s="9" t="s">
        <v>152</v>
      </c>
      <c r="AI24" s="9" t="s">
        <v>159</v>
      </c>
      <c r="AJ24" s="30">
        <v>45716</v>
      </c>
      <c r="AK24" s="33" t="s">
        <v>38</v>
      </c>
      <c r="AL24" s="33" t="s">
        <v>38</v>
      </c>
      <c r="AM24" s="33" t="s">
        <v>823</v>
      </c>
      <c r="AN24" s="33" t="s">
        <v>822</v>
      </c>
      <c r="AO24" s="34" t="s">
        <v>680</v>
      </c>
    </row>
    <row r="25" spans="1:41" ht="248.5" thickBot="1" x14ac:dyDescent="0.3">
      <c r="A25" s="159"/>
      <c r="B25" s="157"/>
      <c r="C25" s="215"/>
      <c r="D25" s="143"/>
      <c r="E25" s="135"/>
      <c r="F25" s="100" t="s">
        <v>38</v>
      </c>
      <c r="G25" s="35" t="s">
        <v>44</v>
      </c>
      <c r="H25" s="35" t="s">
        <v>332</v>
      </c>
      <c r="I25" s="50" t="s">
        <v>160</v>
      </c>
      <c r="J25" s="2" t="s">
        <v>161</v>
      </c>
      <c r="K25" s="2" t="s">
        <v>162</v>
      </c>
      <c r="L25" s="2" t="s">
        <v>163</v>
      </c>
      <c r="M25" s="103">
        <v>1</v>
      </c>
      <c r="N25" s="98" t="s">
        <v>164</v>
      </c>
      <c r="O25" s="2" t="s">
        <v>44</v>
      </c>
      <c r="P25" s="2" t="s">
        <v>165</v>
      </c>
      <c r="Q25" s="2" t="s">
        <v>166</v>
      </c>
      <c r="R25" s="27">
        <v>2</v>
      </c>
      <c r="S25" s="27">
        <v>3</v>
      </c>
      <c r="T25" s="104">
        <f t="shared" si="0"/>
        <v>6</v>
      </c>
      <c r="U25" s="100" t="str">
        <f t="shared" si="1"/>
        <v>MEDIO</v>
      </c>
      <c r="V25" s="99" t="s">
        <v>46</v>
      </c>
      <c r="W25" s="3">
        <v>25</v>
      </c>
      <c r="X25" s="99">
        <f t="shared" si="2"/>
        <v>150</v>
      </c>
      <c r="Y25" s="99" t="str">
        <f t="shared" si="3"/>
        <v>II</v>
      </c>
      <c r="Z25" s="99" t="s">
        <v>47</v>
      </c>
      <c r="AA25" s="99" t="str">
        <f t="shared" si="4"/>
        <v>ACEPTABLE CON CONTROL ESPECIFICO</v>
      </c>
      <c r="AB25" s="2" t="s">
        <v>48</v>
      </c>
      <c r="AC25" s="2" t="s">
        <v>48</v>
      </c>
      <c r="AD25" s="2" t="s">
        <v>48</v>
      </c>
      <c r="AE25" s="2" t="s">
        <v>167</v>
      </c>
      <c r="AF25" s="2" t="s">
        <v>48</v>
      </c>
      <c r="AG25" s="2" t="s">
        <v>51</v>
      </c>
      <c r="AH25" s="9" t="s">
        <v>168</v>
      </c>
      <c r="AI25" s="9" t="s">
        <v>169</v>
      </c>
      <c r="AJ25" s="30">
        <v>45716</v>
      </c>
      <c r="AK25" s="33" t="s">
        <v>38</v>
      </c>
      <c r="AL25" s="33" t="s">
        <v>38</v>
      </c>
      <c r="AM25" s="33" t="s">
        <v>798</v>
      </c>
      <c r="AN25" s="33" t="s">
        <v>799</v>
      </c>
      <c r="AO25" s="34" t="s">
        <v>577</v>
      </c>
    </row>
    <row r="26" spans="1:41" ht="89.25" customHeight="1" thickBot="1" x14ac:dyDescent="0.3">
      <c r="A26" s="159"/>
      <c r="B26" s="157"/>
      <c r="C26" s="215"/>
      <c r="D26" s="143"/>
      <c r="E26" s="135"/>
      <c r="F26" s="100" t="s">
        <v>38</v>
      </c>
      <c r="G26" s="35" t="s">
        <v>44</v>
      </c>
      <c r="H26" s="35" t="s">
        <v>332</v>
      </c>
      <c r="I26" s="50" t="s">
        <v>160</v>
      </c>
      <c r="J26" s="2" t="s">
        <v>170</v>
      </c>
      <c r="K26" s="2" t="s">
        <v>171</v>
      </c>
      <c r="L26" s="2" t="s">
        <v>163</v>
      </c>
      <c r="M26" s="103">
        <v>1</v>
      </c>
      <c r="N26" s="98" t="s">
        <v>164</v>
      </c>
      <c r="O26" s="2" t="s">
        <v>44</v>
      </c>
      <c r="P26" s="2" t="s">
        <v>44</v>
      </c>
      <c r="Q26" s="2" t="s">
        <v>166</v>
      </c>
      <c r="R26" s="27">
        <v>2</v>
      </c>
      <c r="S26" s="27">
        <v>3</v>
      </c>
      <c r="T26" s="104">
        <f t="shared" si="0"/>
        <v>6</v>
      </c>
      <c r="U26" s="100" t="str">
        <f t="shared" si="1"/>
        <v>MEDIO</v>
      </c>
      <c r="V26" s="99" t="s">
        <v>46</v>
      </c>
      <c r="W26" s="3">
        <v>25</v>
      </c>
      <c r="X26" s="99">
        <f t="shared" si="2"/>
        <v>150</v>
      </c>
      <c r="Y26" s="99" t="str">
        <f t="shared" si="3"/>
        <v>II</v>
      </c>
      <c r="Z26" s="99" t="s">
        <v>47</v>
      </c>
      <c r="AA26" s="99" t="str">
        <f t="shared" si="4"/>
        <v>ACEPTABLE CON CONTROL ESPECIFICO</v>
      </c>
      <c r="AB26" s="2" t="s">
        <v>48</v>
      </c>
      <c r="AC26" s="2" t="s">
        <v>48</v>
      </c>
      <c r="AD26" s="2" t="s">
        <v>48</v>
      </c>
      <c r="AE26" s="2" t="s">
        <v>167</v>
      </c>
      <c r="AF26" s="2" t="s">
        <v>48</v>
      </c>
      <c r="AG26" s="2" t="s">
        <v>51</v>
      </c>
      <c r="AH26" s="9" t="s">
        <v>168</v>
      </c>
      <c r="AI26" s="9" t="s">
        <v>169</v>
      </c>
      <c r="AJ26" s="30">
        <v>45716</v>
      </c>
      <c r="AK26" s="33" t="s">
        <v>38</v>
      </c>
      <c r="AL26" s="33" t="s">
        <v>38</v>
      </c>
      <c r="AM26" s="33" t="s">
        <v>798</v>
      </c>
      <c r="AN26" s="33" t="s">
        <v>799</v>
      </c>
      <c r="AO26" s="34" t="s">
        <v>577</v>
      </c>
    </row>
    <row r="27" spans="1:41" ht="180" customHeight="1" thickBot="1" x14ac:dyDescent="0.3">
      <c r="A27" s="163" t="s">
        <v>568</v>
      </c>
      <c r="B27" s="162" t="s">
        <v>566</v>
      </c>
      <c r="C27" s="161" t="s">
        <v>172</v>
      </c>
      <c r="D27" s="143"/>
      <c r="E27" s="135" t="s">
        <v>570</v>
      </c>
      <c r="F27" s="48" t="s">
        <v>38</v>
      </c>
      <c r="G27" s="35" t="s">
        <v>44</v>
      </c>
      <c r="H27" s="35" t="s">
        <v>332</v>
      </c>
      <c r="I27" s="206" t="s">
        <v>39</v>
      </c>
      <c r="J27" s="2" t="s">
        <v>40</v>
      </c>
      <c r="K27" s="2" t="s">
        <v>41</v>
      </c>
      <c r="L27" s="2" t="s">
        <v>42</v>
      </c>
      <c r="M27" s="105">
        <v>2</v>
      </c>
      <c r="N27" s="2" t="s">
        <v>43</v>
      </c>
      <c r="O27" s="2" t="s">
        <v>44</v>
      </c>
      <c r="P27" s="2" t="s">
        <v>44</v>
      </c>
      <c r="Q27" s="2" t="s">
        <v>173</v>
      </c>
      <c r="R27" s="27">
        <v>2</v>
      </c>
      <c r="S27" s="27">
        <v>3</v>
      </c>
      <c r="T27" s="104">
        <f t="shared" si="0"/>
        <v>6</v>
      </c>
      <c r="U27" s="100" t="str">
        <f t="shared" si="1"/>
        <v>MEDIO</v>
      </c>
      <c r="V27" s="99" t="s">
        <v>46</v>
      </c>
      <c r="W27" s="3">
        <v>25</v>
      </c>
      <c r="X27" s="99">
        <f t="shared" si="2"/>
        <v>150</v>
      </c>
      <c r="Y27" s="99" t="str">
        <f t="shared" si="3"/>
        <v>II</v>
      </c>
      <c r="Z27" s="99" t="s">
        <v>47</v>
      </c>
      <c r="AA27" s="99" t="str">
        <f t="shared" si="4"/>
        <v>ACEPTABLE CON CONTROL ESPECIFICO</v>
      </c>
      <c r="AB27" s="2" t="s">
        <v>48</v>
      </c>
      <c r="AC27" s="100" t="s">
        <v>48</v>
      </c>
      <c r="AD27" s="2" t="s">
        <v>49</v>
      </c>
      <c r="AE27" s="2" t="s">
        <v>174</v>
      </c>
      <c r="AF27" s="2" t="s">
        <v>48</v>
      </c>
      <c r="AG27" s="2" t="s">
        <v>51</v>
      </c>
      <c r="AH27" s="2" t="s">
        <v>52</v>
      </c>
      <c r="AI27" s="9" t="s">
        <v>53</v>
      </c>
      <c r="AJ27" s="30">
        <v>45716</v>
      </c>
      <c r="AK27" s="33" t="s">
        <v>38</v>
      </c>
      <c r="AL27" s="33" t="s">
        <v>44</v>
      </c>
      <c r="AM27" s="33" t="s">
        <v>791</v>
      </c>
      <c r="AN27" s="33" t="s">
        <v>792</v>
      </c>
      <c r="AO27" s="34" t="s">
        <v>680</v>
      </c>
    </row>
    <row r="28" spans="1:41" ht="171" thickBot="1" x14ac:dyDescent="0.3">
      <c r="A28" s="163"/>
      <c r="B28" s="162"/>
      <c r="C28" s="161"/>
      <c r="D28" s="143"/>
      <c r="E28" s="135"/>
      <c r="F28" s="48" t="s">
        <v>38</v>
      </c>
      <c r="G28" s="35" t="s">
        <v>44</v>
      </c>
      <c r="H28" s="35" t="s">
        <v>332</v>
      </c>
      <c r="I28" s="206"/>
      <c r="J28" s="2" t="s">
        <v>54</v>
      </c>
      <c r="K28" s="2" t="s">
        <v>55</v>
      </c>
      <c r="L28" s="2" t="s">
        <v>56</v>
      </c>
      <c r="M28" s="105">
        <v>2</v>
      </c>
      <c r="N28" s="2" t="s">
        <v>57</v>
      </c>
      <c r="O28" s="2" t="s">
        <v>44</v>
      </c>
      <c r="P28" s="2" t="s">
        <v>44</v>
      </c>
      <c r="Q28" s="2" t="s">
        <v>175</v>
      </c>
      <c r="R28" s="27">
        <v>2</v>
      </c>
      <c r="S28" s="27">
        <v>3</v>
      </c>
      <c r="T28" s="104">
        <f t="shared" si="0"/>
        <v>6</v>
      </c>
      <c r="U28" s="100" t="str">
        <f>IF(T28&gt;=24,"MUY ALTO",IF(T28&gt;=10,"ALTO",IF(T28&gt;4,"MEDIO",IF(T28&lt;=4,"BAJO"))))</f>
        <v>MEDIO</v>
      </c>
      <c r="V28" s="99" t="s">
        <v>46</v>
      </c>
      <c r="W28" s="3">
        <v>25</v>
      </c>
      <c r="X28" s="99">
        <f t="shared" si="2"/>
        <v>150</v>
      </c>
      <c r="Y28" s="99" t="str">
        <f t="shared" si="3"/>
        <v>II</v>
      </c>
      <c r="Z28" s="99" t="s">
        <v>47</v>
      </c>
      <c r="AA28" s="99" t="str">
        <f t="shared" si="4"/>
        <v>ACEPTABLE CON CONTROL ESPECIFICO</v>
      </c>
      <c r="AB28" s="2" t="s">
        <v>48</v>
      </c>
      <c r="AC28" s="2" t="s">
        <v>48</v>
      </c>
      <c r="AD28" s="2" t="s">
        <v>58</v>
      </c>
      <c r="AE28" s="2" t="s">
        <v>176</v>
      </c>
      <c r="AF28" s="2" t="s">
        <v>48</v>
      </c>
      <c r="AG28" s="2" t="s">
        <v>51</v>
      </c>
      <c r="AH28" s="9" t="s">
        <v>60</v>
      </c>
      <c r="AI28" s="9" t="s">
        <v>61</v>
      </c>
      <c r="AJ28" s="30">
        <v>45716</v>
      </c>
      <c r="AK28" s="33" t="s">
        <v>38</v>
      </c>
      <c r="AL28" s="33" t="s">
        <v>44</v>
      </c>
      <c r="AM28" s="33" t="s">
        <v>830</v>
      </c>
      <c r="AN28" s="33" t="s">
        <v>836</v>
      </c>
      <c r="AO28" s="34" t="s">
        <v>680</v>
      </c>
    </row>
    <row r="29" spans="1:41" ht="140" thickBot="1" x14ac:dyDescent="0.3">
      <c r="A29" s="163"/>
      <c r="B29" s="162"/>
      <c r="C29" s="161"/>
      <c r="D29" s="143"/>
      <c r="E29" s="135"/>
      <c r="F29" s="48" t="s">
        <v>38</v>
      </c>
      <c r="G29" s="35" t="s">
        <v>44</v>
      </c>
      <c r="H29" s="35" t="s">
        <v>332</v>
      </c>
      <c r="I29" s="50" t="s">
        <v>62</v>
      </c>
      <c r="J29" s="2" t="s">
        <v>63</v>
      </c>
      <c r="K29" s="2" t="s">
        <v>177</v>
      </c>
      <c r="L29" s="2" t="s">
        <v>65</v>
      </c>
      <c r="M29" s="105">
        <v>2</v>
      </c>
      <c r="N29" s="2" t="s">
        <v>66</v>
      </c>
      <c r="O29" s="2" t="s">
        <v>44</v>
      </c>
      <c r="P29" s="2" t="s">
        <v>44</v>
      </c>
      <c r="Q29" s="2" t="s">
        <v>67</v>
      </c>
      <c r="R29" s="27">
        <v>2</v>
      </c>
      <c r="S29" s="27">
        <v>2</v>
      </c>
      <c r="T29" s="104">
        <f t="shared" si="0"/>
        <v>4</v>
      </c>
      <c r="U29" s="100" t="str">
        <f t="shared" si="1"/>
        <v>BAJO</v>
      </c>
      <c r="V29" s="99" t="s">
        <v>68</v>
      </c>
      <c r="W29" s="3">
        <v>25</v>
      </c>
      <c r="X29" s="99">
        <f t="shared" si="2"/>
        <v>100</v>
      </c>
      <c r="Y29" s="99" t="str">
        <f t="shared" si="3"/>
        <v>III</v>
      </c>
      <c r="Z29" s="99" t="s">
        <v>69</v>
      </c>
      <c r="AA29" s="99" t="str">
        <f t="shared" si="4"/>
        <v>MEJORABLE</v>
      </c>
      <c r="AB29" s="2" t="s">
        <v>48</v>
      </c>
      <c r="AC29" s="2" t="s">
        <v>48</v>
      </c>
      <c r="AD29" s="2" t="s">
        <v>48</v>
      </c>
      <c r="AE29" s="2" t="s">
        <v>70</v>
      </c>
      <c r="AF29" s="2" t="s">
        <v>48</v>
      </c>
      <c r="AG29" s="2" t="s">
        <v>51</v>
      </c>
      <c r="AH29" s="9" t="s">
        <v>71</v>
      </c>
      <c r="AI29" s="9" t="s">
        <v>72</v>
      </c>
      <c r="AJ29" s="30">
        <v>45716</v>
      </c>
      <c r="AK29" s="33" t="s">
        <v>38</v>
      </c>
      <c r="AL29" s="33" t="s">
        <v>38</v>
      </c>
      <c r="AM29" s="33" t="s">
        <v>796</v>
      </c>
      <c r="AN29" s="33" t="s">
        <v>831</v>
      </c>
      <c r="AO29" s="34" t="s">
        <v>680</v>
      </c>
    </row>
    <row r="30" spans="1:41" ht="140" thickBot="1" x14ac:dyDescent="0.3">
      <c r="A30" s="163"/>
      <c r="B30" s="162"/>
      <c r="C30" s="161"/>
      <c r="D30" s="143"/>
      <c r="E30" s="135"/>
      <c r="F30" s="48" t="s">
        <v>38</v>
      </c>
      <c r="G30" s="35" t="s">
        <v>44</v>
      </c>
      <c r="H30" s="35" t="s">
        <v>332</v>
      </c>
      <c r="I30" s="50" t="s">
        <v>62</v>
      </c>
      <c r="J30" s="2" t="s">
        <v>73</v>
      </c>
      <c r="K30" s="2" t="s">
        <v>178</v>
      </c>
      <c r="L30" s="2" t="s">
        <v>75</v>
      </c>
      <c r="M30" s="105">
        <v>2</v>
      </c>
      <c r="N30" s="2" t="s">
        <v>76</v>
      </c>
      <c r="O30" s="2" t="s">
        <v>44</v>
      </c>
      <c r="P30" s="2" t="s">
        <v>44</v>
      </c>
      <c r="Q30" s="2" t="s">
        <v>77</v>
      </c>
      <c r="R30" s="27">
        <v>2</v>
      </c>
      <c r="S30" s="27">
        <v>4</v>
      </c>
      <c r="T30" s="104">
        <f t="shared" si="0"/>
        <v>8</v>
      </c>
      <c r="U30" s="100" t="str">
        <f t="shared" si="1"/>
        <v>MEDIO</v>
      </c>
      <c r="V30" s="99" t="s">
        <v>46</v>
      </c>
      <c r="W30" s="3">
        <v>25</v>
      </c>
      <c r="X30" s="99">
        <f t="shared" si="2"/>
        <v>200</v>
      </c>
      <c r="Y30" s="99" t="str">
        <f t="shared" si="3"/>
        <v>II</v>
      </c>
      <c r="Z30" s="99" t="s">
        <v>47</v>
      </c>
      <c r="AA30" s="99" t="str">
        <f t="shared" si="4"/>
        <v>ACEPTABLE CON CONTROL ESPECIFICO</v>
      </c>
      <c r="AB30" s="2" t="s">
        <v>48</v>
      </c>
      <c r="AC30" s="2" t="s">
        <v>48</v>
      </c>
      <c r="AD30" s="2" t="s">
        <v>48</v>
      </c>
      <c r="AE30" s="2" t="s">
        <v>78</v>
      </c>
      <c r="AF30" s="2" t="s">
        <v>48</v>
      </c>
      <c r="AG30" s="2" t="s">
        <v>51</v>
      </c>
      <c r="AH30" s="9" t="s">
        <v>79</v>
      </c>
      <c r="AI30" s="9" t="s">
        <v>80</v>
      </c>
      <c r="AJ30" s="30">
        <v>45716</v>
      </c>
      <c r="AK30" s="33" t="s">
        <v>38</v>
      </c>
      <c r="AL30" s="33" t="s">
        <v>44</v>
      </c>
      <c r="AM30" s="33" t="s">
        <v>796</v>
      </c>
      <c r="AN30" s="33" t="s">
        <v>832</v>
      </c>
      <c r="AO30" s="34" t="s">
        <v>680</v>
      </c>
    </row>
    <row r="31" spans="1:41" ht="105" customHeight="1" thickBot="1" x14ac:dyDescent="0.3">
      <c r="A31" s="163"/>
      <c r="B31" s="162"/>
      <c r="C31" s="161"/>
      <c r="D31" s="143"/>
      <c r="E31" s="135"/>
      <c r="F31" s="48" t="s">
        <v>38</v>
      </c>
      <c r="G31" s="35" t="s">
        <v>44</v>
      </c>
      <c r="H31" s="35" t="s">
        <v>332</v>
      </c>
      <c r="I31" s="50" t="s">
        <v>62</v>
      </c>
      <c r="J31" s="2" t="s">
        <v>81</v>
      </c>
      <c r="K31" s="2" t="s">
        <v>82</v>
      </c>
      <c r="L31" s="2" t="s">
        <v>83</v>
      </c>
      <c r="M31" s="105">
        <v>2</v>
      </c>
      <c r="N31" s="2" t="s">
        <v>84</v>
      </c>
      <c r="O31" s="2" t="s">
        <v>44</v>
      </c>
      <c r="P31" s="2" t="s">
        <v>44</v>
      </c>
      <c r="Q31" s="2" t="s">
        <v>44</v>
      </c>
      <c r="R31" s="27">
        <v>2</v>
      </c>
      <c r="S31" s="27">
        <v>2</v>
      </c>
      <c r="T31" s="104">
        <f t="shared" si="0"/>
        <v>4</v>
      </c>
      <c r="U31" s="100" t="str">
        <f t="shared" si="1"/>
        <v>BAJO</v>
      </c>
      <c r="V31" s="99" t="s">
        <v>68</v>
      </c>
      <c r="W31" s="3">
        <v>25</v>
      </c>
      <c r="X31" s="99">
        <f t="shared" si="2"/>
        <v>100</v>
      </c>
      <c r="Y31" s="99" t="str">
        <f t="shared" si="3"/>
        <v>III</v>
      </c>
      <c r="Z31" s="99" t="s">
        <v>69</v>
      </c>
      <c r="AA31" s="99" t="str">
        <f t="shared" si="4"/>
        <v>MEJORABLE</v>
      </c>
      <c r="AB31" s="2" t="s">
        <v>48</v>
      </c>
      <c r="AC31" s="2" t="s">
        <v>48</v>
      </c>
      <c r="AD31" s="2" t="s">
        <v>85</v>
      </c>
      <c r="AE31" s="39" t="s">
        <v>332</v>
      </c>
      <c r="AF31" s="2" t="s">
        <v>48</v>
      </c>
      <c r="AG31" s="2" t="s">
        <v>51</v>
      </c>
      <c r="AH31" s="9" t="s">
        <v>86</v>
      </c>
      <c r="AI31" s="9" t="s">
        <v>87</v>
      </c>
      <c r="AJ31" s="30">
        <v>45716</v>
      </c>
      <c r="AK31" s="33" t="s">
        <v>38</v>
      </c>
      <c r="AL31" s="33" t="s">
        <v>44</v>
      </c>
      <c r="AM31" s="33" t="s">
        <v>834</v>
      </c>
      <c r="AN31" s="33" t="s">
        <v>87</v>
      </c>
      <c r="AO31" s="34" t="s">
        <v>680</v>
      </c>
    </row>
    <row r="32" spans="1:41" ht="120" customHeight="1" thickBot="1" x14ac:dyDescent="0.3">
      <c r="A32" s="163"/>
      <c r="B32" s="162"/>
      <c r="C32" s="161"/>
      <c r="D32" s="143"/>
      <c r="E32" s="135"/>
      <c r="F32" s="48" t="s">
        <v>38</v>
      </c>
      <c r="G32" s="35" t="s">
        <v>44</v>
      </c>
      <c r="H32" s="35" t="s">
        <v>332</v>
      </c>
      <c r="I32" s="50" t="s">
        <v>62</v>
      </c>
      <c r="J32" s="99" t="s">
        <v>88</v>
      </c>
      <c r="K32" s="2" t="s">
        <v>89</v>
      </c>
      <c r="L32" s="2" t="s">
        <v>90</v>
      </c>
      <c r="M32" s="105">
        <v>2</v>
      </c>
      <c r="N32" s="2" t="s">
        <v>66</v>
      </c>
      <c r="O32" s="2" t="s">
        <v>44</v>
      </c>
      <c r="P32" s="2" t="s">
        <v>44</v>
      </c>
      <c r="Q32" s="2" t="s">
        <v>91</v>
      </c>
      <c r="R32" s="27">
        <v>2</v>
      </c>
      <c r="S32" s="27">
        <v>3</v>
      </c>
      <c r="T32" s="104">
        <f t="shared" si="0"/>
        <v>6</v>
      </c>
      <c r="U32" s="100" t="str">
        <f t="shared" si="1"/>
        <v>MEDIO</v>
      </c>
      <c r="V32" s="99" t="s">
        <v>46</v>
      </c>
      <c r="W32" s="3">
        <v>25</v>
      </c>
      <c r="X32" s="99">
        <f t="shared" si="2"/>
        <v>150</v>
      </c>
      <c r="Y32" s="99" t="str">
        <f t="shared" si="3"/>
        <v>II</v>
      </c>
      <c r="Z32" s="99" t="s">
        <v>47</v>
      </c>
      <c r="AA32" s="99" t="str">
        <f t="shared" si="4"/>
        <v>ACEPTABLE CON CONTROL ESPECIFICO</v>
      </c>
      <c r="AB32" s="2" t="s">
        <v>48</v>
      </c>
      <c r="AC32" s="2" t="s">
        <v>48</v>
      </c>
      <c r="AD32" s="2" t="s">
        <v>92</v>
      </c>
      <c r="AE32" s="2" t="s">
        <v>179</v>
      </c>
      <c r="AF32" s="2" t="s">
        <v>48</v>
      </c>
      <c r="AG32" s="2" t="s">
        <v>51</v>
      </c>
      <c r="AH32" s="9" t="s">
        <v>94</v>
      </c>
      <c r="AI32" s="9" t="s">
        <v>95</v>
      </c>
      <c r="AJ32" s="30">
        <v>45716</v>
      </c>
      <c r="AK32" s="33" t="s">
        <v>38</v>
      </c>
      <c r="AL32" s="33" t="s">
        <v>38</v>
      </c>
      <c r="AM32" s="33" t="s">
        <v>824</v>
      </c>
      <c r="AN32" s="33" t="s">
        <v>825</v>
      </c>
      <c r="AO32" s="34" t="s">
        <v>577</v>
      </c>
    </row>
    <row r="33" spans="1:41" ht="165" customHeight="1" thickBot="1" x14ac:dyDescent="0.3">
      <c r="A33" s="163"/>
      <c r="B33" s="162"/>
      <c r="C33" s="161"/>
      <c r="D33" s="143"/>
      <c r="E33" s="135"/>
      <c r="F33" s="48" t="s">
        <v>38</v>
      </c>
      <c r="G33" s="35" t="s">
        <v>44</v>
      </c>
      <c r="H33" s="35" t="s">
        <v>332</v>
      </c>
      <c r="I33" s="99" t="s">
        <v>96</v>
      </c>
      <c r="J33" s="2" t="s">
        <v>97</v>
      </c>
      <c r="K33" s="2" t="s">
        <v>98</v>
      </c>
      <c r="L33" s="2" t="s">
        <v>99</v>
      </c>
      <c r="M33" s="105">
        <v>2</v>
      </c>
      <c r="N33" s="2" t="s">
        <v>100</v>
      </c>
      <c r="O33" s="2" t="s">
        <v>44</v>
      </c>
      <c r="P33" s="2" t="s">
        <v>44</v>
      </c>
      <c r="Q33" s="2" t="s">
        <v>44</v>
      </c>
      <c r="R33" s="27">
        <v>2</v>
      </c>
      <c r="S33" s="27">
        <v>3</v>
      </c>
      <c r="T33" s="104">
        <f t="shared" si="0"/>
        <v>6</v>
      </c>
      <c r="U33" s="100" t="str">
        <f t="shared" si="1"/>
        <v>MEDIO</v>
      </c>
      <c r="V33" s="99" t="s">
        <v>46</v>
      </c>
      <c r="W33" s="3">
        <v>25</v>
      </c>
      <c r="X33" s="99">
        <f t="shared" si="2"/>
        <v>150</v>
      </c>
      <c r="Y33" s="99" t="str">
        <f t="shared" si="3"/>
        <v>II</v>
      </c>
      <c r="Z33" s="99" t="s">
        <v>47</v>
      </c>
      <c r="AA33" s="99" t="str">
        <f t="shared" si="4"/>
        <v>ACEPTABLE CON CONTROL ESPECIFICO</v>
      </c>
      <c r="AB33" s="2" t="s">
        <v>48</v>
      </c>
      <c r="AC33" s="2" t="s">
        <v>48</v>
      </c>
      <c r="AD33" s="2" t="s">
        <v>48</v>
      </c>
      <c r="AE33" s="2" t="s">
        <v>101</v>
      </c>
      <c r="AF33" s="2" t="s">
        <v>48</v>
      </c>
      <c r="AG33" s="2" t="s">
        <v>51</v>
      </c>
      <c r="AH33" s="9" t="s">
        <v>102</v>
      </c>
      <c r="AI33" s="9" t="s">
        <v>102</v>
      </c>
      <c r="AJ33" s="30">
        <v>45716</v>
      </c>
      <c r="AK33" s="33" t="s">
        <v>38</v>
      </c>
      <c r="AL33" s="33" t="s">
        <v>38</v>
      </c>
      <c r="AM33" s="33" t="s">
        <v>813</v>
      </c>
      <c r="AN33" s="33" t="s">
        <v>814</v>
      </c>
      <c r="AO33" s="34" t="s">
        <v>680</v>
      </c>
    </row>
    <row r="34" spans="1:41" ht="109" thickBot="1" x14ac:dyDescent="0.3">
      <c r="A34" s="163"/>
      <c r="B34" s="162"/>
      <c r="C34" s="161"/>
      <c r="D34" s="143"/>
      <c r="E34" s="135"/>
      <c r="F34" s="48" t="s">
        <v>38</v>
      </c>
      <c r="G34" s="35" t="s">
        <v>44</v>
      </c>
      <c r="H34" s="35" t="s">
        <v>332</v>
      </c>
      <c r="I34" s="99" t="s">
        <v>96</v>
      </c>
      <c r="J34" s="2" t="s">
        <v>121</v>
      </c>
      <c r="K34" s="2" t="s">
        <v>180</v>
      </c>
      <c r="L34" s="2" t="s">
        <v>123</v>
      </c>
      <c r="M34" s="105">
        <v>2</v>
      </c>
      <c r="N34" s="2" t="s">
        <v>124</v>
      </c>
      <c r="O34" s="2" t="s">
        <v>44</v>
      </c>
      <c r="P34" s="2" t="s">
        <v>181</v>
      </c>
      <c r="Q34" s="2" t="s">
        <v>44</v>
      </c>
      <c r="R34" s="27">
        <v>2</v>
      </c>
      <c r="S34" s="27">
        <v>3</v>
      </c>
      <c r="T34" s="104">
        <f t="shared" si="0"/>
        <v>6</v>
      </c>
      <c r="U34" s="100" t="str">
        <f t="shared" si="1"/>
        <v>MEDIO</v>
      </c>
      <c r="V34" s="99" t="s">
        <v>46</v>
      </c>
      <c r="W34" s="3">
        <v>25</v>
      </c>
      <c r="X34" s="99">
        <f t="shared" si="2"/>
        <v>150</v>
      </c>
      <c r="Y34" s="99" t="str">
        <f t="shared" si="3"/>
        <v>II</v>
      </c>
      <c r="Z34" s="99" t="s">
        <v>47</v>
      </c>
      <c r="AA34" s="99" t="str">
        <f t="shared" si="4"/>
        <v>ACEPTABLE CON CONTROL ESPECIFICO</v>
      </c>
      <c r="AB34" s="2" t="s">
        <v>48</v>
      </c>
      <c r="AC34" s="2" t="s">
        <v>48</v>
      </c>
      <c r="AD34" s="2" t="s">
        <v>126</v>
      </c>
      <c r="AE34" s="2" t="s">
        <v>127</v>
      </c>
      <c r="AF34" s="2" t="s">
        <v>48</v>
      </c>
      <c r="AG34" s="2" t="s">
        <v>51</v>
      </c>
      <c r="AH34" s="9" t="s">
        <v>128</v>
      </c>
      <c r="AI34" s="9" t="s">
        <v>129</v>
      </c>
      <c r="AJ34" s="30">
        <v>45716</v>
      </c>
      <c r="AK34" s="33" t="s">
        <v>38</v>
      </c>
      <c r="AL34" s="33" t="s">
        <v>38</v>
      </c>
      <c r="AM34" s="33" t="s">
        <v>796</v>
      </c>
      <c r="AN34" s="33" t="s">
        <v>796</v>
      </c>
      <c r="AO34" s="34" t="s">
        <v>680</v>
      </c>
    </row>
    <row r="35" spans="1:41" ht="248.5" thickBot="1" x14ac:dyDescent="0.3">
      <c r="A35" s="163"/>
      <c r="B35" s="162"/>
      <c r="C35" s="161"/>
      <c r="D35" s="143"/>
      <c r="E35" s="135"/>
      <c r="F35" s="48" t="s">
        <v>38</v>
      </c>
      <c r="G35" s="35" t="s">
        <v>44</v>
      </c>
      <c r="H35" s="35" t="s">
        <v>332</v>
      </c>
      <c r="I35" s="50" t="s">
        <v>160</v>
      </c>
      <c r="J35" s="2" t="s">
        <v>161</v>
      </c>
      <c r="K35" s="2" t="s">
        <v>182</v>
      </c>
      <c r="L35" s="2" t="s">
        <v>163</v>
      </c>
      <c r="M35" s="105">
        <v>2</v>
      </c>
      <c r="N35" s="98" t="s">
        <v>164</v>
      </c>
      <c r="O35" s="2" t="s">
        <v>44</v>
      </c>
      <c r="P35" s="2" t="s">
        <v>165</v>
      </c>
      <c r="Q35" s="2" t="s">
        <v>166</v>
      </c>
      <c r="R35" s="27">
        <v>2</v>
      </c>
      <c r="S35" s="27">
        <v>3</v>
      </c>
      <c r="T35" s="104">
        <f t="shared" si="0"/>
        <v>6</v>
      </c>
      <c r="U35" s="100" t="str">
        <f t="shared" si="1"/>
        <v>MEDIO</v>
      </c>
      <c r="V35" s="99" t="s">
        <v>46</v>
      </c>
      <c r="W35" s="3">
        <v>25</v>
      </c>
      <c r="X35" s="99">
        <f t="shared" si="2"/>
        <v>150</v>
      </c>
      <c r="Y35" s="99" t="str">
        <f t="shared" si="3"/>
        <v>II</v>
      </c>
      <c r="Z35" s="99" t="s">
        <v>47</v>
      </c>
      <c r="AA35" s="99" t="str">
        <f t="shared" si="4"/>
        <v>ACEPTABLE CON CONTROL ESPECIFICO</v>
      </c>
      <c r="AB35" s="2" t="s">
        <v>48</v>
      </c>
      <c r="AC35" s="2" t="s">
        <v>48</v>
      </c>
      <c r="AD35" s="2" t="s">
        <v>48</v>
      </c>
      <c r="AE35" s="2" t="s">
        <v>167</v>
      </c>
      <c r="AF35" s="2" t="s">
        <v>48</v>
      </c>
      <c r="AG35" s="2" t="s">
        <v>51</v>
      </c>
      <c r="AH35" s="9" t="s">
        <v>168</v>
      </c>
      <c r="AI35" s="9" t="s">
        <v>169</v>
      </c>
      <c r="AJ35" s="30">
        <v>45716</v>
      </c>
      <c r="AK35" s="33" t="s">
        <v>38</v>
      </c>
      <c r="AL35" s="33" t="s">
        <v>38</v>
      </c>
      <c r="AM35" s="33" t="s">
        <v>798</v>
      </c>
      <c r="AN35" s="33" t="s">
        <v>799</v>
      </c>
      <c r="AO35" s="34" t="s">
        <v>577</v>
      </c>
    </row>
    <row r="36" spans="1:41" ht="248.5" thickBot="1" x14ac:dyDescent="0.3">
      <c r="A36" s="163"/>
      <c r="B36" s="162"/>
      <c r="C36" s="161"/>
      <c r="D36" s="143"/>
      <c r="E36" s="135"/>
      <c r="F36" s="48" t="s">
        <v>38</v>
      </c>
      <c r="G36" s="35" t="s">
        <v>44</v>
      </c>
      <c r="H36" s="35" t="s">
        <v>332</v>
      </c>
      <c r="I36" s="50" t="s">
        <v>160</v>
      </c>
      <c r="J36" s="2" t="s">
        <v>170</v>
      </c>
      <c r="K36" s="2" t="s">
        <v>183</v>
      </c>
      <c r="L36" s="2" t="s">
        <v>163</v>
      </c>
      <c r="M36" s="105">
        <v>2</v>
      </c>
      <c r="N36" s="98" t="s">
        <v>164</v>
      </c>
      <c r="O36" s="2" t="s">
        <v>44</v>
      </c>
      <c r="P36" s="2" t="s">
        <v>44</v>
      </c>
      <c r="Q36" s="2" t="s">
        <v>166</v>
      </c>
      <c r="R36" s="27">
        <v>2</v>
      </c>
      <c r="S36" s="27">
        <v>3</v>
      </c>
      <c r="T36" s="104">
        <f t="shared" si="0"/>
        <v>6</v>
      </c>
      <c r="U36" s="100" t="str">
        <f t="shared" si="1"/>
        <v>MEDIO</v>
      </c>
      <c r="V36" s="99" t="s">
        <v>46</v>
      </c>
      <c r="W36" s="3">
        <v>25</v>
      </c>
      <c r="X36" s="99">
        <f t="shared" si="2"/>
        <v>150</v>
      </c>
      <c r="Y36" s="99" t="str">
        <f t="shared" si="3"/>
        <v>II</v>
      </c>
      <c r="Z36" s="99" t="s">
        <v>47</v>
      </c>
      <c r="AA36" s="99" t="str">
        <f t="shared" si="4"/>
        <v>ACEPTABLE CON CONTROL ESPECIFICO</v>
      </c>
      <c r="AB36" s="2" t="s">
        <v>48</v>
      </c>
      <c r="AC36" s="2" t="s">
        <v>48</v>
      </c>
      <c r="AD36" s="2" t="s">
        <v>48</v>
      </c>
      <c r="AE36" s="2" t="s">
        <v>167</v>
      </c>
      <c r="AF36" s="2" t="s">
        <v>48</v>
      </c>
      <c r="AG36" s="2" t="s">
        <v>51</v>
      </c>
      <c r="AH36" s="9" t="s">
        <v>168</v>
      </c>
      <c r="AI36" s="9" t="s">
        <v>169</v>
      </c>
      <c r="AJ36" s="30">
        <v>45716</v>
      </c>
      <c r="AK36" s="33" t="s">
        <v>38</v>
      </c>
      <c r="AL36" s="33" t="s">
        <v>38</v>
      </c>
      <c r="AM36" s="33" t="s">
        <v>798</v>
      </c>
      <c r="AN36" s="33" t="s">
        <v>799</v>
      </c>
      <c r="AO36" s="34" t="s">
        <v>577</v>
      </c>
    </row>
    <row r="37" spans="1:41" ht="171" thickBot="1" x14ac:dyDescent="0.3">
      <c r="A37" s="163"/>
      <c r="B37" s="162"/>
      <c r="C37" s="161"/>
      <c r="D37" s="143"/>
      <c r="E37" s="135"/>
      <c r="F37" s="100" t="s">
        <v>44</v>
      </c>
      <c r="G37" s="35" t="s">
        <v>44</v>
      </c>
      <c r="H37" s="35" t="s">
        <v>332</v>
      </c>
      <c r="I37" s="50" t="s">
        <v>145</v>
      </c>
      <c r="J37" s="2" t="s">
        <v>146</v>
      </c>
      <c r="K37" s="2" t="s">
        <v>184</v>
      </c>
      <c r="L37" s="2" t="s">
        <v>148</v>
      </c>
      <c r="M37" s="105">
        <v>2</v>
      </c>
      <c r="N37" s="2" t="s">
        <v>149</v>
      </c>
      <c r="O37" s="2" t="s">
        <v>44</v>
      </c>
      <c r="P37" s="2" t="s">
        <v>185</v>
      </c>
      <c r="Q37" s="2" t="s">
        <v>44</v>
      </c>
      <c r="R37" s="27">
        <v>2</v>
      </c>
      <c r="S37" s="27">
        <v>3</v>
      </c>
      <c r="T37" s="104">
        <f t="shared" si="0"/>
        <v>6</v>
      </c>
      <c r="U37" s="100" t="str">
        <f t="shared" si="1"/>
        <v>MEDIO</v>
      </c>
      <c r="V37" s="99" t="s">
        <v>46</v>
      </c>
      <c r="W37" s="3">
        <v>25</v>
      </c>
      <c r="X37" s="99">
        <f t="shared" si="2"/>
        <v>150</v>
      </c>
      <c r="Y37" s="99" t="str">
        <f t="shared" si="3"/>
        <v>II</v>
      </c>
      <c r="Z37" s="99" t="s">
        <v>47</v>
      </c>
      <c r="AA37" s="99" t="str">
        <f t="shared" si="4"/>
        <v>ACEPTABLE CON CONTROL ESPECIFICO</v>
      </c>
      <c r="AB37" s="2" t="s">
        <v>48</v>
      </c>
      <c r="AC37" s="2" t="s">
        <v>48</v>
      </c>
      <c r="AD37" s="2" t="s">
        <v>150</v>
      </c>
      <c r="AE37" s="2" t="s">
        <v>151</v>
      </c>
      <c r="AF37" s="2" t="s">
        <v>48</v>
      </c>
      <c r="AG37" s="2" t="s">
        <v>51</v>
      </c>
      <c r="AH37" s="9" t="s">
        <v>136</v>
      </c>
      <c r="AI37" s="9" t="s">
        <v>136</v>
      </c>
      <c r="AJ37" s="30">
        <v>45716</v>
      </c>
      <c r="AK37" s="33" t="s">
        <v>38</v>
      </c>
      <c r="AL37" s="33" t="s">
        <v>38</v>
      </c>
      <c r="AM37" s="33" t="s">
        <v>823</v>
      </c>
      <c r="AN37" s="33" t="s">
        <v>822</v>
      </c>
      <c r="AO37" s="34" t="s">
        <v>680</v>
      </c>
    </row>
    <row r="38" spans="1:41" ht="155.5" thickBot="1" x14ac:dyDescent="0.3">
      <c r="A38" s="163"/>
      <c r="B38" s="162"/>
      <c r="C38" s="161"/>
      <c r="D38" s="143"/>
      <c r="E38" s="135"/>
      <c r="F38" s="100" t="s">
        <v>44</v>
      </c>
      <c r="G38" s="35" t="s">
        <v>44</v>
      </c>
      <c r="H38" s="35" t="s">
        <v>332</v>
      </c>
      <c r="I38" s="50" t="s">
        <v>145</v>
      </c>
      <c r="J38" s="2" t="s">
        <v>154</v>
      </c>
      <c r="K38" s="2" t="s">
        <v>155</v>
      </c>
      <c r="L38" s="2" t="s">
        <v>156</v>
      </c>
      <c r="M38" s="105">
        <v>2</v>
      </c>
      <c r="N38" s="2" t="s">
        <v>106</v>
      </c>
      <c r="O38" s="2" t="s">
        <v>44</v>
      </c>
      <c r="P38" s="2" t="s">
        <v>186</v>
      </c>
      <c r="Q38" s="2" t="s">
        <v>157</v>
      </c>
      <c r="R38" s="27">
        <v>6</v>
      </c>
      <c r="S38" s="27">
        <v>2</v>
      </c>
      <c r="T38" s="104">
        <f t="shared" si="0"/>
        <v>12</v>
      </c>
      <c r="U38" s="100" t="str">
        <f t="shared" si="1"/>
        <v>ALTO</v>
      </c>
      <c r="V38" s="99" t="s">
        <v>109</v>
      </c>
      <c r="W38" s="3">
        <v>100</v>
      </c>
      <c r="X38" s="99">
        <f t="shared" si="2"/>
        <v>1200</v>
      </c>
      <c r="Y38" s="99" t="str">
        <f t="shared" si="3"/>
        <v>I</v>
      </c>
      <c r="Z38" s="99" t="s">
        <v>110</v>
      </c>
      <c r="AA38" s="99" t="str">
        <f t="shared" si="4"/>
        <v>NO ACEPTABLE</v>
      </c>
      <c r="AB38" s="2" t="s">
        <v>48</v>
      </c>
      <c r="AC38" s="2" t="s">
        <v>48</v>
      </c>
      <c r="AD38" s="2" t="s">
        <v>150</v>
      </c>
      <c r="AE38" s="2" t="s">
        <v>158</v>
      </c>
      <c r="AF38" s="2" t="s">
        <v>48</v>
      </c>
      <c r="AG38" s="2" t="s">
        <v>51</v>
      </c>
      <c r="AH38" s="9" t="s">
        <v>152</v>
      </c>
      <c r="AI38" s="9" t="s">
        <v>159</v>
      </c>
      <c r="AJ38" s="30">
        <v>45716</v>
      </c>
      <c r="AK38" s="33" t="s">
        <v>38</v>
      </c>
      <c r="AL38" s="33" t="s">
        <v>38</v>
      </c>
      <c r="AM38" s="33" t="s">
        <v>823</v>
      </c>
      <c r="AN38" s="33" t="s">
        <v>822</v>
      </c>
      <c r="AO38" s="34" t="s">
        <v>680</v>
      </c>
    </row>
    <row r="39" spans="1:41" ht="146.25" customHeight="1" thickBot="1" x14ac:dyDescent="0.3">
      <c r="A39" s="163"/>
      <c r="B39" s="162"/>
      <c r="C39" s="161"/>
      <c r="D39" s="143"/>
      <c r="E39" s="135"/>
      <c r="F39" s="100" t="s">
        <v>44</v>
      </c>
      <c r="G39" s="35" t="s">
        <v>44</v>
      </c>
      <c r="H39" s="35" t="s">
        <v>332</v>
      </c>
      <c r="I39" s="99" t="s">
        <v>130</v>
      </c>
      <c r="J39" s="2" t="s">
        <v>137</v>
      </c>
      <c r="K39" s="2" t="s">
        <v>138</v>
      </c>
      <c r="L39" s="2" t="s">
        <v>139</v>
      </c>
      <c r="M39" s="105">
        <v>2</v>
      </c>
      <c r="N39" s="2" t="s">
        <v>106</v>
      </c>
      <c r="O39" s="2" t="s">
        <v>44</v>
      </c>
      <c r="P39" s="2" t="s">
        <v>44</v>
      </c>
      <c r="Q39" s="2" t="s">
        <v>140</v>
      </c>
      <c r="R39" s="27">
        <v>6</v>
      </c>
      <c r="S39" s="27">
        <v>3</v>
      </c>
      <c r="T39" s="104">
        <f t="shared" si="0"/>
        <v>18</v>
      </c>
      <c r="U39" s="100" t="str">
        <f t="shared" si="1"/>
        <v>ALTO</v>
      </c>
      <c r="V39" s="99" t="s">
        <v>109</v>
      </c>
      <c r="W39" s="3">
        <v>100</v>
      </c>
      <c r="X39" s="99">
        <f t="shared" si="2"/>
        <v>1800</v>
      </c>
      <c r="Y39" s="99" t="str">
        <f t="shared" si="3"/>
        <v>I</v>
      </c>
      <c r="Z39" s="99" t="s">
        <v>110</v>
      </c>
      <c r="AA39" s="99" t="str">
        <f t="shared" si="4"/>
        <v>NO ACEPTABLE</v>
      </c>
      <c r="AB39" s="2" t="s">
        <v>48</v>
      </c>
      <c r="AC39" s="2" t="s">
        <v>48</v>
      </c>
      <c r="AD39" s="2" t="s">
        <v>48</v>
      </c>
      <c r="AE39" s="2" t="s">
        <v>141</v>
      </c>
      <c r="AF39" s="2" t="s">
        <v>142</v>
      </c>
      <c r="AG39" s="2" t="s">
        <v>51</v>
      </c>
      <c r="AH39" s="9" t="s">
        <v>143</v>
      </c>
      <c r="AI39" s="9" t="s">
        <v>144</v>
      </c>
      <c r="AJ39" s="30">
        <v>45716</v>
      </c>
      <c r="AK39" s="33" t="s">
        <v>38</v>
      </c>
      <c r="AL39" s="33" t="s">
        <v>44</v>
      </c>
      <c r="AM39" s="33" t="s">
        <v>807</v>
      </c>
      <c r="AN39" s="33" t="s">
        <v>808</v>
      </c>
      <c r="AO39" s="34" t="s">
        <v>680</v>
      </c>
    </row>
    <row r="40" spans="1:41" ht="180.75" customHeight="1" thickBot="1" x14ac:dyDescent="0.3">
      <c r="A40" s="166"/>
      <c r="B40" s="165" t="s">
        <v>566</v>
      </c>
      <c r="C40" s="164" t="s">
        <v>187</v>
      </c>
      <c r="D40" s="143" t="s">
        <v>188</v>
      </c>
      <c r="E40" s="106" t="s">
        <v>570</v>
      </c>
      <c r="F40" s="48" t="s">
        <v>38</v>
      </c>
      <c r="G40" s="35" t="s">
        <v>38</v>
      </c>
      <c r="H40" s="35" t="s">
        <v>838</v>
      </c>
      <c r="I40" s="50" t="s">
        <v>39</v>
      </c>
      <c r="J40" s="2" t="s">
        <v>40</v>
      </c>
      <c r="K40" s="2" t="s">
        <v>41</v>
      </c>
      <c r="L40" s="2" t="s">
        <v>42</v>
      </c>
      <c r="M40" s="107">
        <v>1</v>
      </c>
      <c r="N40" s="2" t="s">
        <v>43</v>
      </c>
      <c r="O40" s="2" t="s">
        <v>44</v>
      </c>
      <c r="P40" s="2" t="s">
        <v>44</v>
      </c>
      <c r="Q40" s="2" t="s">
        <v>45</v>
      </c>
      <c r="R40" s="27">
        <v>2</v>
      </c>
      <c r="S40" s="27">
        <v>3</v>
      </c>
      <c r="T40" s="104">
        <f t="shared" si="0"/>
        <v>6</v>
      </c>
      <c r="U40" s="100" t="str">
        <f t="shared" si="1"/>
        <v>MEDIO</v>
      </c>
      <c r="V40" s="99" t="s">
        <v>46</v>
      </c>
      <c r="W40" s="3">
        <v>25</v>
      </c>
      <c r="X40" s="99">
        <f t="shared" si="2"/>
        <v>150</v>
      </c>
      <c r="Y40" s="99" t="str">
        <f t="shared" si="3"/>
        <v>II</v>
      </c>
      <c r="Z40" s="99" t="s">
        <v>47</v>
      </c>
      <c r="AA40" s="99" t="str">
        <f t="shared" si="4"/>
        <v>ACEPTABLE CON CONTROL ESPECIFICO</v>
      </c>
      <c r="AB40" s="2" t="s">
        <v>48</v>
      </c>
      <c r="AC40" s="100" t="s">
        <v>48</v>
      </c>
      <c r="AD40" s="2" t="s">
        <v>49</v>
      </c>
      <c r="AE40" s="2" t="s">
        <v>50</v>
      </c>
      <c r="AF40" s="2" t="s">
        <v>48</v>
      </c>
      <c r="AG40" s="2" t="s">
        <v>51</v>
      </c>
      <c r="AH40" s="2" t="s">
        <v>52</v>
      </c>
      <c r="AI40" s="9" t="s">
        <v>53</v>
      </c>
      <c r="AJ40" s="30">
        <v>45716</v>
      </c>
      <c r="AK40" s="33" t="s">
        <v>38</v>
      </c>
      <c r="AL40" s="33" t="s">
        <v>44</v>
      </c>
      <c r="AM40" s="33" t="s">
        <v>791</v>
      </c>
      <c r="AN40" s="33" t="s">
        <v>792</v>
      </c>
      <c r="AO40" s="34" t="s">
        <v>680</v>
      </c>
    </row>
    <row r="41" spans="1:41" ht="155.5" thickBot="1" x14ac:dyDescent="0.3">
      <c r="A41" s="166"/>
      <c r="B41" s="165"/>
      <c r="C41" s="164"/>
      <c r="D41" s="143"/>
      <c r="E41" s="106" t="s">
        <v>570</v>
      </c>
      <c r="F41" s="48" t="s">
        <v>38</v>
      </c>
      <c r="G41" s="35" t="s">
        <v>44</v>
      </c>
      <c r="H41" s="35" t="s">
        <v>332</v>
      </c>
      <c r="I41" s="50" t="s">
        <v>39</v>
      </c>
      <c r="J41" s="2" t="s">
        <v>54</v>
      </c>
      <c r="K41" s="2" t="s">
        <v>55</v>
      </c>
      <c r="L41" s="2" t="s">
        <v>56</v>
      </c>
      <c r="M41" s="107">
        <v>1</v>
      </c>
      <c r="N41" s="2" t="s">
        <v>57</v>
      </c>
      <c r="O41" s="2" t="s">
        <v>44</v>
      </c>
      <c r="P41" s="2" t="s">
        <v>44</v>
      </c>
      <c r="Q41" s="2" t="s">
        <v>45</v>
      </c>
      <c r="R41" s="27">
        <v>2</v>
      </c>
      <c r="S41" s="27">
        <v>3</v>
      </c>
      <c r="T41" s="104">
        <f t="shared" si="0"/>
        <v>6</v>
      </c>
      <c r="U41" s="100" t="str">
        <f t="shared" si="1"/>
        <v>MEDIO</v>
      </c>
      <c r="V41" s="99" t="s">
        <v>46</v>
      </c>
      <c r="W41" s="3">
        <v>25</v>
      </c>
      <c r="X41" s="99">
        <f t="shared" si="2"/>
        <v>150</v>
      </c>
      <c r="Y41" s="99" t="str">
        <f t="shared" si="3"/>
        <v>II</v>
      </c>
      <c r="Z41" s="99" t="s">
        <v>47</v>
      </c>
      <c r="AA41" s="99" t="str">
        <f t="shared" si="4"/>
        <v>ACEPTABLE CON CONTROL ESPECIFICO</v>
      </c>
      <c r="AB41" s="2" t="s">
        <v>48</v>
      </c>
      <c r="AC41" s="2" t="s">
        <v>48</v>
      </c>
      <c r="AD41" s="2" t="s">
        <v>58</v>
      </c>
      <c r="AE41" s="2" t="s">
        <v>59</v>
      </c>
      <c r="AF41" s="2" t="s">
        <v>48</v>
      </c>
      <c r="AG41" s="2" t="s">
        <v>51</v>
      </c>
      <c r="AH41" s="9" t="s">
        <v>60</v>
      </c>
      <c r="AI41" s="9" t="s">
        <v>61</v>
      </c>
      <c r="AJ41" s="30">
        <v>45716</v>
      </c>
      <c r="AK41" s="33" t="s">
        <v>38</v>
      </c>
      <c r="AL41" s="33" t="s">
        <v>44</v>
      </c>
      <c r="AM41" s="33" t="s">
        <v>791</v>
      </c>
      <c r="AN41" s="33" t="s">
        <v>792</v>
      </c>
      <c r="AO41" s="34" t="s">
        <v>680</v>
      </c>
    </row>
    <row r="42" spans="1:41" ht="140" thickBot="1" x14ac:dyDescent="0.3">
      <c r="A42" s="166"/>
      <c r="B42" s="165"/>
      <c r="C42" s="164"/>
      <c r="D42" s="143"/>
      <c r="E42" s="106" t="s">
        <v>570</v>
      </c>
      <c r="F42" s="48" t="s">
        <v>38</v>
      </c>
      <c r="G42" s="35" t="s">
        <v>44</v>
      </c>
      <c r="H42" s="35" t="s">
        <v>332</v>
      </c>
      <c r="I42" s="50" t="s">
        <v>62</v>
      </c>
      <c r="J42" s="2" t="s">
        <v>63</v>
      </c>
      <c r="K42" s="2" t="s">
        <v>64</v>
      </c>
      <c r="L42" s="2" t="s">
        <v>65</v>
      </c>
      <c r="M42" s="107">
        <v>1</v>
      </c>
      <c r="N42" s="2" t="s">
        <v>66</v>
      </c>
      <c r="O42" s="2" t="s">
        <v>44</v>
      </c>
      <c r="P42" s="2" t="s">
        <v>44</v>
      </c>
      <c r="Q42" s="2" t="s">
        <v>67</v>
      </c>
      <c r="R42" s="27">
        <v>2</v>
      </c>
      <c r="S42" s="27">
        <v>2</v>
      </c>
      <c r="T42" s="104">
        <f t="shared" si="0"/>
        <v>4</v>
      </c>
      <c r="U42" s="100" t="str">
        <f t="shared" si="1"/>
        <v>BAJO</v>
      </c>
      <c r="V42" s="99" t="s">
        <v>68</v>
      </c>
      <c r="W42" s="3">
        <v>25</v>
      </c>
      <c r="X42" s="99">
        <f t="shared" si="2"/>
        <v>100</v>
      </c>
      <c r="Y42" s="99" t="str">
        <f t="shared" si="3"/>
        <v>III</v>
      </c>
      <c r="Z42" s="99" t="s">
        <v>69</v>
      </c>
      <c r="AA42" s="99" t="str">
        <f t="shared" si="4"/>
        <v>MEJORABLE</v>
      </c>
      <c r="AB42" s="2" t="s">
        <v>48</v>
      </c>
      <c r="AC42" s="2" t="s">
        <v>48</v>
      </c>
      <c r="AD42" s="2" t="s">
        <v>48</v>
      </c>
      <c r="AE42" s="2" t="s">
        <v>70</v>
      </c>
      <c r="AF42" s="2" t="s">
        <v>48</v>
      </c>
      <c r="AG42" s="2" t="s">
        <v>51</v>
      </c>
      <c r="AH42" s="9" t="s">
        <v>71</v>
      </c>
      <c r="AI42" s="9" t="s">
        <v>72</v>
      </c>
      <c r="AJ42" s="30">
        <v>45716</v>
      </c>
      <c r="AK42" s="33" t="s">
        <v>38</v>
      </c>
      <c r="AL42" s="33" t="s">
        <v>38</v>
      </c>
      <c r="AM42" s="33" t="s">
        <v>796</v>
      </c>
      <c r="AN42" s="33" t="s">
        <v>831</v>
      </c>
      <c r="AO42" s="34" t="s">
        <v>680</v>
      </c>
    </row>
    <row r="43" spans="1:41" ht="140" thickBot="1" x14ac:dyDescent="0.3">
      <c r="A43" s="166"/>
      <c r="B43" s="165"/>
      <c r="C43" s="164"/>
      <c r="D43" s="143"/>
      <c r="E43" s="106" t="s">
        <v>570</v>
      </c>
      <c r="F43" s="48" t="s">
        <v>38</v>
      </c>
      <c r="G43" s="35" t="s">
        <v>44</v>
      </c>
      <c r="H43" s="35" t="s">
        <v>332</v>
      </c>
      <c r="I43" s="50" t="s">
        <v>62</v>
      </c>
      <c r="J43" s="2" t="s">
        <v>73</v>
      </c>
      <c r="K43" s="2" t="s">
        <v>178</v>
      </c>
      <c r="L43" s="2" t="s">
        <v>75</v>
      </c>
      <c r="M43" s="107">
        <v>1</v>
      </c>
      <c r="N43" s="2" t="s">
        <v>76</v>
      </c>
      <c r="O43" s="2" t="s">
        <v>44</v>
      </c>
      <c r="P43" s="2" t="s">
        <v>44</v>
      </c>
      <c r="Q43" s="2" t="s">
        <v>77</v>
      </c>
      <c r="R43" s="27">
        <v>2</v>
      </c>
      <c r="S43" s="27">
        <v>4</v>
      </c>
      <c r="T43" s="104">
        <f t="shared" si="0"/>
        <v>8</v>
      </c>
      <c r="U43" s="100" t="str">
        <f t="shared" si="1"/>
        <v>MEDIO</v>
      </c>
      <c r="V43" s="99" t="s">
        <v>46</v>
      </c>
      <c r="W43" s="3">
        <v>25</v>
      </c>
      <c r="X43" s="99">
        <f t="shared" si="2"/>
        <v>200</v>
      </c>
      <c r="Y43" s="99" t="str">
        <f t="shared" si="3"/>
        <v>II</v>
      </c>
      <c r="Z43" s="99" t="s">
        <v>47</v>
      </c>
      <c r="AA43" s="99" t="str">
        <f t="shared" si="4"/>
        <v>ACEPTABLE CON CONTROL ESPECIFICO</v>
      </c>
      <c r="AB43" s="2" t="s">
        <v>48</v>
      </c>
      <c r="AC43" s="2" t="s">
        <v>48</v>
      </c>
      <c r="AD43" s="2" t="s">
        <v>48</v>
      </c>
      <c r="AE43" s="2" t="s">
        <v>78</v>
      </c>
      <c r="AF43" s="2" t="s">
        <v>48</v>
      </c>
      <c r="AG43" s="2" t="s">
        <v>51</v>
      </c>
      <c r="AH43" s="9" t="s">
        <v>79</v>
      </c>
      <c r="AI43" s="9" t="s">
        <v>80</v>
      </c>
      <c r="AJ43" s="30">
        <v>45716</v>
      </c>
      <c r="AK43" s="33" t="s">
        <v>38</v>
      </c>
      <c r="AL43" s="33" t="s">
        <v>44</v>
      </c>
      <c r="AM43" s="33" t="s">
        <v>796</v>
      </c>
      <c r="AN43" s="33" t="s">
        <v>832</v>
      </c>
      <c r="AO43" s="34" t="s">
        <v>680</v>
      </c>
    </row>
    <row r="44" spans="1:41" ht="105" customHeight="1" thickBot="1" x14ac:dyDescent="0.3">
      <c r="A44" s="166"/>
      <c r="B44" s="165"/>
      <c r="C44" s="164"/>
      <c r="D44" s="143"/>
      <c r="E44" s="106" t="s">
        <v>570</v>
      </c>
      <c r="F44" s="48" t="s">
        <v>38</v>
      </c>
      <c r="G44" s="35" t="s">
        <v>44</v>
      </c>
      <c r="H44" s="35" t="s">
        <v>332</v>
      </c>
      <c r="I44" s="50" t="s">
        <v>62</v>
      </c>
      <c r="J44" s="2" t="s">
        <v>81</v>
      </c>
      <c r="K44" s="2" t="s">
        <v>82</v>
      </c>
      <c r="L44" s="2" t="s">
        <v>83</v>
      </c>
      <c r="M44" s="107">
        <v>1</v>
      </c>
      <c r="N44" s="2" t="s">
        <v>84</v>
      </c>
      <c r="O44" s="2" t="s">
        <v>44</v>
      </c>
      <c r="P44" s="2" t="s">
        <v>44</v>
      </c>
      <c r="Q44" s="2" t="s">
        <v>44</v>
      </c>
      <c r="R44" s="27">
        <v>2</v>
      </c>
      <c r="S44" s="27">
        <v>2</v>
      </c>
      <c r="T44" s="104">
        <f t="shared" si="0"/>
        <v>4</v>
      </c>
      <c r="U44" s="100" t="str">
        <f t="shared" si="1"/>
        <v>BAJO</v>
      </c>
      <c r="V44" s="99" t="s">
        <v>68</v>
      </c>
      <c r="W44" s="3">
        <v>25</v>
      </c>
      <c r="X44" s="99">
        <f t="shared" si="2"/>
        <v>100</v>
      </c>
      <c r="Y44" s="99" t="str">
        <f t="shared" si="3"/>
        <v>III</v>
      </c>
      <c r="Z44" s="99" t="s">
        <v>69</v>
      </c>
      <c r="AA44" s="99" t="str">
        <f t="shared" si="4"/>
        <v>MEJORABLE</v>
      </c>
      <c r="AB44" s="2" t="s">
        <v>48</v>
      </c>
      <c r="AC44" s="2" t="s">
        <v>48</v>
      </c>
      <c r="AD44" s="2" t="s">
        <v>85</v>
      </c>
      <c r="AE44" s="39" t="s">
        <v>332</v>
      </c>
      <c r="AF44" s="2" t="s">
        <v>48</v>
      </c>
      <c r="AG44" s="2" t="s">
        <v>51</v>
      </c>
      <c r="AH44" s="9" t="s">
        <v>86</v>
      </c>
      <c r="AI44" s="9" t="s">
        <v>87</v>
      </c>
      <c r="AJ44" s="30">
        <v>45716</v>
      </c>
      <c r="AK44" s="33" t="s">
        <v>38</v>
      </c>
      <c r="AL44" s="33" t="s">
        <v>44</v>
      </c>
      <c r="AM44" s="33" t="s">
        <v>834</v>
      </c>
      <c r="AN44" s="33" t="s">
        <v>87</v>
      </c>
      <c r="AO44" s="34" t="s">
        <v>680</v>
      </c>
    </row>
    <row r="45" spans="1:41" ht="93.5" thickBot="1" x14ac:dyDescent="0.3">
      <c r="A45" s="166"/>
      <c r="B45" s="165"/>
      <c r="C45" s="164"/>
      <c r="D45" s="143"/>
      <c r="E45" s="106" t="s">
        <v>570</v>
      </c>
      <c r="F45" s="48" t="s">
        <v>38</v>
      </c>
      <c r="G45" s="35" t="s">
        <v>44</v>
      </c>
      <c r="H45" s="35" t="s">
        <v>332</v>
      </c>
      <c r="I45" s="50" t="s">
        <v>62</v>
      </c>
      <c r="J45" s="99" t="s">
        <v>88</v>
      </c>
      <c r="K45" s="2" t="s">
        <v>89</v>
      </c>
      <c r="L45" s="2" t="s">
        <v>90</v>
      </c>
      <c r="M45" s="107">
        <v>1</v>
      </c>
      <c r="N45" s="2" t="s">
        <v>66</v>
      </c>
      <c r="O45" s="2" t="s">
        <v>44</v>
      </c>
      <c r="P45" s="2" t="s">
        <v>44</v>
      </c>
      <c r="Q45" s="2" t="s">
        <v>91</v>
      </c>
      <c r="R45" s="27">
        <v>2</v>
      </c>
      <c r="S45" s="27">
        <v>3</v>
      </c>
      <c r="T45" s="104">
        <f t="shared" si="0"/>
        <v>6</v>
      </c>
      <c r="U45" s="100" t="str">
        <f t="shared" si="1"/>
        <v>MEDIO</v>
      </c>
      <c r="V45" s="99" t="s">
        <v>46</v>
      </c>
      <c r="W45" s="3">
        <v>25</v>
      </c>
      <c r="X45" s="99">
        <f t="shared" si="2"/>
        <v>150</v>
      </c>
      <c r="Y45" s="99" t="str">
        <f t="shared" si="3"/>
        <v>II</v>
      </c>
      <c r="Z45" s="99" t="s">
        <v>47</v>
      </c>
      <c r="AA45" s="99" t="str">
        <f t="shared" si="4"/>
        <v>ACEPTABLE CON CONTROL ESPECIFICO</v>
      </c>
      <c r="AB45" s="2" t="s">
        <v>48</v>
      </c>
      <c r="AC45" s="2" t="s">
        <v>48</v>
      </c>
      <c r="AD45" s="2" t="s">
        <v>92</v>
      </c>
      <c r="AE45" s="2" t="s">
        <v>93</v>
      </c>
      <c r="AF45" s="2" t="s">
        <v>48</v>
      </c>
      <c r="AG45" s="2" t="s">
        <v>51</v>
      </c>
      <c r="AH45" s="9" t="s">
        <v>94</v>
      </c>
      <c r="AI45" s="9" t="s">
        <v>95</v>
      </c>
      <c r="AJ45" s="30">
        <v>45716</v>
      </c>
      <c r="AK45" s="33" t="s">
        <v>38</v>
      </c>
      <c r="AL45" s="33" t="s">
        <v>38</v>
      </c>
      <c r="AM45" s="33" t="s">
        <v>824</v>
      </c>
      <c r="AN45" s="33" t="s">
        <v>825</v>
      </c>
      <c r="AO45" s="34" t="s">
        <v>577</v>
      </c>
    </row>
    <row r="46" spans="1:41" ht="93.5" thickBot="1" x14ac:dyDescent="0.3">
      <c r="A46" s="166"/>
      <c r="B46" s="165"/>
      <c r="C46" s="164"/>
      <c r="D46" s="143"/>
      <c r="E46" s="106" t="s">
        <v>570</v>
      </c>
      <c r="F46" s="48" t="s">
        <v>38</v>
      </c>
      <c r="G46" s="35" t="s">
        <v>44</v>
      </c>
      <c r="H46" s="35" t="s">
        <v>332</v>
      </c>
      <c r="I46" s="50" t="s">
        <v>96</v>
      </c>
      <c r="J46" s="2" t="s">
        <v>97</v>
      </c>
      <c r="K46" s="2" t="s">
        <v>98</v>
      </c>
      <c r="L46" s="2" t="s">
        <v>99</v>
      </c>
      <c r="M46" s="107">
        <v>1</v>
      </c>
      <c r="N46" s="2" t="s">
        <v>100</v>
      </c>
      <c r="O46" s="2" t="s">
        <v>44</v>
      </c>
      <c r="P46" s="2" t="s">
        <v>44</v>
      </c>
      <c r="Q46" s="2" t="s">
        <v>44</v>
      </c>
      <c r="R46" s="27">
        <v>2</v>
      </c>
      <c r="S46" s="27">
        <v>3</v>
      </c>
      <c r="T46" s="104">
        <f t="shared" si="0"/>
        <v>6</v>
      </c>
      <c r="U46" s="100" t="str">
        <f t="shared" si="1"/>
        <v>MEDIO</v>
      </c>
      <c r="V46" s="99" t="s">
        <v>46</v>
      </c>
      <c r="W46" s="3">
        <v>25</v>
      </c>
      <c r="X46" s="99">
        <f t="shared" si="2"/>
        <v>150</v>
      </c>
      <c r="Y46" s="99" t="str">
        <f t="shared" si="3"/>
        <v>II</v>
      </c>
      <c r="Z46" s="99" t="s">
        <v>47</v>
      </c>
      <c r="AA46" s="99" t="str">
        <f t="shared" si="4"/>
        <v>ACEPTABLE CON CONTROL ESPECIFICO</v>
      </c>
      <c r="AB46" s="2" t="s">
        <v>48</v>
      </c>
      <c r="AC46" s="2" t="s">
        <v>48</v>
      </c>
      <c r="AD46" s="2" t="s">
        <v>48</v>
      </c>
      <c r="AE46" s="2" t="s">
        <v>101</v>
      </c>
      <c r="AF46" s="2" t="s">
        <v>48</v>
      </c>
      <c r="AG46" s="2" t="s">
        <v>51</v>
      </c>
      <c r="AH46" s="9" t="s">
        <v>102</v>
      </c>
      <c r="AI46" s="9" t="s">
        <v>102</v>
      </c>
      <c r="AJ46" s="30">
        <v>45716</v>
      </c>
      <c r="AK46" s="33" t="s">
        <v>38</v>
      </c>
      <c r="AL46" s="33" t="s">
        <v>38</v>
      </c>
      <c r="AM46" s="33" t="s">
        <v>813</v>
      </c>
      <c r="AN46" s="33" t="s">
        <v>814</v>
      </c>
      <c r="AO46" s="34" t="s">
        <v>680</v>
      </c>
    </row>
    <row r="47" spans="1:41" ht="233" thickBot="1" x14ac:dyDescent="0.3">
      <c r="A47" s="166"/>
      <c r="B47" s="165"/>
      <c r="C47" s="164"/>
      <c r="D47" s="143"/>
      <c r="E47" s="106" t="s">
        <v>572</v>
      </c>
      <c r="F47" s="48" t="s">
        <v>38</v>
      </c>
      <c r="G47" s="35" t="s">
        <v>38</v>
      </c>
      <c r="H47" s="35" t="s">
        <v>839</v>
      </c>
      <c r="I47" s="50" t="s">
        <v>96</v>
      </c>
      <c r="J47" s="2" t="s">
        <v>103</v>
      </c>
      <c r="K47" s="100" t="s">
        <v>189</v>
      </c>
      <c r="L47" s="2" t="s">
        <v>105</v>
      </c>
      <c r="M47" s="107">
        <v>1</v>
      </c>
      <c r="N47" s="2" t="s">
        <v>106</v>
      </c>
      <c r="O47" s="100" t="s">
        <v>44</v>
      </c>
      <c r="P47" s="2" t="s">
        <v>107</v>
      </c>
      <c r="Q47" s="2" t="s">
        <v>108</v>
      </c>
      <c r="R47" s="27">
        <v>6</v>
      </c>
      <c r="S47" s="27">
        <v>3</v>
      </c>
      <c r="T47" s="104">
        <f t="shared" si="0"/>
        <v>18</v>
      </c>
      <c r="U47" s="100" t="str">
        <f t="shared" si="1"/>
        <v>ALTO</v>
      </c>
      <c r="V47" s="99" t="s">
        <v>109</v>
      </c>
      <c r="W47" s="3">
        <v>100</v>
      </c>
      <c r="X47" s="99">
        <f t="shared" si="2"/>
        <v>1800</v>
      </c>
      <c r="Y47" s="99" t="str">
        <f t="shared" si="3"/>
        <v>I</v>
      </c>
      <c r="Z47" s="99" t="s">
        <v>110</v>
      </c>
      <c r="AA47" s="99" t="str">
        <f t="shared" si="4"/>
        <v>NO ACEPTABLE</v>
      </c>
      <c r="AB47" s="100" t="s">
        <v>48</v>
      </c>
      <c r="AC47" s="100" t="s">
        <v>48</v>
      </c>
      <c r="AD47" s="2" t="s">
        <v>111</v>
      </c>
      <c r="AE47" s="2" t="s">
        <v>112</v>
      </c>
      <c r="AF47" s="100" t="s">
        <v>48</v>
      </c>
      <c r="AG47" s="2" t="s">
        <v>51</v>
      </c>
      <c r="AH47" s="9" t="s">
        <v>113</v>
      </c>
      <c r="AI47" s="9" t="s">
        <v>114</v>
      </c>
      <c r="AJ47" s="30">
        <v>45716</v>
      </c>
      <c r="AK47" s="33" t="s">
        <v>38</v>
      </c>
      <c r="AL47" s="33" t="s">
        <v>38</v>
      </c>
      <c r="AM47" s="33" t="s">
        <v>578</v>
      </c>
      <c r="AN47" s="33" t="s">
        <v>579</v>
      </c>
      <c r="AO47" s="34" t="s">
        <v>577</v>
      </c>
    </row>
    <row r="48" spans="1:41" ht="202" thickBot="1" x14ac:dyDescent="0.3">
      <c r="A48" s="166"/>
      <c r="B48" s="165"/>
      <c r="C48" s="164"/>
      <c r="D48" s="143"/>
      <c r="E48" s="106" t="s">
        <v>572</v>
      </c>
      <c r="F48" s="48" t="s">
        <v>38</v>
      </c>
      <c r="G48" s="35" t="s">
        <v>44</v>
      </c>
      <c r="H48" s="35" t="s">
        <v>332</v>
      </c>
      <c r="I48" s="50" t="s">
        <v>96</v>
      </c>
      <c r="J48" s="2" t="s">
        <v>115</v>
      </c>
      <c r="K48" s="2" t="s">
        <v>190</v>
      </c>
      <c r="L48" s="2" t="s">
        <v>117</v>
      </c>
      <c r="M48" s="107">
        <v>1</v>
      </c>
      <c r="N48" s="100" t="s">
        <v>106</v>
      </c>
      <c r="O48" s="100" t="s">
        <v>44</v>
      </c>
      <c r="P48" s="2" t="s">
        <v>44</v>
      </c>
      <c r="Q48" s="99" t="s">
        <v>44</v>
      </c>
      <c r="R48" s="27">
        <v>6</v>
      </c>
      <c r="S48" s="27">
        <v>3</v>
      </c>
      <c r="T48" s="104">
        <f t="shared" si="0"/>
        <v>18</v>
      </c>
      <c r="U48" s="100" t="str">
        <f t="shared" si="1"/>
        <v>ALTO</v>
      </c>
      <c r="V48" s="99" t="s">
        <v>109</v>
      </c>
      <c r="W48" s="3">
        <v>100</v>
      </c>
      <c r="X48" s="99">
        <f t="shared" si="2"/>
        <v>1800</v>
      </c>
      <c r="Y48" s="99" t="str">
        <f t="shared" si="3"/>
        <v>I</v>
      </c>
      <c r="Z48" s="99" t="s">
        <v>110</v>
      </c>
      <c r="AA48" s="99" t="str">
        <f t="shared" si="4"/>
        <v>NO ACEPTABLE</v>
      </c>
      <c r="AB48" s="100" t="s">
        <v>48</v>
      </c>
      <c r="AC48" s="100" t="s">
        <v>48</v>
      </c>
      <c r="AD48" s="100" t="s">
        <v>48</v>
      </c>
      <c r="AE48" s="2" t="s">
        <v>118</v>
      </c>
      <c r="AF48" s="100" t="s">
        <v>48</v>
      </c>
      <c r="AG48" s="2" t="s">
        <v>51</v>
      </c>
      <c r="AH48" s="9" t="s">
        <v>119</v>
      </c>
      <c r="AI48" s="9" t="s">
        <v>120</v>
      </c>
      <c r="AJ48" s="30">
        <v>45716</v>
      </c>
      <c r="AK48" s="33" t="s">
        <v>38</v>
      </c>
      <c r="AL48" s="33" t="s">
        <v>38</v>
      </c>
      <c r="AM48" s="33" t="s">
        <v>813</v>
      </c>
      <c r="AN48" s="33" t="s">
        <v>814</v>
      </c>
      <c r="AO48" s="34" t="s">
        <v>680</v>
      </c>
    </row>
    <row r="49" spans="1:41" ht="109" thickBot="1" x14ac:dyDescent="0.3">
      <c r="A49" s="166"/>
      <c r="B49" s="165"/>
      <c r="C49" s="164"/>
      <c r="D49" s="143"/>
      <c r="E49" s="106" t="s">
        <v>570</v>
      </c>
      <c r="F49" s="48" t="s">
        <v>38</v>
      </c>
      <c r="G49" s="35" t="s">
        <v>44</v>
      </c>
      <c r="H49" s="35" t="s">
        <v>332</v>
      </c>
      <c r="I49" s="50" t="s">
        <v>96</v>
      </c>
      <c r="J49" s="2" t="s">
        <v>121</v>
      </c>
      <c r="K49" s="2" t="s">
        <v>122</v>
      </c>
      <c r="L49" s="2" t="s">
        <v>123</v>
      </c>
      <c r="M49" s="107">
        <v>1</v>
      </c>
      <c r="N49" s="2" t="s">
        <v>124</v>
      </c>
      <c r="O49" s="2" t="s">
        <v>44</v>
      </c>
      <c r="P49" s="2" t="s">
        <v>125</v>
      </c>
      <c r="Q49" s="2" t="s">
        <v>44</v>
      </c>
      <c r="R49" s="27">
        <v>2</v>
      </c>
      <c r="S49" s="27">
        <v>3</v>
      </c>
      <c r="T49" s="104">
        <f t="shared" si="0"/>
        <v>6</v>
      </c>
      <c r="U49" s="100" t="str">
        <f t="shared" si="1"/>
        <v>MEDIO</v>
      </c>
      <c r="V49" s="99" t="s">
        <v>46</v>
      </c>
      <c r="W49" s="3">
        <v>25</v>
      </c>
      <c r="X49" s="99">
        <f t="shared" si="2"/>
        <v>150</v>
      </c>
      <c r="Y49" s="99" t="str">
        <f t="shared" si="3"/>
        <v>II</v>
      </c>
      <c r="Z49" s="99" t="s">
        <v>47</v>
      </c>
      <c r="AA49" s="99" t="str">
        <f t="shared" si="4"/>
        <v>ACEPTABLE CON CONTROL ESPECIFICO</v>
      </c>
      <c r="AB49" s="2" t="s">
        <v>48</v>
      </c>
      <c r="AC49" s="2" t="s">
        <v>48</v>
      </c>
      <c r="AD49" s="2" t="s">
        <v>126</v>
      </c>
      <c r="AE49" s="2" t="s">
        <v>127</v>
      </c>
      <c r="AF49" s="2" t="s">
        <v>48</v>
      </c>
      <c r="AG49" s="2" t="s">
        <v>51</v>
      </c>
      <c r="AH49" s="9" t="s">
        <v>128</v>
      </c>
      <c r="AI49" s="9" t="s">
        <v>129</v>
      </c>
      <c r="AJ49" s="30">
        <v>45716</v>
      </c>
      <c r="AK49" s="33" t="s">
        <v>38</v>
      </c>
      <c r="AL49" s="33" t="s">
        <v>38</v>
      </c>
      <c r="AM49" s="33" t="s">
        <v>796</v>
      </c>
      <c r="AN49" s="33" t="s">
        <v>796</v>
      </c>
      <c r="AO49" s="34" t="s">
        <v>680</v>
      </c>
    </row>
    <row r="50" spans="1:41" ht="171" thickBot="1" x14ac:dyDescent="0.3">
      <c r="A50" s="166"/>
      <c r="B50" s="165"/>
      <c r="C50" s="164"/>
      <c r="D50" s="143"/>
      <c r="E50" s="106" t="s">
        <v>572</v>
      </c>
      <c r="F50" s="48" t="s">
        <v>38</v>
      </c>
      <c r="G50" s="35" t="s">
        <v>44</v>
      </c>
      <c r="H50" s="35" t="s">
        <v>332</v>
      </c>
      <c r="I50" s="99" t="s">
        <v>130</v>
      </c>
      <c r="J50" s="2" t="s">
        <v>131</v>
      </c>
      <c r="K50" s="2" t="s">
        <v>191</v>
      </c>
      <c r="L50" s="2" t="s">
        <v>133</v>
      </c>
      <c r="M50" s="107">
        <v>1</v>
      </c>
      <c r="N50" s="2" t="s">
        <v>134</v>
      </c>
      <c r="O50" s="2" t="s">
        <v>44</v>
      </c>
      <c r="P50" s="2" t="s">
        <v>44</v>
      </c>
      <c r="Q50" s="2" t="s">
        <v>44</v>
      </c>
      <c r="R50" s="27">
        <v>2</v>
      </c>
      <c r="S50" s="27">
        <v>2</v>
      </c>
      <c r="T50" s="104">
        <f t="shared" si="0"/>
        <v>4</v>
      </c>
      <c r="U50" s="100" t="str">
        <f t="shared" si="1"/>
        <v>BAJO</v>
      </c>
      <c r="V50" s="99" t="s">
        <v>68</v>
      </c>
      <c r="W50" s="3">
        <v>25</v>
      </c>
      <c r="X50" s="99">
        <f t="shared" si="2"/>
        <v>100</v>
      </c>
      <c r="Y50" s="99" t="str">
        <f t="shared" si="3"/>
        <v>III</v>
      </c>
      <c r="Z50" s="99" t="s">
        <v>69</v>
      </c>
      <c r="AA50" s="99" t="str">
        <f t="shared" si="4"/>
        <v>MEJORABLE</v>
      </c>
      <c r="AB50" s="2" t="s">
        <v>48</v>
      </c>
      <c r="AC50" s="2" t="s">
        <v>48</v>
      </c>
      <c r="AD50" s="2" t="s">
        <v>48</v>
      </c>
      <c r="AE50" s="2" t="s">
        <v>135</v>
      </c>
      <c r="AF50" s="2" t="s">
        <v>48</v>
      </c>
      <c r="AG50" s="2" t="s">
        <v>51</v>
      </c>
      <c r="AH50" s="9" t="s">
        <v>136</v>
      </c>
      <c r="AI50" s="9" t="s">
        <v>136</v>
      </c>
      <c r="AJ50" s="30">
        <v>45716</v>
      </c>
      <c r="AK50" s="33" t="s">
        <v>38</v>
      </c>
      <c r="AL50" s="33" t="s">
        <v>44</v>
      </c>
      <c r="AM50" s="33" t="s">
        <v>809</v>
      </c>
      <c r="AN50" s="33" t="s">
        <v>810</v>
      </c>
      <c r="AO50" s="34" t="s">
        <v>577</v>
      </c>
    </row>
    <row r="51" spans="1:41" ht="146.25" customHeight="1" thickBot="1" x14ac:dyDescent="0.3">
      <c r="A51" s="166"/>
      <c r="B51" s="165"/>
      <c r="C51" s="164"/>
      <c r="D51" s="143"/>
      <c r="E51" s="106" t="s">
        <v>572</v>
      </c>
      <c r="F51" s="100" t="s">
        <v>44</v>
      </c>
      <c r="G51" s="35" t="s">
        <v>44</v>
      </c>
      <c r="H51" s="35" t="s">
        <v>332</v>
      </c>
      <c r="I51" s="99" t="s">
        <v>130</v>
      </c>
      <c r="J51" s="2" t="s">
        <v>137</v>
      </c>
      <c r="K51" s="2" t="s">
        <v>138</v>
      </c>
      <c r="L51" s="2" t="s">
        <v>139</v>
      </c>
      <c r="M51" s="107">
        <v>1</v>
      </c>
      <c r="N51" s="2" t="s">
        <v>106</v>
      </c>
      <c r="O51" s="2" t="s">
        <v>44</v>
      </c>
      <c r="P51" s="2" t="s">
        <v>44</v>
      </c>
      <c r="Q51" s="2" t="s">
        <v>140</v>
      </c>
      <c r="R51" s="27">
        <v>6</v>
      </c>
      <c r="S51" s="27">
        <v>3</v>
      </c>
      <c r="T51" s="104">
        <f t="shared" si="0"/>
        <v>18</v>
      </c>
      <c r="U51" s="100" t="str">
        <f t="shared" si="1"/>
        <v>ALTO</v>
      </c>
      <c r="V51" s="99" t="s">
        <v>109</v>
      </c>
      <c r="W51" s="3">
        <v>100</v>
      </c>
      <c r="X51" s="99">
        <f t="shared" si="2"/>
        <v>1800</v>
      </c>
      <c r="Y51" s="99" t="str">
        <f t="shared" si="3"/>
        <v>I</v>
      </c>
      <c r="Z51" s="99" t="s">
        <v>110</v>
      </c>
      <c r="AA51" s="99" t="str">
        <f t="shared" si="4"/>
        <v>NO ACEPTABLE</v>
      </c>
      <c r="AB51" s="2" t="s">
        <v>48</v>
      </c>
      <c r="AC51" s="2" t="s">
        <v>48</v>
      </c>
      <c r="AD51" s="2" t="s">
        <v>48</v>
      </c>
      <c r="AE51" s="2" t="s">
        <v>141</v>
      </c>
      <c r="AF51" s="2" t="s">
        <v>142</v>
      </c>
      <c r="AG51" s="2" t="s">
        <v>51</v>
      </c>
      <c r="AH51" s="9" t="s">
        <v>143</v>
      </c>
      <c r="AI51" s="9" t="s">
        <v>144</v>
      </c>
      <c r="AJ51" s="30">
        <v>45716</v>
      </c>
      <c r="AK51" s="33" t="s">
        <v>38</v>
      </c>
      <c r="AL51" s="33" t="s">
        <v>44</v>
      </c>
      <c r="AM51" s="33" t="s">
        <v>807</v>
      </c>
      <c r="AN51" s="33" t="s">
        <v>808</v>
      </c>
      <c r="AO51" s="34" t="s">
        <v>680</v>
      </c>
    </row>
    <row r="52" spans="1:41" ht="171" thickBot="1" x14ac:dyDescent="0.3">
      <c r="A52" s="166"/>
      <c r="B52" s="165"/>
      <c r="C52" s="164"/>
      <c r="D52" s="143"/>
      <c r="E52" s="106" t="s">
        <v>572</v>
      </c>
      <c r="F52" s="100" t="s">
        <v>44</v>
      </c>
      <c r="G52" s="35" t="s">
        <v>44</v>
      </c>
      <c r="H52" s="35" t="s">
        <v>332</v>
      </c>
      <c r="I52" s="50" t="s">
        <v>145</v>
      </c>
      <c r="J52" s="2" t="s">
        <v>146</v>
      </c>
      <c r="K52" s="2" t="s">
        <v>184</v>
      </c>
      <c r="L52" s="2" t="s">
        <v>148</v>
      </c>
      <c r="M52" s="107">
        <v>1</v>
      </c>
      <c r="N52" s="2" t="s">
        <v>149</v>
      </c>
      <c r="O52" s="2" t="s">
        <v>44</v>
      </c>
      <c r="P52" s="2" t="s">
        <v>185</v>
      </c>
      <c r="Q52" s="2" t="s">
        <v>44</v>
      </c>
      <c r="R52" s="27">
        <v>2</v>
      </c>
      <c r="S52" s="27">
        <v>3</v>
      </c>
      <c r="T52" s="104">
        <f t="shared" si="0"/>
        <v>6</v>
      </c>
      <c r="U52" s="100" t="str">
        <f t="shared" si="1"/>
        <v>MEDIO</v>
      </c>
      <c r="V52" s="99" t="s">
        <v>46</v>
      </c>
      <c r="W52" s="3">
        <v>25</v>
      </c>
      <c r="X52" s="99">
        <f t="shared" si="2"/>
        <v>150</v>
      </c>
      <c r="Y52" s="99" t="str">
        <f t="shared" si="3"/>
        <v>II</v>
      </c>
      <c r="Z52" s="99" t="s">
        <v>47</v>
      </c>
      <c r="AA52" s="99" t="str">
        <f t="shared" si="4"/>
        <v>ACEPTABLE CON CONTROL ESPECIFICO</v>
      </c>
      <c r="AB52" s="2" t="s">
        <v>48</v>
      </c>
      <c r="AC52" s="2" t="s">
        <v>48</v>
      </c>
      <c r="AD52" s="2" t="s">
        <v>150</v>
      </c>
      <c r="AE52" s="2" t="s">
        <v>151</v>
      </c>
      <c r="AF52" s="2" t="s">
        <v>48</v>
      </c>
      <c r="AG52" s="2" t="s">
        <v>51</v>
      </c>
      <c r="AH52" s="9" t="s">
        <v>152</v>
      </c>
      <c r="AI52" s="9" t="s">
        <v>153</v>
      </c>
      <c r="AJ52" s="30">
        <v>45716</v>
      </c>
      <c r="AK52" s="33" t="s">
        <v>38</v>
      </c>
      <c r="AL52" s="33" t="s">
        <v>38</v>
      </c>
      <c r="AM52" s="33" t="s">
        <v>823</v>
      </c>
      <c r="AN52" s="33" t="s">
        <v>822</v>
      </c>
      <c r="AO52" s="34" t="s">
        <v>680</v>
      </c>
    </row>
    <row r="53" spans="1:41" ht="155.5" thickBot="1" x14ac:dyDescent="0.3">
      <c r="A53" s="166"/>
      <c r="B53" s="165"/>
      <c r="C53" s="164"/>
      <c r="D53" s="143"/>
      <c r="E53" s="106" t="s">
        <v>572</v>
      </c>
      <c r="F53" s="100" t="s">
        <v>44</v>
      </c>
      <c r="G53" s="35" t="s">
        <v>44</v>
      </c>
      <c r="H53" s="35" t="s">
        <v>332</v>
      </c>
      <c r="I53" s="50" t="s">
        <v>145</v>
      </c>
      <c r="J53" s="2" t="s">
        <v>154</v>
      </c>
      <c r="K53" s="2" t="s">
        <v>155</v>
      </c>
      <c r="L53" s="2" t="s">
        <v>156</v>
      </c>
      <c r="M53" s="107">
        <v>1</v>
      </c>
      <c r="N53" s="2" t="s">
        <v>106</v>
      </c>
      <c r="O53" s="2" t="s">
        <v>44</v>
      </c>
      <c r="P53" s="2" t="s">
        <v>186</v>
      </c>
      <c r="Q53" s="2" t="s">
        <v>157</v>
      </c>
      <c r="R53" s="27">
        <v>6</v>
      </c>
      <c r="S53" s="27">
        <v>2</v>
      </c>
      <c r="T53" s="104">
        <f t="shared" si="0"/>
        <v>12</v>
      </c>
      <c r="U53" s="100" t="str">
        <f t="shared" si="1"/>
        <v>ALTO</v>
      </c>
      <c r="V53" s="99" t="s">
        <v>109</v>
      </c>
      <c r="W53" s="3">
        <v>100</v>
      </c>
      <c r="X53" s="99">
        <f t="shared" si="2"/>
        <v>1200</v>
      </c>
      <c r="Y53" s="99" t="str">
        <f t="shared" si="3"/>
        <v>I</v>
      </c>
      <c r="Z53" s="99" t="s">
        <v>110</v>
      </c>
      <c r="AA53" s="99" t="str">
        <f t="shared" si="4"/>
        <v>NO ACEPTABLE</v>
      </c>
      <c r="AB53" s="2" t="s">
        <v>48</v>
      </c>
      <c r="AC53" s="2" t="s">
        <v>48</v>
      </c>
      <c r="AD53" s="2" t="s">
        <v>150</v>
      </c>
      <c r="AE53" s="2" t="s">
        <v>158</v>
      </c>
      <c r="AF53" s="2" t="s">
        <v>48</v>
      </c>
      <c r="AG53" s="2" t="s">
        <v>51</v>
      </c>
      <c r="AH53" s="9" t="s">
        <v>152</v>
      </c>
      <c r="AI53" s="9" t="s">
        <v>159</v>
      </c>
      <c r="AJ53" s="30">
        <v>45716</v>
      </c>
      <c r="AK53" s="33" t="s">
        <v>38</v>
      </c>
      <c r="AL53" s="33" t="s">
        <v>38</v>
      </c>
      <c r="AM53" s="33" t="s">
        <v>823</v>
      </c>
      <c r="AN53" s="33" t="s">
        <v>822</v>
      </c>
      <c r="AO53" s="34" t="s">
        <v>680</v>
      </c>
    </row>
    <row r="54" spans="1:41" ht="248.5" thickBot="1" x14ac:dyDescent="0.3">
      <c r="A54" s="166"/>
      <c r="B54" s="165"/>
      <c r="C54" s="164"/>
      <c r="D54" s="143"/>
      <c r="E54" s="106" t="s">
        <v>570</v>
      </c>
      <c r="F54" s="100" t="s">
        <v>38</v>
      </c>
      <c r="G54" s="35" t="s">
        <v>44</v>
      </c>
      <c r="H54" s="35" t="s">
        <v>332</v>
      </c>
      <c r="I54" s="50" t="s">
        <v>160</v>
      </c>
      <c r="J54" s="2" t="s">
        <v>161</v>
      </c>
      <c r="K54" s="2" t="s">
        <v>192</v>
      </c>
      <c r="L54" s="2" t="s">
        <v>163</v>
      </c>
      <c r="M54" s="107">
        <v>1</v>
      </c>
      <c r="N54" s="98" t="s">
        <v>164</v>
      </c>
      <c r="O54" s="2" t="s">
        <v>44</v>
      </c>
      <c r="P54" s="2" t="s">
        <v>165</v>
      </c>
      <c r="Q54" s="2" t="s">
        <v>166</v>
      </c>
      <c r="R54" s="27">
        <v>2</v>
      </c>
      <c r="S54" s="27">
        <v>3</v>
      </c>
      <c r="T54" s="104">
        <f t="shared" si="0"/>
        <v>6</v>
      </c>
      <c r="U54" s="100" t="str">
        <f t="shared" si="1"/>
        <v>MEDIO</v>
      </c>
      <c r="V54" s="99" t="s">
        <v>46</v>
      </c>
      <c r="W54" s="3">
        <v>25</v>
      </c>
      <c r="X54" s="99">
        <f t="shared" si="2"/>
        <v>150</v>
      </c>
      <c r="Y54" s="99" t="str">
        <f t="shared" si="3"/>
        <v>II</v>
      </c>
      <c r="Z54" s="99" t="s">
        <v>47</v>
      </c>
      <c r="AA54" s="99" t="str">
        <f t="shared" si="4"/>
        <v>ACEPTABLE CON CONTROL ESPECIFICO</v>
      </c>
      <c r="AB54" s="2" t="s">
        <v>48</v>
      </c>
      <c r="AC54" s="2" t="s">
        <v>48</v>
      </c>
      <c r="AD54" s="2" t="s">
        <v>48</v>
      </c>
      <c r="AE54" s="2" t="s">
        <v>167</v>
      </c>
      <c r="AF54" s="2" t="s">
        <v>48</v>
      </c>
      <c r="AG54" s="2" t="s">
        <v>51</v>
      </c>
      <c r="AH54" s="9" t="s">
        <v>168</v>
      </c>
      <c r="AI54" s="9" t="s">
        <v>169</v>
      </c>
      <c r="AJ54" s="30">
        <v>45716</v>
      </c>
      <c r="AK54" s="33" t="s">
        <v>38</v>
      </c>
      <c r="AL54" s="33" t="s">
        <v>38</v>
      </c>
      <c r="AM54" s="33" t="s">
        <v>798</v>
      </c>
      <c r="AN54" s="33" t="s">
        <v>799</v>
      </c>
      <c r="AO54" s="34" t="s">
        <v>577</v>
      </c>
    </row>
    <row r="55" spans="1:41" ht="248.5" thickBot="1" x14ac:dyDescent="0.3">
      <c r="A55" s="166"/>
      <c r="B55" s="165"/>
      <c r="C55" s="164"/>
      <c r="D55" s="143"/>
      <c r="E55" s="106" t="s">
        <v>570</v>
      </c>
      <c r="F55" s="100" t="s">
        <v>38</v>
      </c>
      <c r="G55" s="35" t="s">
        <v>44</v>
      </c>
      <c r="H55" s="35" t="s">
        <v>332</v>
      </c>
      <c r="I55" s="50" t="s">
        <v>160</v>
      </c>
      <c r="J55" s="2" t="s">
        <v>170</v>
      </c>
      <c r="K55" s="2" t="s">
        <v>193</v>
      </c>
      <c r="L55" s="2" t="s">
        <v>194</v>
      </c>
      <c r="M55" s="107">
        <v>1</v>
      </c>
      <c r="N55" s="98" t="s">
        <v>164</v>
      </c>
      <c r="O55" s="2" t="s">
        <v>44</v>
      </c>
      <c r="P55" s="2" t="s">
        <v>44</v>
      </c>
      <c r="Q55" s="2" t="s">
        <v>166</v>
      </c>
      <c r="R55" s="27">
        <v>2</v>
      </c>
      <c r="S55" s="27">
        <v>3</v>
      </c>
      <c r="T55" s="104">
        <f t="shared" si="0"/>
        <v>6</v>
      </c>
      <c r="U55" s="100" t="str">
        <f t="shared" si="1"/>
        <v>MEDIO</v>
      </c>
      <c r="V55" s="99" t="s">
        <v>46</v>
      </c>
      <c r="W55" s="3">
        <v>25</v>
      </c>
      <c r="X55" s="99">
        <f t="shared" si="2"/>
        <v>150</v>
      </c>
      <c r="Y55" s="99" t="str">
        <f t="shared" si="3"/>
        <v>II</v>
      </c>
      <c r="Z55" s="99" t="s">
        <v>47</v>
      </c>
      <c r="AA55" s="99" t="str">
        <f t="shared" si="4"/>
        <v>ACEPTABLE CON CONTROL ESPECIFICO</v>
      </c>
      <c r="AB55" s="2" t="s">
        <v>48</v>
      </c>
      <c r="AC55" s="2" t="s">
        <v>48</v>
      </c>
      <c r="AD55" s="2" t="s">
        <v>48</v>
      </c>
      <c r="AE55" s="2" t="s">
        <v>167</v>
      </c>
      <c r="AF55" s="2" t="s">
        <v>48</v>
      </c>
      <c r="AG55" s="2" t="s">
        <v>51</v>
      </c>
      <c r="AH55" s="9" t="s">
        <v>168</v>
      </c>
      <c r="AI55" s="9" t="s">
        <v>169</v>
      </c>
      <c r="AJ55" s="30">
        <v>45716</v>
      </c>
      <c r="AK55" s="33" t="s">
        <v>38</v>
      </c>
      <c r="AL55" s="33" t="s">
        <v>38</v>
      </c>
      <c r="AM55" s="33" t="s">
        <v>798</v>
      </c>
      <c r="AN55" s="33" t="s">
        <v>799</v>
      </c>
      <c r="AO55" s="34" t="s">
        <v>577</v>
      </c>
    </row>
    <row r="56" spans="1:41" ht="109" thickBot="1" x14ac:dyDescent="0.3">
      <c r="A56" s="167"/>
      <c r="B56" s="155" t="s">
        <v>566</v>
      </c>
      <c r="C56" s="211" t="s">
        <v>195</v>
      </c>
      <c r="D56" s="143" t="s">
        <v>196</v>
      </c>
      <c r="E56" s="106" t="s">
        <v>570</v>
      </c>
      <c r="F56" s="48" t="s">
        <v>38</v>
      </c>
      <c r="G56" s="35" t="s">
        <v>44</v>
      </c>
      <c r="H56" s="35" t="s">
        <v>332</v>
      </c>
      <c r="I56" s="50" t="s">
        <v>39</v>
      </c>
      <c r="J56" s="2" t="s">
        <v>40</v>
      </c>
      <c r="K56" s="2" t="s">
        <v>41</v>
      </c>
      <c r="L56" s="2" t="s">
        <v>42</v>
      </c>
      <c r="M56" s="108">
        <v>1</v>
      </c>
      <c r="N56" s="2" t="s">
        <v>43</v>
      </c>
      <c r="O56" s="2" t="s">
        <v>44</v>
      </c>
      <c r="P56" s="2" t="s">
        <v>44</v>
      </c>
      <c r="Q56" s="2" t="s">
        <v>45</v>
      </c>
      <c r="R56" s="27">
        <v>2</v>
      </c>
      <c r="S56" s="27">
        <v>3</v>
      </c>
      <c r="T56" s="104">
        <f t="shared" si="0"/>
        <v>6</v>
      </c>
      <c r="U56" s="100" t="str">
        <f t="shared" si="1"/>
        <v>MEDIO</v>
      </c>
      <c r="V56" s="99" t="s">
        <v>46</v>
      </c>
      <c r="W56" s="3">
        <v>25</v>
      </c>
      <c r="X56" s="99">
        <f t="shared" si="2"/>
        <v>150</v>
      </c>
      <c r="Y56" s="99" t="str">
        <f t="shared" si="3"/>
        <v>II</v>
      </c>
      <c r="Z56" s="99" t="s">
        <v>47</v>
      </c>
      <c r="AA56" s="99" t="str">
        <f t="shared" si="4"/>
        <v>ACEPTABLE CON CONTROL ESPECIFICO</v>
      </c>
      <c r="AB56" s="2" t="s">
        <v>48</v>
      </c>
      <c r="AC56" s="100" t="s">
        <v>48</v>
      </c>
      <c r="AD56" s="2" t="s">
        <v>49</v>
      </c>
      <c r="AE56" s="2" t="s">
        <v>50</v>
      </c>
      <c r="AF56" s="2" t="s">
        <v>48</v>
      </c>
      <c r="AG56" s="2" t="s">
        <v>51</v>
      </c>
      <c r="AH56" s="2" t="s">
        <v>52</v>
      </c>
      <c r="AI56" s="9" t="s">
        <v>53</v>
      </c>
      <c r="AJ56" s="30">
        <v>45716</v>
      </c>
      <c r="AK56" s="33" t="s">
        <v>38</v>
      </c>
      <c r="AL56" s="33" t="s">
        <v>44</v>
      </c>
      <c r="AM56" s="33" t="s">
        <v>791</v>
      </c>
      <c r="AN56" s="33" t="s">
        <v>792</v>
      </c>
      <c r="AO56" s="34" t="s">
        <v>680</v>
      </c>
    </row>
    <row r="57" spans="1:41" ht="155.5" thickBot="1" x14ac:dyDescent="0.3">
      <c r="A57" s="167"/>
      <c r="B57" s="155"/>
      <c r="C57" s="211"/>
      <c r="D57" s="143"/>
      <c r="E57" s="106" t="s">
        <v>570</v>
      </c>
      <c r="F57" s="48" t="s">
        <v>38</v>
      </c>
      <c r="G57" s="35" t="s">
        <v>44</v>
      </c>
      <c r="H57" s="35" t="s">
        <v>332</v>
      </c>
      <c r="I57" s="50" t="s">
        <v>39</v>
      </c>
      <c r="J57" s="2" t="s">
        <v>54</v>
      </c>
      <c r="K57" s="2" t="s">
        <v>55</v>
      </c>
      <c r="L57" s="2" t="s">
        <v>56</v>
      </c>
      <c r="M57" s="108">
        <v>1</v>
      </c>
      <c r="N57" s="2" t="s">
        <v>57</v>
      </c>
      <c r="O57" s="2" t="s">
        <v>44</v>
      </c>
      <c r="P57" s="2" t="s">
        <v>44</v>
      </c>
      <c r="Q57" s="2" t="s">
        <v>45</v>
      </c>
      <c r="R57" s="27">
        <v>2</v>
      </c>
      <c r="S57" s="27">
        <v>3</v>
      </c>
      <c r="T57" s="104">
        <f t="shared" si="0"/>
        <v>6</v>
      </c>
      <c r="U57" s="100" t="str">
        <f t="shared" si="1"/>
        <v>MEDIO</v>
      </c>
      <c r="V57" s="99" t="s">
        <v>46</v>
      </c>
      <c r="W57" s="3">
        <v>25</v>
      </c>
      <c r="X57" s="99">
        <f t="shared" si="2"/>
        <v>150</v>
      </c>
      <c r="Y57" s="99" t="str">
        <f t="shared" si="3"/>
        <v>II</v>
      </c>
      <c r="Z57" s="99" t="s">
        <v>47</v>
      </c>
      <c r="AA57" s="99" t="str">
        <f t="shared" si="4"/>
        <v>ACEPTABLE CON CONTROL ESPECIFICO</v>
      </c>
      <c r="AB57" s="2" t="s">
        <v>48</v>
      </c>
      <c r="AC57" s="2" t="s">
        <v>48</v>
      </c>
      <c r="AD57" s="2" t="s">
        <v>58</v>
      </c>
      <c r="AE57" s="2" t="s">
        <v>59</v>
      </c>
      <c r="AF57" s="2" t="s">
        <v>48</v>
      </c>
      <c r="AG57" s="2" t="s">
        <v>51</v>
      </c>
      <c r="AH57" s="9" t="s">
        <v>60</v>
      </c>
      <c r="AI57" s="9" t="s">
        <v>61</v>
      </c>
      <c r="AJ57" s="30">
        <v>45716</v>
      </c>
      <c r="AK57" s="33" t="s">
        <v>38</v>
      </c>
      <c r="AL57" s="33" t="s">
        <v>44</v>
      </c>
      <c r="AM57" s="33" t="s">
        <v>791</v>
      </c>
      <c r="AN57" s="33" t="s">
        <v>792</v>
      </c>
      <c r="AO57" s="34" t="s">
        <v>680</v>
      </c>
    </row>
    <row r="58" spans="1:41" ht="140" thickBot="1" x14ac:dyDescent="0.3">
      <c r="A58" s="167"/>
      <c r="B58" s="155"/>
      <c r="C58" s="211"/>
      <c r="D58" s="143"/>
      <c r="E58" s="106" t="s">
        <v>570</v>
      </c>
      <c r="F58" s="48" t="s">
        <v>38</v>
      </c>
      <c r="G58" s="35" t="s">
        <v>44</v>
      </c>
      <c r="H58" s="35" t="s">
        <v>332</v>
      </c>
      <c r="I58" s="50" t="s">
        <v>62</v>
      </c>
      <c r="J58" s="2" t="s">
        <v>63</v>
      </c>
      <c r="K58" s="2" t="s">
        <v>64</v>
      </c>
      <c r="L58" s="2" t="s">
        <v>65</v>
      </c>
      <c r="M58" s="108">
        <v>1</v>
      </c>
      <c r="N58" s="2" t="s">
        <v>66</v>
      </c>
      <c r="O58" s="2" t="s">
        <v>44</v>
      </c>
      <c r="P58" s="2" t="s">
        <v>44</v>
      </c>
      <c r="Q58" s="2" t="s">
        <v>67</v>
      </c>
      <c r="R58" s="27">
        <v>2</v>
      </c>
      <c r="S58" s="27">
        <v>2</v>
      </c>
      <c r="T58" s="104">
        <f t="shared" si="0"/>
        <v>4</v>
      </c>
      <c r="U58" s="100" t="str">
        <f t="shared" si="1"/>
        <v>BAJO</v>
      </c>
      <c r="V58" s="99" t="s">
        <v>68</v>
      </c>
      <c r="W58" s="3">
        <v>25</v>
      </c>
      <c r="X58" s="99">
        <f t="shared" si="2"/>
        <v>100</v>
      </c>
      <c r="Y58" s="99" t="str">
        <f t="shared" si="3"/>
        <v>III</v>
      </c>
      <c r="Z58" s="99" t="s">
        <v>69</v>
      </c>
      <c r="AA58" s="99" t="str">
        <f t="shared" si="4"/>
        <v>MEJORABLE</v>
      </c>
      <c r="AB58" s="2" t="s">
        <v>48</v>
      </c>
      <c r="AC58" s="2" t="s">
        <v>48</v>
      </c>
      <c r="AD58" s="2" t="s">
        <v>48</v>
      </c>
      <c r="AE58" s="2" t="s">
        <v>70</v>
      </c>
      <c r="AF58" s="2" t="s">
        <v>48</v>
      </c>
      <c r="AG58" s="2" t="s">
        <v>51</v>
      </c>
      <c r="AH58" s="9" t="s">
        <v>71</v>
      </c>
      <c r="AI58" s="9" t="s">
        <v>72</v>
      </c>
      <c r="AJ58" s="30">
        <v>45716</v>
      </c>
      <c r="AK58" s="33" t="s">
        <v>38</v>
      </c>
      <c r="AL58" s="33" t="s">
        <v>38</v>
      </c>
      <c r="AM58" s="33" t="s">
        <v>796</v>
      </c>
      <c r="AN58" s="33" t="s">
        <v>831</v>
      </c>
      <c r="AO58" s="34" t="s">
        <v>680</v>
      </c>
    </row>
    <row r="59" spans="1:41" ht="140" thickBot="1" x14ac:dyDescent="0.3">
      <c r="A59" s="167"/>
      <c r="B59" s="155"/>
      <c r="C59" s="211"/>
      <c r="D59" s="143"/>
      <c r="E59" s="106" t="s">
        <v>570</v>
      </c>
      <c r="F59" s="48" t="s">
        <v>38</v>
      </c>
      <c r="G59" s="35" t="s">
        <v>44</v>
      </c>
      <c r="H59" s="35" t="s">
        <v>332</v>
      </c>
      <c r="I59" s="50" t="s">
        <v>62</v>
      </c>
      <c r="J59" s="2" t="s">
        <v>73</v>
      </c>
      <c r="K59" s="2" t="s">
        <v>178</v>
      </c>
      <c r="L59" s="2" t="s">
        <v>75</v>
      </c>
      <c r="M59" s="108">
        <v>1</v>
      </c>
      <c r="N59" s="2" t="s">
        <v>76</v>
      </c>
      <c r="O59" s="2" t="s">
        <v>44</v>
      </c>
      <c r="P59" s="2" t="s">
        <v>44</v>
      </c>
      <c r="Q59" s="2" t="s">
        <v>77</v>
      </c>
      <c r="R59" s="27">
        <v>2</v>
      </c>
      <c r="S59" s="27">
        <v>4</v>
      </c>
      <c r="T59" s="104">
        <f t="shared" si="0"/>
        <v>8</v>
      </c>
      <c r="U59" s="100" t="str">
        <f t="shared" si="1"/>
        <v>MEDIO</v>
      </c>
      <c r="V59" s="99" t="s">
        <v>46</v>
      </c>
      <c r="W59" s="3">
        <v>25</v>
      </c>
      <c r="X59" s="99">
        <f t="shared" si="2"/>
        <v>200</v>
      </c>
      <c r="Y59" s="99" t="str">
        <f t="shared" si="3"/>
        <v>II</v>
      </c>
      <c r="Z59" s="99" t="s">
        <v>47</v>
      </c>
      <c r="AA59" s="99" t="str">
        <f t="shared" si="4"/>
        <v>ACEPTABLE CON CONTROL ESPECIFICO</v>
      </c>
      <c r="AB59" s="2" t="s">
        <v>48</v>
      </c>
      <c r="AC59" s="2" t="s">
        <v>48</v>
      </c>
      <c r="AD59" s="2" t="s">
        <v>48</v>
      </c>
      <c r="AE59" s="2" t="s">
        <v>78</v>
      </c>
      <c r="AF59" s="2" t="s">
        <v>48</v>
      </c>
      <c r="AG59" s="2" t="s">
        <v>51</v>
      </c>
      <c r="AH59" s="9" t="s">
        <v>79</v>
      </c>
      <c r="AI59" s="9" t="s">
        <v>80</v>
      </c>
      <c r="AJ59" s="30">
        <v>45716</v>
      </c>
      <c r="AK59" s="33" t="s">
        <v>38</v>
      </c>
      <c r="AL59" s="33" t="s">
        <v>44</v>
      </c>
      <c r="AM59" s="33" t="s">
        <v>796</v>
      </c>
      <c r="AN59" s="33" t="s">
        <v>832</v>
      </c>
      <c r="AO59" s="34" t="s">
        <v>680</v>
      </c>
    </row>
    <row r="60" spans="1:41" ht="62.5" thickBot="1" x14ac:dyDescent="0.3">
      <c r="A60" s="167"/>
      <c r="B60" s="155"/>
      <c r="C60" s="211"/>
      <c r="D60" s="143"/>
      <c r="E60" s="106" t="s">
        <v>570</v>
      </c>
      <c r="F60" s="48" t="s">
        <v>38</v>
      </c>
      <c r="G60" s="35" t="s">
        <v>44</v>
      </c>
      <c r="H60" s="35" t="s">
        <v>332</v>
      </c>
      <c r="I60" s="50" t="s">
        <v>62</v>
      </c>
      <c r="J60" s="2" t="s">
        <v>81</v>
      </c>
      <c r="K60" s="2" t="s">
        <v>82</v>
      </c>
      <c r="L60" s="2" t="s">
        <v>83</v>
      </c>
      <c r="M60" s="108">
        <v>1</v>
      </c>
      <c r="N60" s="2" t="s">
        <v>84</v>
      </c>
      <c r="O60" s="2" t="s">
        <v>44</v>
      </c>
      <c r="P60" s="2" t="s">
        <v>44</v>
      </c>
      <c r="Q60" s="2" t="s">
        <v>44</v>
      </c>
      <c r="R60" s="27">
        <v>2</v>
      </c>
      <c r="S60" s="27">
        <v>2</v>
      </c>
      <c r="T60" s="104">
        <f t="shared" si="0"/>
        <v>4</v>
      </c>
      <c r="U60" s="100" t="str">
        <f t="shared" si="1"/>
        <v>BAJO</v>
      </c>
      <c r="V60" s="99" t="s">
        <v>68</v>
      </c>
      <c r="W60" s="3">
        <v>25</v>
      </c>
      <c r="X60" s="99">
        <f t="shared" si="2"/>
        <v>100</v>
      </c>
      <c r="Y60" s="99" t="str">
        <f t="shared" si="3"/>
        <v>III</v>
      </c>
      <c r="Z60" s="99" t="s">
        <v>69</v>
      </c>
      <c r="AA60" s="99" t="str">
        <f t="shared" si="4"/>
        <v>MEJORABLE</v>
      </c>
      <c r="AB60" s="2" t="s">
        <v>48</v>
      </c>
      <c r="AC60" s="2" t="s">
        <v>48</v>
      </c>
      <c r="AD60" s="2" t="s">
        <v>85</v>
      </c>
      <c r="AE60" s="39" t="s">
        <v>332</v>
      </c>
      <c r="AF60" s="2" t="s">
        <v>48</v>
      </c>
      <c r="AG60" s="2" t="s">
        <v>51</v>
      </c>
      <c r="AH60" s="9" t="s">
        <v>86</v>
      </c>
      <c r="AI60" s="9" t="s">
        <v>87</v>
      </c>
      <c r="AJ60" s="30">
        <v>45716</v>
      </c>
      <c r="AK60" s="33" t="s">
        <v>38</v>
      </c>
      <c r="AL60" s="33" t="s">
        <v>44</v>
      </c>
      <c r="AM60" s="33" t="s">
        <v>834</v>
      </c>
      <c r="AN60" s="33" t="s">
        <v>87</v>
      </c>
      <c r="AO60" s="34" t="s">
        <v>680</v>
      </c>
    </row>
    <row r="61" spans="1:41" ht="93.5" thickBot="1" x14ac:dyDescent="0.3">
      <c r="A61" s="167"/>
      <c r="B61" s="155"/>
      <c r="C61" s="211"/>
      <c r="D61" s="143"/>
      <c r="E61" s="106" t="s">
        <v>570</v>
      </c>
      <c r="F61" s="48" t="s">
        <v>38</v>
      </c>
      <c r="G61" s="35" t="s">
        <v>44</v>
      </c>
      <c r="H61" s="35" t="s">
        <v>332</v>
      </c>
      <c r="I61" s="50" t="s">
        <v>62</v>
      </c>
      <c r="J61" s="99" t="s">
        <v>88</v>
      </c>
      <c r="K61" s="2" t="s">
        <v>89</v>
      </c>
      <c r="L61" s="2" t="s">
        <v>90</v>
      </c>
      <c r="M61" s="108">
        <v>1</v>
      </c>
      <c r="N61" s="2" t="s">
        <v>66</v>
      </c>
      <c r="O61" s="2" t="s">
        <v>44</v>
      </c>
      <c r="P61" s="2" t="s">
        <v>44</v>
      </c>
      <c r="Q61" s="2" t="s">
        <v>91</v>
      </c>
      <c r="R61" s="27">
        <v>2</v>
      </c>
      <c r="S61" s="27">
        <v>3</v>
      </c>
      <c r="T61" s="104">
        <f t="shared" si="0"/>
        <v>6</v>
      </c>
      <c r="U61" s="100" t="str">
        <f t="shared" si="1"/>
        <v>MEDIO</v>
      </c>
      <c r="V61" s="99" t="s">
        <v>46</v>
      </c>
      <c r="W61" s="3">
        <v>25</v>
      </c>
      <c r="X61" s="99">
        <f t="shared" si="2"/>
        <v>150</v>
      </c>
      <c r="Y61" s="99" t="str">
        <f t="shared" si="3"/>
        <v>II</v>
      </c>
      <c r="Z61" s="99" t="s">
        <v>47</v>
      </c>
      <c r="AA61" s="99" t="str">
        <f t="shared" si="4"/>
        <v>ACEPTABLE CON CONTROL ESPECIFICO</v>
      </c>
      <c r="AB61" s="2" t="s">
        <v>48</v>
      </c>
      <c r="AC61" s="2" t="s">
        <v>48</v>
      </c>
      <c r="AD61" s="2" t="s">
        <v>92</v>
      </c>
      <c r="AE61" s="2" t="s">
        <v>93</v>
      </c>
      <c r="AF61" s="2" t="s">
        <v>48</v>
      </c>
      <c r="AG61" s="2" t="s">
        <v>51</v>
      </c>
      <c r="AH61" s="9" t="s">
        <v>94</v>
      </c>
      <c r="AI61" s="9" t="s">
        <v>95</v>
      </c>
      <c r="AJ61" s="30">
        <v>45716</v>
      </c>
      <c r="AK61" s="33" t="s">
        <v>38</v>
      </c>
      <c r="AL61" s="33" t="s">
        <v>38</v>
      </c>
      <c r="AM61" s="33" t="s">
        <v>824</v>
      </c>
      <c r="AN61" s="33" t="s">
        <v>825</v>
      </c>
      <c r="AO61" s="34" t="s">
        <v>577</v>
      </c>
    </row>
    <row r="62" spans="1:41" ht="93.5" thickBot="1" x14ac:dyDescent="0.3">
      <c r="A62" s="167"/>
      <c r="B62" s="155"/>
      <c r="C62" s="211"/>
      <c r="D62" s="143"/>
      <c r="E62" s="106" t="s">
        <v>570</v>
      </c>
      <c r="F62" s="48" t="s">
        <v>38</v>
      </c>
      <c r="G62" s="35" t="s">
        <v>44</v>
      </c>
      <c r="H62" s="35" t="s">
        <v>332</v>
      </c>
      <c r="I62" s="50" t="s">
        <v>96</v>
      </c>
      <c r="J62" s="2" t="s">
        <v>97</v>
      </c>
      <c r="K62" s="2" t="s">
        <v>98</v>
      </c>
      <c r="L62" s="2" t="s">
        <v>99</v>
      </c>
      <c r="M62" s="108">
        <v>1</v>
      </c>
      <c r="N62" s="2" t="s">
        <v>100</v>
      </c>
      <c r="O62" s="2" t="s">
        <v>44</v>
      </c>
      <c r="P62" s="2" t="s">
        <v>44</v>
      </c>
      <c r="Q62" s="2" t="s">
        <v>44</v>
      </c>
      <c r="R62" s="27">
        <v>2</v>
      </c>
      <c r="S62" s="27">
        <v>3</v>
      </c>
      <c r="T62" s="104">
        <f t="shared" si="0"/>
        <v>6</v>
      </c>
      <c r="U62" s="100" t="str">
        <f t="shared" si="1"/>
        <v>MEDIO</v>
      </c>
      <c r="V62" s="99" t="s">
        <v>46</v>
      </c>
      <c r="W62" s="3">
        <v>25</v>
      </c>
      <c r="X62" s="99">
        <f t="shared" si="2"/>
        <v>150</v>
      </c>
      <c r="Y62" s="99" t="str">
        <f t="shared" si="3"/>
        <v>II</v>
      </c>
      <c r="Z62" s="99" t="s">
        <v>47</v>
      </c>
      <c r="AA62" s="99" t="str">
        <f t="shared" si="4"/>
        <v>ACEPTABLE CON CONTROL ESPECIFICO</v>
      </c>
      <c r="AB62" s="2" t="s">
        <v>48</v>
      </c>
      <c r="AC62" s="2" t="s">
        <v>48</v>
      </c>
      <c r="AD62" s="2" t="s">
        <v>48</v>
      </c>
      <c r="AE62" s="2" t="s">
        <v>101</v>
      </c>
      <c r="AF62" s="2" t="s">
        <v>48</v>
      </c>
      <c r="AG62" s="2" t="s">
        <v>51</v>
      </c>
      <c r="AH62" s="9" t="s">
        <v>102</v>
      </c>
      <c r="AI62" s="9" t="s">
        <v>102</v>
      </c>
      <c r="AJ62" s="30">
        <v>45716</v>
      </c>
      <c r="AK62" s="33" t="s">
        <v>38</v>
      </c>
      <c r="AL62" s="33" t="s">
        <v>38</v>
      </c>
      <c r="AM62" s="33" t="s">
        <v>813</v>
      </c>
      <c r="AN62" s="33" t="s">
        <v>814</v>
      </c>
      <c r="AO62" s="34" t="s">
        <v>680</v>
      </c>
    </row>
    <row r="63" spans="1:41" ht="233" thickBot="1" x14ac:dyDescent="0.3">
      <c r="A63" s="167"/>
      <c r="B63" s="155"/>
      <c r="C63" s="211"/>
      <c r="D63" s="143"/>
      <c r="E63" s="106" t="s">
        <v>573</v>
      </c>
      <c r="F63" s="48" t="s">
        <v>38</v>
      </c>
      <c r="G63" s="35" t="s">
        <v>44</v>
      </c>
      <c r="H63" s="35" t="s">
        <v>332</v>
      </c>
      <c r="I63" s="50" t="s">
        <v>96</v>
      </c>
      <c r="J63" s="2" t="s">
        <v>103</v>
      </c>
      <c r="K63" s="100" t="s">
        <v>197</v>
      </c>
      <c r="L63" s="2" t="s">
        <v>105</v>
      </c>
      <c r="M63" s="108">
        <v>1</v>
      </c>
      <c r="N63" s="2" t="s">
        <v>106</v>
      </c>
      <c r="O63" s="100" t="s">
        <v>44</v>
      </c>
      <c r="P63" s="2" t="s">
        <v>107</v>
      </c>
      <c r="Q63" s="2" t="s">
        <v>108</v>
      </c>
      <c r="R63" s="27">
        <v>6</v>
      </c>
      <c r="S63" s="27">
        <v>3</v>
      </c>
      <c r="T63" s="104">
        <f t="shared" si="0"/>
        <v>18</v>
      </c>
      <c r="U63" s="100" t="str">
        <f t="shared" si="1"/>
        <v>ALTO</v>
      </c>
      <c r="V63" s="99" t="s">
        <v>109</v>
      </c>
      <c r="W63" s="3">
        <v>100</v>
      </c>
      <c r="X63" s="99">
        <f t="shared" si="2"/>
        <v>1800</v>
      </c>
      <c r="Y63" s="99" t="str">
        <f t="shared" si="3"/>
        <v>I</v>
      </c>
      <c r="Z63" s="99" t="s">
        <v>110</v>
      </c>
      <c r="AA63" s="99" t="str">
        <f t="shared" si="4"/>
        <v>NO ACEPTABLE</v>
      </c>
      <c r="AB63" s="100" t="s">
        <v>48</v>
      </c>
      <c r="AC63" s="100" t="s">
        <v>48</v>
      </c>
      <c r="AD63" s="2" t="s">
        <v>111</v>
      </c>
      <c r="AE63" s="2" t="s">
        <v>112</v>
      </c>
      <c r="AF63" s="100" t="s">
        <v>48</v>
      </c>
      <c r="AG63" s="2" t="s">
        <v>51</v>
      </c>
      <c r="AH63" s="9" t="s">
        <v>113</v>
      </c>
      <c r="AI63" s="9" t="s">
        <v>114</v>
      </c>
      <c r="AJ63" s="30">
        <v>45716</v>
      </c>
      <c r="AK63" s="33" t="s">
        <v>38</v>
      </c>
      <c r="AL63" s="33" t="s">
        <v>38</v>
      </c>
      <c r="AM63" s="33" t="s">
        <v>578</v>
      </c>
      <c r="AN63" s="33" t="s">
        <v>579</v>
      </c>
      <c r="AO63" s="34" t="s">
        <v>577</v>
      </c>
    </row>
    <row r="64" spans="1:41" ht="202" thickBot="1" x14ac:dyDescent="0.3">
      <c r="A64" s="167"/>
      <c r="B64" s="155"/>
      <c r="C64" s="211"/>
      <c r="D64" s="143"/>
      <c r="E64" s="106" t="s">
        <v>573</v>
      </c>
      <c r="F64" s="48" t="s">
        <v>38</v>
      </c>
      <c r="G64" s="35" t="s">
        <v>44</v>
      </c>
      <c r="H64" s="35" t="s">
        <v>332</v>
      </c>
      <c r="I64" s="50" t="s">
        <v>96</v>
      </c>
      <c r="J64" s="2" t="s">
        <v>115</v>
      </c>
      <c r="K64" s="2" t="s">
        <v>198</v>
      </c>
      <c r="L64" s="2" t="s">
        <v>117</v>
      </c>
      <c r="M64" s="108">
        <v>1</v>
      </c>
      <c r="N64" s="100" t="s">
        <v>106</v>
      </c>
      <c r="O64" s="100" t="s">
        <v>44</v>
      </c>
      <c r="P64" s="2" t="s">
        <v>44</v>
      </c>
      <c r="Q64" s="99" t="s">
        <v>44</v>
      </c>
      <c r="R64" s="27">
        <v>6</v>
      </c>
      <c r="S64" s="27">
        <v>3</v>
      </c>
      <c r="T64" s="104">
        <f t="shared" si="0"/>
        <v>18</v>
      </c>
      <c r="U64" s="100" t="str">
        <f t="shared" si="1"/>
        <v>ALTO</v>
      </c>
      <c r="V64" s="99" t="s">
        <v>109</v>
      </c>
      <c r="W64" s="3">
        <v>100</v>
      </c>
      <c r="X64" s="99">
        <f t="shared" si="2"/>
        <v>1800</v>
      </c>
      <c r="Y64" s="99" t="str">
        <f t="shared" si="3"/>
        <v>I</v>
      </c>
      <c r="Z64" s="99" t="s">
        <v>110</v>
      </c>
      <c r="AA64" s="99" t="str">
        <f t="shared" si="4"/>
        <v>NO ACEPTABLE</v>
      </c>
      <c r="AB64" s="100" t="s">
        <v>48</v>
      </c>
      <c r="AC64" s="100" t="s">
        <v>48</v>
      </c>
      <c r="AD64" s="100" t="s">
        <v>48</v>
      </c>
      <c r="AE64" s="2" t="s">
        <v>118</v>
      </c>
      <c r="AF64" s="100" t="s">
        <v>48</v>
      </c>
      <c r="AG64" s="2" t="s">
        <v>51</v>
      </c>
      <c r="AH64" s="9" t="s">
        <v>119</v>
      </c>
      <c r="AI64" s="9" t="s">
        <v>120</v>
      </c>
      <c r="AJ64" s="30">
        <v>45716</v>
      </c>
      <c r="AK64" s="33" t="s">
        <v>38</v>
      </c>
      <c r="AL64" s="33" t="s">
        <v>38</v>
      </c>
      <c r="AM64" s="33" t="s">
        <v>815</v>
      </c>
      <c r="AN64" s="33" t="s">
        <v>796</v>
      </c>
      <c r="AO64" s="34" t="s">
        <v>680</v>
      </c>
    </row>
    <row r="65" spans="1:41" ht="109" thickBot="1" x14ac:dyDescent="0.3">
      <c r="A65" s="167"/>
      <c r="B65" s="155"/>
      <c r="C65" s="211"/>
      <c r="D65" s="143"/>
      <c r="E65" s="106" t="s">
        <v>570</v>
      </c>
      <c r="F65" s="48" t="s">
        <v>38</v>
      </c>
      <c r="G65" s="35" t="s">
        <v>44</v>
      </c>
      <c r="H65" s="35" t="s">
        <v>332</v>
      </c>
      <c r="I65" s="50" t="s">
        <v>96</v>
      </c>
      <c r="J65" s="2" t="s">
        <v>121</v>
      </c>
      <c r="K65" s="2" t="s">
        <v>122</v>
      </c>
      <c r="L65" s="2" t="s">
        <v>123</v>
      </c>
      <c r="M65" s="108">
        <v>1</v>
      </c>
      <c r="N65" s="2" t="s">
        <v>124</v>
      </c>
      <c r="O65" s="2" t="s">
        <v>44</v>
      </c>
      <c r="P65" s="2" t="s">
        <v>125</v>
      </c>
      <c r="Q65" s="2" t="s">
        <v>44</v>
      </c>
      <c r="R65" s="27">
        <v>2</v>
      </c>
      <c r="S65" s="27">
        <v>3</v>
      </c>
      <c r="T65" s="104">
        <f t="shared" si="0"/>
        <v>6</v>
      </c>
      <c r="U65" s="100" t="str">
        <f t="shared" si="1"/>
        <v>MEDIO</v>
      </c>
      <c r="V65" s="99" t="s">
        <v>46</v>
      </c>
      <c r="W65" s="3">
        <v>25</v>
      </c>
      <c r="X65" s="99">
        <f t="shared" si="2"/>
        <v>150</v>
      </c>
      <c r="Y65" s="99" t="str">
        <f t="shared" si="3"/>
        <v>II</v>
      </c>
      <c r="Z65" s="99" t="s">
        <v>47</v>
      </c>
      <c r="AA65" s="99" t="str">
        <f t="shared" si="4"/>
        <v>ACEPTABLE CON CONTROL ESPECIFICO</v>
      </c>
      <c r="AB65" s="2" t="s">
        <v>48</v>
      </c>
      <c r="AC65" s="2" t="s">
        <v>48</v>
      </c>
      <c r="AD65" s="2" t="s">
        <v>126</v>
      </c>
      <c r="AE65" s="2" t="s">
        <v>127</v>
      </c>
      <c r="AF65" s="2" t="s">
        <v>48</v>
      </c>
      <c r="AG65" s="2" t="s">
        <v>51</v>
      </c>
      <c r="AH65" s="9" t="s">
        <v>128</v>
      </c>
      <c r="AI65" s="9" t="s">
        <v>129</v>
      </c>
      <c r="AJ65" s="30">
        <v>45716</v>
      </c>
      <c r="AK65" s="33" t="s">
        <v>38</v>
      </c>
      <c r="AL65" s="33" t="s">
        <v>38</v>
      </c>
      <c r="AM65" s="33" t="s">
        <v>796</v>
      </c>
      <c r="AN65" s="33" t="s">
        <v>796</v>
      </c>
      <c r="AO65" s="34" t="s">
        <v>680</v>
      </c>
    </row>
    <row r="66" spans="1:41" ht="171" thickBot="1" x14ac:dyDescent="0.3">
      <c r="A66" s="167"/>
      <c r="B66" s="155"/>
      <c r="C66" s="211"/>
      <c r="D66" s="143"/>
      <c r="E66" s="106" t="s">
        <v>573</v>
      </c>
      <c r="F66" s="48" t="s">
        <v>38</v>
      </c>
      <c r="G66" s="35" t="s">
        <v>44</v>
      </c>
      <c r="H66" s="35" t="s">
        <v>332</v>
      </c>
      <c r="I66" s="99" t="s">
        <v>130</v>
      </c>
      <c r="J66" s="2" t="s">
        <v>131</v>
      </c>
      <c r="K66" s="2" t="s">
        <v>199</v>
      </c>
      <c r="L66" s="2" t="s">
        <v>133</v>
      </c>
      <c r="M66" s="108">
        <v>1</v>
      </c>
      <c r="N66" s="2" t="s">
        <v>134</v>
      </c>
      <c r="O66" s="2" t="s">
        <v>44</v>
      </c>
      <c r="P66" s="2" t="s">
        <v>44</v>
      </c>
      <c r="Q66" s="2" t="s">
        <v>44</v>
      </c>
      <c r="R66" s="27">
        <v>2</v>
      </c>
      <c r="S66" s="27">
        <v>2</v>
      </c>
      <c r="T66" s="104">
        <f t="shared" si="0"/>
        <v>4</v>
      </c>
      <c r="U66" s="100" t="str">
        <f t="shared" si="1"/>
        <v>BAJO</v>
      </c>
      <c r="V66" s="99" t="s">
        <v>68</v>
      </c>
      <c r="W66" s="3">
        <v>25</v>
      </c>
      <c r="X66" s="99">
        <f t="shared" si="2"/>
        <v>100</v>
      </c>
      <c r="Y66" s="99" t="str">
        <f t="shared" si="3"/>
        <v>III</v>
      </c>
      <c r="Z66" s="99" t="s">
        <v>69</v>
      </c>
      <c r="AA66" s="99" t="str">
        <f t="shared" si="4"/>
        <v>MEJORABLE</v>
      </c>
      <c r="AB66" s="2" t="s">
        <v>48</v>
      </c>
      <c r="AC66" s="2" t="s">
        <v>48</v>
      </c>
      <c r="AD66" s="2" t="s">
        <v>48</v>
      </c>
      <c r="AE66" s="2" t="s">
        <v>135</v>
      </c>
      <c r="AF66" s="2" t="s">
        <v>48</v>
      </c>
      <c r="AG66" s="2" t="s">
        <v>51</v>
      </c>
      <c r="AH66" s="9" t="s">
        <v>136</v>
      </c>
      <c r="AI66" s="9" t="s">
        <v>136</v>
      </c>
      <c r="AJ66" s="30">
        <v>45716</v>
      </c>
      <c r="AK66" s="33" t="s">
        <v>38</v>
      </c>
      <c r="AL66" s="33" t="s">
        <v>44</v>
      </c>
      <c r="AM66" s="33" t="s">
        <v>809</v>
      </c>
      <c r="AN66" s="33" t="s">
        <v>810</v>
      </c>
      <c r="AO66" s="34" t="s">
        <v>577</v>
      </c>
    </row>
    <row r="67" spans="1:41" ht="171" thickBot="1" x14ac:dyDescent="0.3">
      <c r="A67" s="167"/>
      <c r="B67" s="155"/>
      <c r="C67" s="211"/>
      <c r="D67" s="143"/>
      <c r="E67" s="106" t="s">
        <v>573</v>
      </c>
      <c r="F67" s="48" t="s">
        <v>38</v>
      </c>
      <c r="G67" s="35" t="s">
        <v>44</v>
      </c>
      <c r="H67" s="35" t="s">
        <v>332</v>
      </c>
      <c r="I67" s="50" t="s">
        <v>145</v>
      </c>
      <c r="J67" s="2" t="s">
        <v>146</v>
      </c>
      <c r="K67" s="2" t="s">
        <v>147</v>
      </c>
      <c r="L67" s="2" t="s">
        <v>148</v>
      </c>
      <c r="M67" s="108">
        <v>1</v>
      </c>
      <c r="N67" s="2" t="s">
        <v>149</v>
      </c>
      <c r="O67" s="2" t="s">
        <v>44</v>
      </c>
      <c r="P67" s="2" t="s">
        <v>44</v>
      </c>
      <c r="Q67" s="2" t="s">
        <v>44</v>
      </c>
      <c r="R67" s="27">
        <v>2</v>
      </c>
      <c r="S67" s="27">
        <v>3</v>
      </c>
      <c r="T67" s="104">
        <f t="shared" si="0"/>
        <v>6</v>
      </c>
      <c r="U67" s="100" t="str">
        <f t="shared" si="1"/>
        <v>MEDIO</v>
      </c>
      <c r="V67" s="99" t="s">
        <v>46</v>
      </c>
      <c r="W67" s="3">
        <v>25</v>
      </c>
      <c r="X67" s="99">
        <f t="shared" si="2"/>
        <v>150</v>
      </c>
      <c r="Y67" s="99" t="str">
        <f t="shared" si="3"/>
        <v>II</v>
      </c>
      <c r="Z67" s="99" t="s">
        <v>47</v>
      </c>
      <c r="AA67" s="99" t="str">
        <f t="shared" si="4"/>
        <v>ACEPTABLE CON CONTROL ESPECIFICO</v>
      </c>
      <c r="AB67" s="2" t="s">
        <v>48</v>
      </c>
      <c r="AC67" s="2" t="s">
        <v>48</v>
      </c>
      <c r="AD67" s="2" t="s">
        <v>150</v>
      </c>
      <c r="AE67" s="2" t="s">
        <v>151</v>
      </c>
      <c r="AF67" s="2" t="s">
        <v>48</v>
      </c>
      <c r="AG67" s="2" t="s">
        <v>51</v>
      </c>
      <c r="AH67" s="9" t="s">
        <v>152</v>
      </c>
      <c r="AI67" s="9" t="s">
        <v>153</v>
      </c>
      <c r="AJ67" s="30">
        <v>45716</v>
      </c>
      <c r="AK67" s="33" t="s">
        <v>38</v>
      </c>
      <c r="AL67" s="33" t="s">
        <v>38</v>
      </c>
      <c r="AM67" s="33" t="s">
        <v>823</v>
      </c>
      <c r="AN67" s="33" t="s">
        <v>822</v>
      </c>
      <c r="AO67" s="34" t="s">
        <v>680</v>
      </c>
    </row>
    <row r="68" spans="1:41" ht="155.5" thickBot="1" x14ac:dyDescent="0.3">
      <c r="A68" s="167"/>
      <c r="B68" s="155"/>
      <c r="C68" s="211"/>
      <c r="D68" s="143"/>
      <c r="E68" s="106" t="s">
        <v>572</v>
      </c>
      <c r="F68" s="48" t="s">
        <v>38</v>
      </c>
      <c r="G68" s="35" t="s">
        <v>44</v>
      </c>
      <c r="H68" s="35" t="s">
        <v>332</v>
      </c>
      <c r="I68" s="50" t="s">
        <v>145</v>
      </c>
      <c r="J68" s="2" t="s">
        <v>154</v>
      </c>
      <c r="K68" s="2" t="s">
        <v>155</v>
      </c>
      <c r="L68" s="2" t="s">
        <v>156</v>
      </c>
      <c r="M68" s="108">
        <v>1</v>
      </c>
      <c r="N68" s="2" t="s">
        <v>106</v>
      </c>
      <c r="O68" s="2" t="s">
        <v>44</v>
      </c>
      <c r="P68" s="2" t="s">
        <v>186</v>
      </c>
      <c r="Q68" s="2" t="s">
        <v>157</v>
      </c>
      <c r="R68" s="27">
        <v>6</v>
      </c>
      <c r="S68" s="27">
        <v>2</v>
      </c>
      <c r="T68" s="104">
        <f t="shared" si="0"/>
        <v>12</v>
      </c>
      <c r="U68" s="100" t="str">
        <f t="shared" si="1"/>
        <v>ALTO</v>
      </c>
      <c r="V68" s="99" t="s">
        <v>109</v>
      </c>
      <c r="W68" s="3">
        <v>100</v>
      </c>
      <c r="X68" s="99">
        <f t="shared" si="2"/>
        <v>1200</v>
      </c>
      <c r="Y68" s="99" t="str">
        <f t="shared" si="3"/>
        <v>I</v>
      </c>
      <c r="Z68" s="99" t="s">
        <v>110</v>
      </c>
      <c r="AA68" s="99" t="str">
        <f t="shared" si="4"/>
        <v>NO ACEPTABLE</v>
      </c>
      <c r="AB68" s="2" t="s">
        <v>48</v>
      </c>
      <c r="AC68" s="2" t="s">
        <v>48</v>
      </c>
      <c r="AD68" s="2" t="s">
        <v>150</v>
      </c>
      <c r="AE68" s="2" t="s">
        <v>158</v>
      </c>
      <c r="AF68" s="2" t="s">
        <v>48</v>
      </c>
      <c r="AG68" s="2" t="s">
        <v>51</v>
      </c>
      <c r="AH68" s="9" t="s">
        <v>152</v>
      </c>
      <c r="AI68" s="9" t="s">
        <v>159</v>
      </c>
      <c r="AJ68" s="30">
        <v>45716</v>
      </c>
      <c r="AK68" s="33" t="s">
        <v>38</v>
      </c>
      <c r="AL68" s="33" t="s">
        <v>38</v>
      </c>
      <c r="AM68" s="33" t="s">
        <v>823</v>
      </c>
      <c r="AN68" s="33" t="s">
        <v>822</v>
      </c>
      <c r="AO68" s="34" t="s">
        <v>680</v>
      </c>
    </row>
    <row r="69" spans="1:41" ht="248.5" thickBot="1" x14ac:dyDescent="0.3">
      <c r="A69" s="167"/>
      <c r="B69" s="155"/>
      <c r="C69" s="211"/>
      <c r="D69" s="143"/>
      <c r="E69" s="106" t="s">
        <v>570</v>
      </c>
      <c r="F69" s="48" t="s">
        <v>38</v>
      </c>
      <c r="G69" s="35" t="s">
        <v>44</v>
      </c>
      <c r="H69" s="35" t="s">
        <v>332</v>
      </c>
      <c r="I69" s="50" t="s">
        <v>160</v>
      </c>
      <c r="J69" s="2" t="s">
        <v>161</v>
      </c>
      <c r="K69" s="2" t="s">
        <v>200</v>
      </c>
      <c r="L69" s="2" t="s">
        <v>163</v>
      </c>
      <c r="M69" s="108">
        <v>1</v>
      </c>
      <c r="N69" s="98" t="s">
        <v>164</v>
      </c>
      <c r="O69" s="2" t="s">
        <v>44</v>
      </c>
      <c r="P69" s="2" t="s">
        <v>165</v>
      </c>
      <c r="Q69" s="2" t="s">
        <v>166</v>
      </c>
      <c r="R69" s="27">
        <v>2</v>
      </c>
      <c r="S69" s="27">
        <v>3</v>
      </c>
      <c r="T69" s="104">
        <f t="shared" si="0"/>
        <v>6</v>
      </c>
      <c r="U69" s="100" t="str">
        <f t="shared" si="1"/>
        <v>MEDIO</v>
      </c>
      <c r="V69" s="99" t="s">
        <v>46</v>
      </c>
      <c r="W69" s="3">
        <v>25</v>
      </c>
      <c r="X69" s="99">
        <f t="shared" si="2"/>
        <v>150</v>
      </c>
      <c r="Y69" s="99" t="str">
        <f t="shared" si="3"/>
        <v>II</v>
      </c>
      <c r="Z69" s="99" t="s">
        <v>47</v>
      </c>
      <c r="AA69" s="99" t="str">
        <f t="shared" si="4"/>
        <v>ACEPTABLE CON CONTROL ESPECIFICO</v>
      </c>
      <c r="AB69" s="2" t="s">
        <v>48</v>
      </c>
      <c r="AC69" s="2" t="s">
        <v>48</v>
      </c>
      <c r="AD69" s="2" t="s">
        <v>48</v>
      </c>
      <c r="AE69" s="2" t="s">
        <v>167</v>
      </c>
      <c r="AF69" s="2" t="s">
        <v>48</v>
      </c>
      <c r="AG69" s="2" t="s">
        <v>51</v>
      </c>
      <c r="AH69" s="9" t="s">
        <v>152</v>
      </c>
      <c r="AI69" s="9" t="s">
        <v>159</v>
      </c>
      <c r="AJ69" s="30">
        <v>45716</v>
      </c>
      <c r="AK69" s="33" t="s">
        <v>38</v>
      </c>
      <c r="AL69" s="33" t="s">
        <v>38</v>
      </c>
      <c r="AM69" s="33" t="s">
        <v>798</v>
      </c>
      <c r="AN69" s="33" t="s">
        <v>799</v>
      </c>
      <c r="AO69" s="34" t="s">
        <v>577</v>
      </c>
    </row>
    <row r="70" spans="1:41" ht="248.5" thickBot="1" x14ac:dyDescent="0.3">
      <c r="A70" s="167"/>
      <c r="B70" s="155"/>
      <c r="C70" s="211"/>
      <c r="D70" s="143"/>
      <c r="E70" s="106" t="s">
        <v>570</v>
      </c>
      <c r="F70" s="48" t="s">
        <v>38</v>
      </c>
      <c r="G70" s="35" t="s">
        <v>44</v>
      </c>
      <c r="H70" s="35" t="s">
        <v>332</v>
      </c>
      <c r="I70" s="50" t="s">
        <v>160</v>
      </c>
      <c r="J70" s="2" t="s">
        <v>170</v>
      </c>
      <c r="K70" s="2" t="s">
        <v>201</v>
      </c>
      <c r="L70" s="2" t="s">
        <v>163</v>
      </c>
      <c r="M70" s="108">
        <v>1</v>
      </c>
      <c r="N70" s="98" t="s">
        <v>164</v>
      </c>
      <c r="O70" s="2" t="s">
        <v>44</v>
      </c>
      <c r="P70" s="2" t="s">
        <v>44</v>
      </c>
      <c r="Q70" s="2" t="s">
        <v>166</v>
      </c>
      <c r="R70" s="27">
        <v>2</v>
      </c>
      <c r="S70" s="27">
        <v>3</v>
      </c>
      <c r="T70" s="104">
        <f t="shared" si="0"/>
        <v>6</v>
      </c>
      <c r="U70" s="100" t="str">
        <f t="shared" si="1"/>
        <v>MEDIO</v>
      </c>
      <c r="V70" s="99" t="s">
        <v>46</v>
      </c>
      <c r="W70" s="3">
        <v>25</v>
      </c>
      <c r="X70" s="99">
        <f t="shared" si="2"/>
        <v>150</v>
      </c>
      <c r="Y70" s="99" t="str">
        <f t="shared" si="3"/>
        <v>II</v>
      </c>
      <c r="Z70" s="99" t="s">
        <v>47</v>
      </c>
      <c r="AA70" s="99" t="str">
        <f t="shared" si="4"/>
        <v>ACEPTABLE CON CONTROL ESPECIFICO</v>
      </c>
      <c r="AB70" s="2" t="s">
        <v>48</v>
      </c>
      <c r="AC70" s="2" t="s">
        <v>48</v>
      </c>
      <c r="AD70" s="2" t="s">
        <v>48</v>
      </c>
      <c r="AE70" s="2" t="s">
        <v>167</v>
      </c>
      <c r="AF70" s="2" t="s">
        <v>48</v>
      </c>
      <c r="AG70" s="2" t="s">
        <v>51</v>
      </c>
      <c r="AH70" s="9" t="s">
        <v>168</v>
      </c>
      <c r="AI70" s="9" t="s">
        <v>169</v>
      </c>
      <c r="AJ70" s="30">
        <v>45716</v>
      </c>
      <c r="AK70" s="33" t="s">
        <v>38</v>
      </c>
      <c r="AL70" s="33" t="s">
        <v>38</v>
      </c>
      <c r="AM70" s="33" t="s">
        <v>798</v>
      </c>
      <c r="AN70" s="33" t="s">
        <v>799</v>
      </c>
      <c r="AO70" s="34" t="s">
        <v>577</v>
      </c>
    </row>
    <row r="71" spans="1:41" ht="109" thickBot="1" x14ac:dyDescent="0.3">
      <c r="A71" s="163"/>
      <c r="B71" s="162" t="s">
        <v>566</v>
      </c>
      <c r="C71" s="212" t="s">
        <v>202</v>
      </c>
      <c r="D71" s="143" t="s">
        <v>840</v>
      </c>
      <c r="E71" s="106" t="s">
        <v>570</v>
      </c>
      <c r="F71" s="48" t="s">
        <v>38</v>
      </c>
      <c r="G71" s="35" t="s">
        <v>44</v>
      </c>
      <c r="H71" s="35" t="s">
        <v>332</v>
      </c>
      <c r="I71" s="50" t="s">
        <v>39</v>
      </c>
      <c r="J71" s="2" t="s">
        <v>40</v>
      </c>
      <c r="K71" s="2" t="s">
        <v>41</v>
      </c>
      <c r="L71" s="2" t="s">
        <v>42</v>
      </c>
      <c r="M71" s="109">
        <v>1</v>
      </c>
      <c r="N71" s="2" t="s">
        <v>43</v>
      </c>
      <c r="O71" s="2" t="s">
        <v>44</v>
      </c>
      <c r="P71" s="2" t="s">
        <v>44</v>
      </c>
      <c r="Q71" s="2" t="s">
        <v>45</v>
      </c>
      <c r="R71" s="27">
        <v>2</v>
      </c>
      <c r="S71" s="27">
        <v>3</v>
      </c>
      <c r="T71" s="104">
        <f t="shared" si="0"/>
        <v>6</v>
      </c>
      <c r="U71" s="100" t="str">
        <f t="shared" si="1"/>
        <v>MEDIO</v>
      </c>
      <c r="V71" s="99" t="s">
        <v>46</v>
      </c>
      <c r="W71" s="3">
        <v>25</v>
      </c>
      <c r="X71" s="99">
        <f t="shared" si="2"/>
        <v>150</v>
      </c>
      <c r="Y71" s="99" t="str">
        <f t="shared" si="3"/>
        <v>II</v>
      </c>
      <c r="Z71" s="99" t="s">
        <v>47</v>
      </c>
      <c r="AA71" s="99" t="str">
        <f t="shared" si="4"/>
        <v>ACEPTABLE CON CONTROL ESPECIFICO</v>
      </c>
      <c r="AB71" s="2" t="s">
        <v>48</v>
      </c>
      <c r="AC71" s="100" t="s">
        <v>48</v>
      </c>
      <c r="AD71" s="2" t="s">
        <v>49</v>
      </c>
      <c r="AE71" s="2" t="s">
        <v>50</v>
      </c>
      <c r="AF71" s="2" t="s">
        <v>48</v>
      </c>
      <c r="AG71" s="2" t="s">
        <v>51</v>
      </c>
      <c r="AH71" s="2" t="s">
        <v>52</v>
      </c>
      <c r="AI71" s="9" t="s">
        <v>53</v>
      </c>
      <c r="AJ71" s="30">
        <v>45716</v>
      </c>
      <c r="AK71" s="33" t="s">
        <v>38</v>
      </c>
      <c r="AL71" s="33" t="s">
        <v>44</v>
      </c>
      <c r="AM71" s="33" t="s">
        <v>791</v>
      </c>
      <c r="AN71" s="33" t="s">
        <v>792</v>
      </c>
      <c r="AO71" s="34" t="s">
        <v>680</v>
      </c>
    </row>
    <row r="72" spans="1:41" ht="155.5" thickBot="1" x14ac:dyDescent="0.3">
      <c r="A72" s="163"/>
      <c r="B72" s="162"/>
      <c r="C72" s="212"/>
      <c r="D72" s="143"/>
      <c r="E72" s="106" t="s">
        <v>570</v>
      </c>
      <c r="F72" s="48" t="s">
        <v>38</v>
      </c>
      <c r="G72" s="35" t="s">
        <v>44</v>
      </c>
      <c r="H72" s="35" t="s">
        <v>332</v>
      </c>
      <c r="I72" s="50" t="s">
        <v>39</v>
      </c>
      <c r="J72" s="2" t="s">
        <v>54</v>
      </c>
      <c r="K72" s="2" t="s">
        <v>55</v>
      </c>
      <c r="L72" s="2" t="s">
        <v>56</v>
      </c>
      <c r="M72" s="109">
        <v>1</v>
      </c>
      <c r="N72" s="2" t="s">
        <v>57</v>
      </c>
      <c r="O72" s="2" t="s">
        <v>44</v>
      </c>
      <c r="P72" s="2" t="s">
        <v>44</v>
      </c>
      <c r="Q72" s="2" t="s">
        <v>45</v>
      </c>
      <c r="R72" s="27">
        <v>2</v>
      </c>
      <c r="S72" s="27">
        <v>3</v>
      </c>
      <c r="T72" s="104">
        <f t="shared" si="0"/>
        <v>6</v>
      </c>
      <c r="U72" s="100" t="str">
        <f t="shared" si="1"/>
        <v>MEDIO</v>
      </c>
      <c r="V72" s="99" t="s">
        <v>46</v>
      </c>
      <c r="W72" s="3">
        <v>25</v>
      </c>
      <c r="X72" s="99">
        <f t="shared" si="2"/>
        <v>150</v>
      </c>
      <c r="Y72" s="99" t="str">
        <f t="shared" si="3"/>
        <v>II</v>
      </c>
      <c r="Z72" s="99" t="s">
        <v>47</v>
      </c>
      <c r="AA72" s="99" t="str">
        <f t="shared" si="4"/>
        <v>ACEPTABLE CON CONTROL ESPECIFICO</v>
      </c>
      <c r="AB72" s="2" t="s">
        <v>48</v>
      </c>
      <c r="AC72" s="2" t="s">
        <v>48</v>
      </c>
      <c r="AD72" s="2" t="s">
        <v>58</v>
      </c>
      <c r="AE72" s="2" t="s">
        <v>59</v>
      </c>
      <c r="AF72" s="2" t="s">
        <v>48</v>
      </c>
      <c r="AG72" s="2" t="s">
        <v>51</v>
      </c>
      <c r="AH72" s="9" t="s">
        <v>60</v>
      </c>
      <c r="AI72" s="9" t="s">
        <v>61</v>
      </c>
      <c r="AJ72" s="30">
        <v>45716</v>
      </c>
      <c r="AK72" s="33" t="s">
        <v>38</v>
      </c>
      <c r="AL72" s="33" t="s">
        <v>44</v>
      </c>
      <c r="AM72" s="33" t="s">
        <v>791</v>
      </c>
      <c r="AN72" s="33" t="s">
        <v>792</v>
      </c>
      <c r="AO72" s="34" t="s">
        <v>680</v>
      </c>
    </row>
    <row r="73" spans="1:41" ht="140" thickBot="1" x14ac:dyDescent="0.3">
      <c r="A73" s="163"/>
      <c r="B73" s="162"/>
      <c r="C73" s="212"/>
      <c r="D73" s="143"/>
      <c r="E73" s="106" t="s">
        <v>570</v>
      </c>
      <c r="F73" s="48" t="s">
        <v>38</v>
      </c>
      <c r="G73" s="35" t="s">
        <v>44</v>
      </c>
      <c r="H73" s="35" t="s">
        <v>332</v>
      </c>
      <c r="I73" s="50" t="s">
        <v>62</v>
      </c>
      <c r="J73" s="2" t="s">
        <v>63</v>
      </c>
      <c r="K73" s="2" t="s">
        <v>64</v>
      </c>
      <c r="L73" s="2" t="s">
        <v>65</v>
      </c>
      <c r="M73" s="109">
        <v>1</v>
      </c>
      <c r="N73" s="2" t="s">
        <v>66</v>
      </c>
      <c r="O73" s="2" t="s">
        <v>44</v>
      </c>
      <c r="P73" s="2" t="s">
        <v>44</v>
      </c>
      <c r="Q73" s="2" t="s">
        <v>67</v>
      </c>
      <c r="R73" s="27">
        <v>2</v>
      </c>
      <c r="S73" s="27">
        <v>2</v>
      </c>
      <c r="T73" s="104">
        <f t="shared" si="0"/>
        <v>4</v>
      </c>
      <c r="U73" s="100" t="str">
        <f t="shared" si="1"/>
        <v>BAJO</v>
      </c>
      <c r="V73" s="99" t="s">
        <v>68</v>
      </c>
      <c r="W73" s="3">
        <v>25</v>
      </c>
      <c r="X73" s="99">
        <f t="shared" si="2"/>
        <v>100</v>
      </c>
      <c r="Y73" s="99" t="str">
        <f t="shared" si="3"/>
        <v>III</v>
      </c>
      <c r="Z73" s="99" t="s">
        <v>69</v>
      </c>
      <c r="AA73" s="99" t="str">
        <f t="shared" si="4"/>
        <v>MEJORABLE</v>
      </c>
      <c r="AB73" s="2" t="s">
        <v>48</v>
      </c>
      <c r="AC73" s="2" t="s">
        <v>48</v>
      </c>
      <c r="AD73" s="2" t="s">
        <v>48</v>
      </c>
      <c r="AE73" s="2" t="s">
        <v>70</v>
      </c>
      <c r="AF73" s="2" t="s">
        <v>48</v>
      </c>
      <c r="AG73" s="2" t="s">
        <v>51</v>
      </c>
      <c r="AH73" s="9" t="s">
        <v>71</v>
      </c>
      <c r="AI73" s="9" t="s">
        <v>72</v>
      </c>
      <c r="AJ73" s="30">
        <v>45716</v>
      </c>
      <c r="AK73" s="33" t="s">
        <v>38</v>
      </c>
      <c r="AL73" s="33" t="s">
        <v>38</v>
      </c>
      <c r="AM73" s="33" t="s">
        <v>796</v>
      </c>
      <c r="AN73" s="33" t="s">
        <v>831</v>
      </c>
      <c r="AO73" s="34" t="s">
        <v>680</v>
      </c>
    </row>
    <row r="74" spans="1:41" ht="140" thickBot="1" x14ac:dyDescent="0.3">
      <c r="A74" s="163"/>
      <c r="B74" s="162"/>
      <c r="C74" s="212"/>
      <c r="D74" s="143"/>
      <c r="E74" s="106" t="s">
        <v>570</v>
      </c>
      <c r="F74" s="48" t="s">
        <v>38</v>
      </c>
      <c r="G74" s="35" t="s">
        <v>44</v>
      </c>
      <c r="H74" s="35" t="s">
        <v>332</v>
      </c>
      <c r="I74" s="50" t="s">
        <v>62</v>
      </c>
      <c r="J74" s="2" t="s">
        <v>73</v>
      </c>
      <c r="K74" s="2" t="s">
        <v>178</v>
      </c>
      <c r="L74" s="2" t="s">
        <v>75</v>
      </c>
      <c r="M74" s="109">
        <v>1</v>
      </c>
      <c r="N74" s="2" t="s">
        <v>76</v>
      </c>
      <c r="O74" s="2" t="s">
        <v>44</v>
      </c>
      <c r="P74" s="2" t="s">
        <v>44</v>
      </c>
      <c r="Q74" s="2" t="s">
        <v>77</v>
      </c>
      <c r="R74" s="27">
        <v>2</v>
      </c>
      <c r="S74" s="27">
        <v>4</v>
      </c>
      <c r="T74" s="104">
        <f t="shared" si="0"/>
        <v>8</v>
      </c>
      <c r="U74" s="100" t="str">
        <f t="shared" si="1"/>
        <v>MEDIO</v>
      </c>
      <c r="V74" s="99" t="s">
        <v>46</v>
      </c>
      <c r="W74" s="3">
        <v>25</v>
      </c>
      <c r="X74" s="99">
        <f t="shared" si="2"/>
        <v>200</v>
      </c>
      <c r="Y74" s="99" t="str">
        <f t="shared" si="3"/>
        <v>II</v>
      </c>
      <c r="Z74" s="99" t="s">
        <v>47</v>
      </c>
      <c r="AA74" s="99" t="str">
        <f t="shared" si="4"/>
        <v>ACEPTABLE CON CONTROL ESPECIFICO</v>
      </c>
      <c r="AB74" s="2" t="s">
        <v>48</v>
      </c>
      <c r="AC74" s="2" t="s">
        <v>48</v>
      </c>
      <c r="AD74" s="2" t="s">
        <v>48</v>
      </c>
      <c r="AE74" s="2" t="s">
        <v>78</v>
      </c>
      <c r="AF74" s="2" t="s">
        <v>48</v>
      </c>
      <c r="AG74" s="2" t="s">
        <v>51</v>
      </c>
      <c r="AH74" s="9" t="s">
        <v>79</v>
      </c>
      <c r="AI74" s="9" t="s">
        <v>80</v>
      </c>
      <c r="AJ74" s="30">
        <v>45716</v>
      </c>
      <c r="AK74" s="33" t="s">
        <v>38</v>
      </c>
      <c r="AL74" s="33" t="s">
        <v>44</v>
      </c>
      <c r="AM74" s="33" t="s">
        <v>796</v>
      </c>
      <c r="AN74" s="33" t="s">
        <v>832</v>
      </c>
      <c r="AO74" s="34" t="s">
        <v>680</v>
      </c>
    </row>
    <row r="75" spans="1:41" ht="105" customHeight="1" thickBot="1" x14ac:dyDescent="0.3">
      <c r="A75" s="163"/>
      <c r="B75" s="162"/>
      <c r="C75" s="212"/>
      <c r="D75" s="143"/>
      <c r="E75" s="106" t="s">
        <v>570</v>
      </c>
      <c r="F75" s="48" t="s">
        <v>38</v>
      </c>
      <c r="G75" s="35" t="s">
        <v>44</v>
      </c>
      <c r="H75" s="35" t="s">
        <v>332</v>
      </c>
      <c r="I75" s="50" t="s">
        <v>62</v>
      </c>
      <c r="J75" s="2" t="s">
        <v>81</v>
      </c>
      <c r="K75" s="2" t="s">
        <v>82</v>
      </c>
      <c r="L75" s="2" t="s">
        <v>83</v>
      </c>
      <c r="M75" s="109">
        <v>1</v>
      </c>
      <c r="N75" s="2" t="s">
        <v>84</v>
      </c>
      <c r="O75" s="2" t="s">
        <v>44</v>
      </c>
      <c r="P75" s="2" t="s">
        <v>44</v>
      </c>
      <c r="Q75" s="2" t="s">
        <v>44</v>
      </c>
      <c r="R75" s="27">
        <v>2</v>
      </c>
      <c r="S75" s="27">
        <v>2</v>
      </c>
      <c r="T75" s="104">
        <f t="shared" si="0"/>
        <v>4</v>
      </c>
      <c r="U75" s="100" t="str">
        <f t="shared" si="1"/>
        <v>BAJO</v>
      </c>
      <c r="V75" s="99" t="s">
        <v>68</v>
      </c>
      <c r="W75" s="3">
        <v>25</v>
      </c>
      <c r="X75" s="99">
        <f t="shared" si="2"/>
        <v>100</v>
      </c>
      <c r="Y75" s="99" t="str">
        <f t="shared" si="3"/>
        <v>III</v>
      </c>
      <c r="Z75" s="99" t="s">
        <v>69</v>
      </c>
      <c r="AA75" s="99" t="str">
        <f t="shared" si="4"/>
        <v>MEJORABLE</v>
      </c>
      <c r="AB75" s="2" t="s">
        <v>48</v>
      </c>
      <c r="AC75" s="2" t="s">
        <v>48</v>
      </c>
      <c r="AD75" s="2" t="s">
        <v>85</v>
      </c>
      <c r="AE75" s="39" t="s">
        <v>332</v>
      </c>
      <c r="AF75" s="2" t="s">
        <v>48</v>
      </c>
      <c r="AG75" s="2" t="s">
        <v>51</v>
      </c>
      <c r="AH75" s="9" t="s">
        <v>86</v>
      </c>
      <c r="AI75" s="9" t="s">
        <v>87</v>
      </c>
      <c r="AJ75" s="30">
        <v>45716</v>
      </c>
      <c r="AK75" s="33" t="s">
        <v>38</v>
      </c>
      <c r="AL75" s="33" t="s">
        <v>44</v>
      </c>
      <c r="AM75" s="33" t="s">
        <v>834</v>
      </c>
      <c r="AN75" s="33" t="s">
        <v>87</v>
      </c>
      <c r="AO75" s="34" t="s">
        <v>680</v>
      </c>
    </row>
    <row r="76" spans="1:41" ht="120" customHeight="1" thickBot="1" x14ac:dyDescent="0.3">
      <c r="A76" s="163"/>
      <c r="B76" s="162"/>
      <c r="C76" s="212"/>
      <c r="D76" s="143"/>
      <c r="E76" s="106" t="s">
        <v>570</v>
      </c>
      <c r="F76" s="48" t="s">
        <v>38</v>
      </c>
      <c r="G76" s="35" t="s">
        <v>44</v>
      </c>
      <c r="H76" s="35" t="s">
        <v>332</v>
      </c>
      <c r="I76" s="50" t="s">
        <v>62</v>
      </c>
      <c r="J76" s="99" t="s">
        <v>88</v>
      </c>
      <c r="K76" s="2" t="s">
        <v>89</v>
      </c>
      <c r="L76" s="2" t="s">
        <v>90</v>
      </c>
      <c r="M76" s="109">
        <v>1</v>
      </c>
      <c r="N76" s="2" t="s">
        <v>66</v>
      </c>
      <c r="O76" s="2" t="s">
        <v>44</v>
      </c>
      <c r="P76" s="2" t="s">
        <v>44</v>
      </c>
      <c r="Q76" s="2" t="s">
        <v>91</v>
      </c>
      <c r="R76" s="27">
        <v>2</v>
      </c>
      <c r="S76" s="27">
        <v>3</v>
      </c>
      <c r="T76" s="104">
        <f t="shared" ref="T76:T141" si="5">R76*S76</f>
        <v>6</v>
      </c>
      <c r="U76" s="100" t="str">
        <f t="shared" ref="U76:U141" si="6">IF(T76&gt;=24,"MUY ALTO",IF(T76&gt;=10,"ALTO",IF(T76&gt;4,"MEDIO",IF(T76&lt;=4,"BAJO"))))</f>
        <v>MEDIO</v>
      </c>
      <c r="V76" s="99" t="s">
        <v>46</v>
      </c>
      <c r="W76" s="3">
        <v>25</v>
      </c>
      <c r="X76" s="99">
        <f t="shared" ref="X76:X141" si="7">T76*W76</f>
        <v>150</v>
      </c>
      <c r="Y76" s="99" t="str">
        <f t="shared" ref="Y76:Y141" si="8">IF(X76&gt;=600,"I",IF(X76&gt;=150,"II",IF(X76&gt;=40,"III",IF(X76&lt;=20,"IV"))))</f>
        <v>II</v>
      </c>
      <c r="Z76" s="99" t="s">
        <v>47</v>
      </c>
      <c r="AA76" s="99" t="str">
        <f t="shared" ref="AA76:AA141" si="9">IF(X76&gt;=600,"NO ACEPTABLE",IF(X76&gt;=150,"ACEPTABLE CON CONTROL ESPECIFICO",IF(X76&gt;=40,"MEJORABLE",IF(X76&lt;=20,"ACEPTABLE"))))</f>
        <v>ACEPTABLE CON CONTROL ESPECIFICO</v>
      </c>
      <c r="AB76" s="2" t="s">
        <v>48</v>
      </c>
      <c r="AC76" s="2" t="s">
        <v>48</v>
      </c>
      <c r="AD76" s="2" t="s">
        <v>92</v>
      </c>
      <c r="AE76" s="2" t="s">
        <v>93</v>
      </c>
      <c r="AF76" s="2" t="s">
        <v>48</v>
      </c>
      <c r="AG76" s="2" t="s">
        <v>51</v>
      </c>
      <c r="AH76" s="9" t="s">
        <v>94</v>
      </c>
      <c r="AI76" s="9" t="s">
        <v>95</v>
      </c>
      <c r="AJ76" s="30">
        <v>45716</v>
      </c>
      <c r="AK76" s="33" t="s">
        <v>38</v>
      </c>
      <c r="AL76" s="33" t="s">
        <v>38</v>
      </c>
      <c r="AM76" s="33" t="s">
        <v>824</v>
      </c>
      <c r="AN76" s="33" t="s">
        <v>825</v>
      </c>
      <c r="AO76" s="34" t="s">
        <v>577</v>
      </c>
    </row>
    <row r="77" spans="1:41" ht="165" customHeight="1" thickBot="1" x14ac:dyDescent="0.3">
      <c r="A77" s="163"/>
      <c r="B77" s="162"/>
      <c r="C77" s="212"/>
      <c r="D77" s="143"/>
      <c r="E77" s="106" t="s">
        <v>570</v>
      </c>
      <c r="F77" s="48" t="s">
        <v>38</v>
      </c>
      <c r="G77" s="35" t="s">
        <v>44</v>
      </c>
      <c r="H77" s="35" t="s">
        <v>332</v>
      </c>
      <c r="I77" s="50" t="s">
        <v>96</v>
      </c>
      <c r="J77" s="2" t="s">
        <v>97</v>
      </c>
      <c r="K77" s="2" t="s">
        <v>98</v>
      </c>
      <c r="L77" s="2" t="s">
        <v>99</v>
      </c>
      <c r="M77" s="109">
        <v>1</v>
      </c>
      <c r="N77" s="2" t="s">
        <v>100</v>
      </c>
      <c r="O77" s="2" t="s">
        <v>44</v>
      </c>
      <c r="P77" s="2" t="s">
        <v>44</v>
      </c>
      <c r="Q77" s="2" t="s">
        <v>44</v>
      </c>
      <c r="R77" s="27">
        <v>2</v>
      </c>
      <c r="S77" s="27">
        <v>3</v>
      </c>
      <c r="T77" s="104">
        <f t="shared" si="5"/>
        <v>6</v>
      </c>
      <c r="U77" s="100" t="str">
        <f t="shared" si="6"/>
        <v>MEDIO</v>
      </c>
      <c r="V77" s="99" t="s">
        <v>46</v>
      </c>
      <c r="W77" s="3">
        <v>25</v>
      </c>
      <c r="X77" s="99">
        <f t="shared" si="7"/>
        <v>150</v>
      </c>
      <c r="Y77" s="99" t="str">
        <f t="shared" si="8"/>
        <v>II</v>
      </c>
      <c r="Z77" s="99" t="s">
        <v>47</v>
      </c>
      <c r="AA77" s="99" t="str">
        <f t="shared" si="9"/>
        <v>ACEPTABLE CON CONTROL ESPECIFICO</v>
      </c>
      <c r="AB77" s="2" t="s">
        <v>48</v>
      </c>
      <c r="AC77" s="2" t="s">
        <v>48</v>
      </c>
      <c r="AD77" s="2" t="s">
        <v>48</v>
      </c>
      <c r="AE77" s="2" t="s">
        <v>101</v>
      </c>
      <c r="AF77" s="2" t="s">
        <v>48</v>
      </c>
      <c r="AG77" s="2" t="s">
        <v>51</v>
      </c>
      <c r="AH77" s="9" t="s">
        <v>102</v>
      </c>
      <c r="AI77" s="9" t="s">
        <v>102</v>
      </c>
      <c r="AJ77" s="30">
        <v>45716</v>
      </c>
      <c r="AK77" s="33" t="s">
        <v>38</v>
      </c>
      <c r="AL77" s="33" t="s">
        <v>38</v>
      </c>
      <c r="AM77" s="33" t="s">
        <v>813</v>
      </c>
      <c r="AN77" s="33" t="s">
        <v>814</v>
      </c>
      <c r="AO77" s="34" t="s">
        <v>680</v>
      </c>
    </row>
    <row r="78" spans="1:41" ht="233" thickBot="1" x14ac:dyDescent="0.3">
      <c r="A78" s="163"/>
      <c r="B78" s="162"/>
      <c r="C78" s="212"/>
      <c r="D78" s="143"/>
      <c r="E78" s="106" t="s">
        <v>570</v>
      </c>
      <c r="F78" s="48" t="s">
        <v>38</v>
      </c>
      <c r="G78" s="35" t="s">
        <v>44</v>
      </c>
      <c r="H78" s="35" t="s">
        <v>332</v>
      </c>
      <c r="I78" s="50" t="s">
        <v>96</v>
      </c>
      <c r="J78" s="2" t="s">
        <v>103</v>
      </c>
      <c r="K78" s="100" t="s">
        <v>203</v>
      </c>
      <c r="L78" s="2" t="s">
        <v>105</v>
      </c>
      <c r="M78" s="109">
        <v>1</v>
      </c>
      <c r="N78" s="2" t="s">
        <v>106</v>
      </c>
      <c r="O78" s="100" t="s">
        <v>44</v>
      </c>
      <c r="P78" s="2" t="s">
        <v>44</v>
      </c>
      <c r="Q78" s="2" t="s">
        <v>108</v>
      </c>
      <c r="R78" s="27">
        <v>6</v>
      </c>
      <c r="S78" s="27">
        <v>3</v>
      </c>
      <c r="T78" s="104">
        <f t="shared" si="5"/>
        <v>18</v>
      </c>
      <c r="U78" s="100" t="str">
        <f t="shared" si="6"/>
        <v>ALTO</v>
      </c>
      <c r="V78" s="99" t="s">
        <v>109</v>
      </c>
      <c r="W78" s="3">
        <v>100</v>
      </c>
      <c r="X78" s="99">
        <f t="shared" si="7"/>
        <v>1800</v>
      </c>
      <c r="Y78" s="99" t="str">
        <f t="shared" si="8"/>
        <v>I</v>
      </c>
      <c r="Z78" s="99" t="s">
        <v>110</v>
      </c>
      <c r="AA78" s="99" t="str">
        <f t="shared" si="9"/>
        <v>NO ACEPTABLE</v>
      </c>
      <c r="AB78" s="100" t="s">
        <v>48</v>
      </c>
      <c r="AC78" s="100" t="s">
        <v>48</v>
      </c>
      <c r="AD78" s="2" t="s">
        <v>111</v>
      </c>
      <c r="AE78" s="2" t="s">
        <v>112</v>
      </c>
      <c r="AF78" s="100" t="s">
        <v>48</v>
      </c>
      <c r="AG78" s="2" t="s">
        <v>51</v>
      </c>
      <c r="AH78" s="9" t="s">
        <v>113</v>
      </c>
      <c r="AI78" s="9" t="s">
        <v>114</v>
      </c>
      <c r="AJ78" s="30">
        <v>45716</v>
      </c>
      <c r="AK78" s="33" t="s">
        <v>38</v>
      </c>
      <c r="AL78" s="33" t="s">
        <v>38</v>
      </c>
      <c r="AM78" s="33" t="s">
        <v>578</v>
      </c>
      <c r="AN78" s="33" t="s">
        <v>579</v>
      </c>
      <c r="AO78" s="34" t="s">
        <v>577</v>
      </c>
    </row>
    <row r="79" spans="1:41" ht="225" customHeight="1" thickBot="1" x14ac:dyDescent="0.3">
      <c r="A79" s="163"/>
      <c r="B79" s="162"/>
      <c r="C79" s="212"/>
      <c r="D79" s="143"/>
      <c r="E79" s="106" t="s">
        <v>570</v>
      </c>
      <c r="F79" s="48" t="s">
        <v>38</v>
      </c>
      <c r="G79" s="35" t="s">
        <v>44</v>
      </c>
      <c r="H79" s="35" t="s">
        <v>332</v>
      </c>
      <c r="I79" s="50" t="s">
        <v>96</v>
      </c>
      <c r="J79" s="2" t="s">
        <v>115</v>
      </c>
      <c r="K79" s="2" t="s">
        <v>204</v>
      </c>
      <c r="L79" s="2" t="s">
        <v>117</v>
      </c>
      <c r="M79" s="109">
        <v>1</v>
      </c>
      <c r="N79" s="100" t="s">
        <v>106</v>
      </c>
      <c r="O79" s="100" t="s">
        <v>44</v>
      </c>
      <c r="P79" s="2" t="s">
        <v>44</v>
      </c>
      <c r="Q79" s="99" t="s">
        <v>44</v>
      </c>
      <c r="R79" s="27">
        <v>6</v>
      </c>
      <c r="S79" s="27">
        <v>3</v>
      </c>
      <c r="T79" s="104">
        <f t="shared" si="5"/>
        <v>18</v>
      </c>
      <c r="U79" s="100" t="str">
        <f t="shared" si="6"/>
        <v>ALTO</v>
      </c>
      <c r="V79" s="99" t="s">
        <v>109</v>
      </c>
      <c r="W79" s="3">
        <v>100</v>
      </c>
      <c r="X79" s="99">
        <f t="shared" si="7"/>
        <v>1800</v>
      </c>
      <c r="Y79" s="99" t="str">
        <f t="shared" si="8"/>
        <v>I</v>
      </c>
      <c r="Z79" s="99" t="s">
        <v>110</v>
      </c>
      <c r="AA79" s="99" t="str">
        <f t="shared" si="9"/>
        <v>NO ACEPTABLE</v>
      </c>
      <c r="AB79" s="100" t="s">
        <v>48</v>
      </c>
      <c r="AC79" s="100" t="s">
        <v>48</v>
      </c>
      <c r="AD79" s="100" t="s">
        <v>48</v>
      </c>
      <c r="AE79" s="2" t="s">
        <v>118</v>
      </c>
      <c r="AF79" s="100" t="s">
        <v>48</v>
      </c>
      <c r="AG79" s="2" t="s">
        <v>51</v>
      </c>
      <c r="AH79" s="9" t="s">
        <v>119</v>
      </c>
      <c r="AI79" s="9" t="s">
        <v>120</v>
      </c>
      <c r="AJ79" s="30">
        <v>45716</v>
      </c>
      <c r="AK79" s="33" t="s">
        <v>38</v>
      </c>
      <c r="AL79" s="33" t="s">
        <v>38</v>
      </c>
      <c r="AM79" s="33" t="s">
        <v>815</v>
      </c>
      <c r="AN79" s="33" t="s">
        <v>796</v>
      </c>
      <c r="AO79" s="34" t="s">
        <v>680</v>
      </c>
    </row>
    <row r="80" spans="1:41" ht="109" thickBot="1" x14ac:dyDescent="0.3">
      <c r="A80" s="163"/>
      <c r="B80" s="162"/>
      <c r="C80" s="212"/>
      <c r="D80" s="143"/>
      <c r="E80" s="106" t="s">
        <v>570</v>
      </c>
      <c r="F80" s="48" t="s">
        <v>38</v>
      </c>
      <c r="G80" s="35" t="s">
        <v>44</v>
      </c>
      <c r="H80" s="35" t="s">
        <v>332</v>
      </c>
      <c r="I80" s="50" t="s">
        <v>96</v>
      </c>
      <c r="J80" s="2" t="s">
        <v>121</v>
      </c>
      <c r="K80" s="2" t="s">
        <v>122</v>
      </c>
      <c r="L80" s="2" t="s">
        <v>123</v>
      </c>
      <c r="M80" s="109">
        <v>1</v>
      </c>
      <c r="N80" s="2" t="s">
        <v>124</v>
      </c>
      <c r="O80" s="2" t="s">
        <v>44</v>
      </c>
      <c r="P80" s="2" t="s">
        <v>125</v>
      </c>
      <c r="Q80" s="2" t="s">
        <v>44</v>
      </c>
      <c r="R80" s="27">
        <v>2</v>
      </c>
      <c r="S80" s="27">
        <v>3</v>
      </c>
      <c r="T80" s="104">
        <f t="shared" si="5"/>
        <v>6</v>
      </c>
      <c r="U80" s="100" t="str">
        <f t="shared" si="6"/>
        <v>MEDIO</v>
      </c>
      <c r="V80" s="99" t="s">
        <v>46</v>
      </c>
      <c r="W80" s="3">
        <v>25</v>
      </c>
      <c r="X80" s="99">
        <f t="shared" si="7"/>
        <v>150</v>
      </c>
      <c r="Y80" s="99" t="str">
        <f t="shared" si="8"/>
        <v>II</v>
      </c>
      <c r="Z80" s="99" t="s">
        <v>47</v>
      </c>
      <c r="AA80" s="99" t="str">
        <f t="shared" si="9"/>
        <v>ACEPTABLE CON CONTROL ESPECIFICO</v>
      </c>
      <c r="AB80" s="2" t="s">
        <v>48</v>
      </c>
      <c r="AC80" s="2" t="s">
        <v>48</v>
      </c>
      <c r="AD80" s="2" t="s">
        <v>126</v>
      </c>
      <c r="AE80" s="2" t="s">
        <v>127</v>
      </c>
      <c r="AF80" s="2" t="s">
        <v>48</v>
      </c>
      <c r="AG80" s="2" t="s">
        <v>51</v>
      </c>
      <c r="AH80" s="9" t="s">
        <v>128</v>
      </c>
      <c r="AI80" s="9" t="s">
        <v>129</v>
      </c>
      <c r="AJ80" s="30">
        <v>45716</v>
      </c>
      <c r="AK80" s="33" t="s">
        <v>38</v>
      </c>
      <c r="AL80" s="33" t="s">
        <v>38</v>
      </c>
      <c r="AM80" s="33" t="s">
        <v>796</v>
      </c>
      <c r="AN80" s="33" t="s">
        <v>796</v>
      </c>
      <c r="AO80" s="34" t="s">
        <v>680</v>
      </c>
    </row>
    <row r="81" spans="1:41" ht="248.5" thickBot="1" x14ac:dyDescent="0.3">
      <c r="A81" s="163"/>
      <c r="B81" s="162"/>
      <c r="C81" s="212"/>
      <c r="D81" s="143"/>
      <c r="E81" s="106" t="s">
        <v>570</v>
      </c>
      <c r="F81" s="48" t="s">
        <v>38</v>
      </c>
      <c r="G81" s="35" t="s">
        <v>44</v>
      </c>
      <c r="H81" s="35" t="s">
        <v>332</v>
      </c>
      <c r="I81" s="50" t="s">
        <v>160</v>
      </c>
      <c r="J81" s="2" t="s">
        <v>161</v>
      </c>
      <c r="K81" s="2" t="s">
        <v>205</v>
      </c>
      <c r="L81" s="2" t="s">
        <v>163</v>
      </c>
      <c r="M81" s="109">
        <v>1</v>
      </c>
      <c r="N81" s="98" t="s">
        <v>164</v>
      </c>
      <c r="O81" s="2" t="s">
        <v>44</v>
      </c>
      <c r="P81" s="2" t="s">
        <v>165</v>
      </c>
      <c r="Q81" s="2" t="s">
        <v>166</v>
      </c>
      <c r="R81" s="27">
        <v>2</v>
      </c>
      <c r="S81" s="27">
        <v>3</v>
      </c>
      <c r="T81" s="104">
        <f t="shared" si="5"/>
        <v>6</v>
      </c>
      <c r="U81" s="100" t="str">
        <f t="shared" si="6"/>
        <v>MEDIO</v>
      </c>
      <c r="V81" s="99" t="s">
        <v>46</v>
      </c>
      <c r="W81" s="3">
        <v>25</v>
      </c>
      <c r="X81" s="99">
        <f t="shared" si="7"/>
        <v>150</v>
      </c>
      <c r="Y81" s="99" t="str">
        <f t="shared" si="8"/>
        <v>II</v>
      </c>
      <c r="Z81" s="99" t="s">
        <v>47</v>
      </c>
      <c r="AA81" s="99" t="str">
        <f t="shared" si="9"/>
        <v>ACEPTABLE CON CONTROL ESPECIFICO</v>
      </c>
      <c r="AB81" s="2" t="s">
        <v>48</v>
      </c>
      <c r="AC81" s="2" t="s">
        <v>48</v>
      </c>
      <c r="AD81" s="2" t="s">
        <v>48</v>
      </c>
      <c r="AE81" s="2" t="s">
        <v>167</v>
      </c>
      <c r="AF81" s="2" t="s">
        <v>48</v>
      </c>
      <c r="AG81" s="2" t="s">
        <v>51</v>
      </c>
      <c r="AH81" s="9" t="s">
        <v>168</v>
      </c>
      <c r="AI81" s="9" t="s">
        <v>169</v>
      </c>
      <c r="AJ81" s="30">
        <v>45716</v>
      </c>
      <c r="AK81" s="33" t="s">
        <v>38</v>
      </c>
      <c r="AL81" s="33" t="s">
        <v>38</v>
      </c>
      <c r="AM81" s="33" t="s">
        <v>798</v>
      </c>
      <c r="AN81" s="33" t="s">
        <v>799</v>
      </c>
      <c r="AO81" s="34" t="s">
        <v>577</v>
      </c>
    </row>
    <row r="82" spans="1:41" ht="248.5" thickBot="1" x14ac:dyDescent="0.3">
      <c r="A82" s="163"/>
      <c r="B82" s="162"/>
      <c r="C82" s="212"/>
      <c r="D82" s="143"/>
      <c r="E82" s="106" t="s">
        <v>570</v>
      </c>
      <c r="F82" s="48" t="s">
        <v>38</v>
      </c>
      <c r="G82" s="35" t="s">
        <v>44</v>
      </c>
      <c r="H82" s="35" t="s">
        <v>332</v>
      </c>
      <c r="I82" s="50" t="s">
        <v>160</v>
      </c>
      <c r="J82" s="2" t="s">
        <v>170</v>
      </c>
      <c r="K82" s="2" t="s">
        <v>206</v>
      </c>
      <c r="L82" s="2" t="s">
        <v>163</v>
      </c>
      <c r="M82" s="109">
        <v>1</v>
      </c>
      <c r="N82" s="98" t="s">
        <v>164</v>
      </c>
      <c r="O82" s="2" t="s">
        <v>44</v>
      </c>
      <c r="P82" s="2" t="s">
        <v>44</v>
      </c>
      <c r="Q82" s="2" t="s">
        <v>166</v>
      </c>
      <c r="R82" s="27">
        <v>2</v>
      </c>
      <c r="S82" s="27">
        <v>3</v>
      </c>
      <c r="T82" s="104">
        <f t="shared" si="5"/>
        <v>6</v>
      </c>
      <c r="U82" s="100" t="str">
        <f t="shared" si="6"/>
        <v>MEDIO</v>
      </c>
      <c r="V82" s="99" t="s">
        <v>46</v>
      </c>
      <c r="W82" s="3">
        <v>25</v>
      </c>
      <c r="X82" s="99">
        <f t="shared" si="7"/>
        <v>150</v>
      </c>
      <c r="Y82" s="99" t="str">
        <f t="shared" si="8"/>
        <v>II</v>
      </c>
      <c r="Z82" s="99" t="s">
        <v>47</v>
      </c>
      <c r="AA82" s="99" t="str">
        <f t="shared" si="9"/>
        <v>ACEPTABLE CON CONTROL ESPECIFICO</v>
      </c>
      <c r="AB82" s="2" t="s">
        <v>48</v>
      </c>
      <c r="AC82" s="2" t="s">
        <v>48</v>
      </c>
      <c r="AD82" s="2" t="s">
        <v>48</v>
      </c>
      <c r="AE82" s="2" t="s">
        <v>167</v>
      </c>
      <c r="AF82" s="2" t="s">
        <v>48</v>
      </c>
      <c r="AG82" s="2" t="s">
        <v>51</v>
      </c>
      <c r="AH82" s="9" t="s">
        <v>168</v>
      </c>
      <c r="AI82" s="9" t="s">
        <v>169</v>
      </c>
      <c r="AJ82" s="30">
        <v>45716</v>
      </c>
      <c r="AK82" s="33" t="s">
        <v>38</v>
      </c>
      <c r="AL82" s="33" t="s">
        <v>38</v>
      </c>
      <c r="AM82" s="33" t="s">
        <v>798</v>
      </c>
      <c r="AN82" s="33" t="s">
        <v>799</v>
      </c>
      <c r="AO82" s="34" t="s">
        <v>577</v>
      </c>
    </row>
    <row r="83" spans="1:41" ht="149.25" customHeight="1" thickBot="1" x14ac:dyDescent="0.3">
      <c r="A83" s="163"/>
      <c r="B83" s="162"/>
      <c r="C83" s="212"/>
      <c r="D83" s="143"/>
      <c r="E83" s="106" t="s">
        <v>570</v>
      </c>
      <c r="F83" s="100" t="s">
        <v>44</v>
      </c>
      <c r="G83" s="35" t="s">
        <v>44</v>
      </c>
      <c r="H83" s="35" t="s">
        <v>332</v>
      </c>
      <c r="I83" s="50" t="s">
        <v>145</v>
      </c>
      <c r="J83" s="2" t="s">
        <v>146</v>
      </c>
      <c r="K83" s="2" t="s">
        <v>207</v>
      </c>
      <c r="L83" s="2" t="s">
        <v>148</v>
      </c>
      <c r="M83" s="109">
        <v>1</v>
      </c>
      <c r="N83" s="2" t="s">
        <v>149</v>
      </c>
      <c r="O83" s="2" t="s">
        <v>44</v>
      </c>
      <c r="P83" s="2" t="s">
        <v>208</v>
      </c>
      <c r="Q83" s="2" t="s">
        <v>44</v>
      </c>
      <c r="R83" s="27">
        <v>2</v>
      </c>
      <c r="S83" s="27">
        <v>3</v>
      </c>
      <c r="T83" s="104">
        <f t="shared" si="5"/>
        <v>6</v>
      </c>
      <c r="U83" s="100" t="str">
        <f t="shared" si="6"/>
        <v>MEDIO</v>
      </c>
      <c r="V83" s="99" t="s">
        <v>46</v>
      </c>
      <c r="W83" s="3">
        <v>25</v>
      </c>
      <c r="X83" s="99">
        <f t="shared" si="7"/>
        <v>150</v>
      </c>
      <c r="Y83" s="99" t="str">
        <f t="shared" si="8"/>
        <v>II</v>
      </c>
      <c r="Z83" s="99" t="s">
        <v>47</v>
      </c>
      <c r="AA83" s="99" t="str">
        <f t="shared" si="9"/>
        <v>ACEPTABLE CON CONTROL ESPECIFICO</v>
      </c>
      <c r="AB83" s="2" t="s">
        <v>48</v>
      </c>
      <c r="AC83" s="2" t="s">
        <v>48</v>
      </c>
      <c r="AD83" s="2" t="s">
        <v>150</v>
      </c>
      <c r="AE83" s="2" t="s">
        <v>151</v>
      </c>
      <c r="AF83" s="2" t="s">
        <v>48</v>
      </c>
      <c r="AG83" s="2" t="s">
        <v>51</v>
      </c>
      <c r="AH83" s="9" t="s">
        <v>152</v>
      </c>
      <c r="AI83" s="9" t="s">
        <v>153</v>
      </c>
      <c r="AJ83" s="30">
        <v>45716</v>
      </c>
      <c r="AK83" s="33" t="s">
        <v>38</v>
      </c>
      <c r="AL83" s="33" t="s">
        <v>38</v>
      </c>
      <c r="AM83" s="33" t="s">
        <v>823</v>
      </c>
      <c r="AN83" s="33" t="s">
        <v>822</v>
      </c>
      <c r="AO83" s="34" t="s">
        <v>680</v>
      </c>
    </row>
    <row r="84" spans="1:41" ht="155.5" thickBot="1" x14ac:dyDescent="0.3">
      <c r="A84" s="163"/>
      <c r="B84" s="162"/>
      <c r="C84" s="212"/>
      <c r="D84" s="143"/>
      <c r="E84" s="106" t="s">
        <v>570</v>
      </c>
      <c r="F84" s="100" t="s">
        <v>44</v>
      </c>
      <c r="G84" s="35" t="s">
        <v>44</v>
      </c>
      <c r="H84" s="35" t="s">
        <v>332</v>
      </c>
      <c r="I84" s="50" t="s">
        <v>145</v>
      </c>
      <c r="J84" s="2" t="s">
        <v>209</v>
      </c>
      <c r="K84" s="2" t="s">
        <v>155</v>
      </c>
      <c r="L84" s="2" t="s">
        <v>156</v>
      </c>
      <c r="M84" s="109">
        <v>1</v>
      </c>
      <c r="N84" s="2" t="s">
        <v>106</v>
      </c>
      <c r="O84" s="2" t="s">
        <v>44</v>
      </c>
      <c r="P84" s="2" t="s">
        <v>210</v>
      </c>
      <c r="Q84" s="2" t="s">
        <v>157</v>
      </c>
      <c r="R84" s="27">
        <v>6</v>
      </c>
      <c r="S84" s="27">
        <v>2</v>
      </c>
      <c r="T84" s="104">
        <f t="shared" si="5"/>
        <v>12</v>
      </c>
      <c r="U84" s="100" t="str">
        <f t="shared" si="6"/>
        <v>ALTO</v>
      </c>
      <c r="V84" s="99" t="s">
        <v>109</v>
      </c>
      <c r="W84" s="3">
        <v>100</v>
      </c>
      <c r="X84" s="99">
        <f t="shared" si="7"/>
        <v>1200</v>
      </c>
      <c r="Y84" s="99" t="str">
        <f t="shared" si="8"/>
        <v>I</v>
      </c>
      <c r="Z84" s="99" t="s">
        <v>110</v>
      </c>
      <c r="AA84" s="99" t="str">
        <f t="shared" si="9"/>
        <v>NO ACEPTABLE</v>
      </c>
      <c r="AB84" s="2" t="s">
        <v>48</v>
      </c>
      <c r="AC84" s="2" t="s">
        <v>48</v>
      </c>
      <c r="AD84" s="2" t="s">
        <v>150</v>
      </c>
      <c r="AE84" s="2" t="s">
        <v>158</v>
      </c>
      <c r="AF84" s="2" t="s">
        <v>48</v>
      </c>
      <c r="AG84" s="2" t="s">
        <v>51</v>
      </c>
      <c r="AH84" s="9" t="s">
        <v>152</v>
      </c>
      <c r="AI84" s="9" t="s">
        <v>159</v>
      </c>
      <c r="AJ84" s="30">
        <v>45716</v>
      </c>
      <c r="AK84" s="33" t="s">
        <v>38</v>
      </c>
      <c r="AL84" s="33" t="s">
        <v>38</v>
      </c>
      <c r="AM84" s="33" t="s">
        <v>823</v>
      </c>
      <c r="AN84" s="33" t="s">
        <v>822</v>
      </c>
      <c r="AO84" s="34" t="s">
        <v>680</v>
      </c>
    </row>
    <row r="85" spans="1:41" ht="146.25" customHeight="1" thickBot="1" x14ac:dyDescent="0.3">
      <c r="A85" s="163"/>
      <c r="B85" s="162"/>
      <c r="C85" s="212"/>
      <c r="D85" s="143"/>
      <c r="E85" s="106" t="s">
        <v>570</v>
      </c>
      <c r="F85" s="100" t="s">
        <v>44</v>
      </c>
      <c r="G85" s="35" t="s">
        <v>44</v>
      </c>
      <c r="H85" s="35" t="s">
        <v>332</v>
      </c>
      <c r="I85" s="99" t="s">
        <v>130</v>
      </c>
      <c r="J85" s="2" t="s">
        <v>137</v>
      </c>
      <c r="K85" s="2" t="s">
        <v>138</v>
      </c>
      <c r="L85" s="2" t="s">
        <v>139</v>
      </c>
      <c r="M85" s="109">
        <v>1</v>
      </c>
      <c r="N85" s="2" t="s">
        <v>106</v>
      </c>
      <c r="O85" s="2" t="s">
        <v>44</v>
      </c>
      <c r="P85" s="2" t="s">
        <v>44</v>
      </c>
      <c r="Q85" s="2" t="s">
        <v>140</v>
      </c>
      <c r="R85" s="27">
        <v>6</v>
      </c>
      <c r="S85" s="27">
        <v>3</v>
      </c>
      <c r="T85" s="104">
        <f t="shared" si="5"/>
        <v>18</v>
      </c>
      <c r="U85" s="100" t="str">
        <f t="shared" si="6"/>
        <v>ALTO</v>
      </c>
      <c r="V85" s="99" t="s">
        <v>109</v>
      </c>
      <c r="W85" s="3">
        <v>100</v>
      </c>
      <c r="X85" s="99">
        <f t="shared" si="7"/>
        <v>1800</v>
      </c>
      <c r="Y85" s="99" t="str">
        <f t="shared" si="8"/>
        <v>I</v>
      </c>
      <c r="Z85" s="99" t="s">
        <v>110</v>
      </c>
      <c r="AA85" s="99" t="str">
        <f t="shared" si="9"/>
        <v>NO ACEPTABLE</v>
      </c>
      <c r="AB85" s="2" t="s">
        <v>48</v>
      </c>
      <c r="AC85" s="2" t="s">
        <v>48</v>
      </c>
      <c r="AD85" s="2" t="s">
        <v>48</v>
      </c>
      <c r="AE85" s="2" t="s">
        <v>141</v>
      </c>
      <c r="AF85" s="2" t="s">
        <v>142</v>
      </c>
      <c r="AG85" s="2" t="s">
        <v>51</v>
      </c>
      <c r="AH85" s="9" t="s">
        <v>143</v>
      </c>
      <c r="AI85" s="9" t="s">
        <v>144</v>
      </c>
      <c r="AJ85" s="30">
        <v>45716</v>
      </c>
      <c r="AK85" s="33" t="s">
        <v>38</v>
      </c>
      <c r="AL85" s="33" t="s">
        <v>44</v>
      </c>
      <c r="AM85" s="33" t="s">
        <v>807</v>
      </c>
      <c r="AN85" s="33" t="s">
        <v>808</v>
      </c>
      <c r="AO85" s="34" t="s">
        <v>680</v>
      </c>
    </row>
    <row r="86" spans="1:41" ht="109" thickBot="1" x14ac:dyDescent="0.3">
      <c r="A86" s="140"/>
      <c r="B86" s="141" t="s">
        <v>566</v>
      </c>
      <c r="C86" s="142" t="s">
        <v>211</v>
      </c>
      <c r="D86" s="143" t="s">
        <v>212</v>
      </c>
      <c r="E86" s="106" t="s">
        <v>570</v>
      </c>
      <c r="F86" s="110" t="s">
        <v>38</v>
      </c>
      <c r="G86" s="35" t="s">
        <v>44</v>
      </c>
      <c r="H86" s="35" t="s">
        <v>332</v>
      </c>
      <c r="I86" s="50" t="s">
        <v>39</v>
      </c>
      <c r="J86" s="2" t="s">
        <v>40</v>
      </c>
      <c r="K86" s="2" t="s">
        <v>41</v>
      </c>
      <c r="L86" s="2" t="s">
        <v>42</v>
      </c>
      <c r="M86" s="111">
        <v>1</v>
      </c>
      <c r="N86" s="2" t="s">
        <v>43</v>
      </c>
      <c r="O86" s="2" t="s">
        <v>44</v>
      </c>
      <c r="P86" s="2" t="s">
        <v>44</v>
      </c>
      <c r="Q86" s="2" t="s">
        <v>45</v>
      </c>
      <c r="R86" s="27">
        <v>2</v>
      </c>
      <c r="S86" s="27">
        <v>3</v>
      </c>
      <c r="T86" s="104">
        <f t="shared" si="5"/>
        <v>6</v>
      </c>
      <c r="U86" s="100" t="str">
        <f t="shared" si="6"/>
        <v>MEDIO</v>
      </c>
      <c r="V86" s="99" t="s">
        <v>46</v>
      </c>
      <c r="W86" s="3">
        <v>25</v>
      </c>
      <c r="X86" s="99">
        <f t="shared" si="7"/>
        <v>150</v>
      </c>
      <c r="Y86" s="99" t="str">
        <f t="shared" si="8"/>
        <v>II</v>
      </c>
      <c r="Z86" s="99" t="s">
        <v>47</v>
      </c>
      <c r="AA86" s="99" t="str">
        <f t="shared" si="9"/>
        <v>ACEPTABLE CON CONTROL ESPECIFICO</v>
      </c>
      <c r="AB86" s="2" t="s">
        <v>48</v>
      </c>
      <c r="AC86" s="100" t="s">
        <v>48</v>
      </c>
      <c r="AD86" s="2" t="s">
        <v>49</v>
      </c>
      <c r="AE86" s="2" t="s">
        <v>50</v>
      </c>
      <c r="AF86" s="2" t="s">
        <v>48</v>
      </c>
      <c r="AG86" s="2" t="s">
        <v>51</v>
      </c>
      <c r="AH86" s="2" t="s">
        <v>52</v>
      </c>
      <c r="AI86" s="9" t="s">
        <v>53</v>
      </c>
      <c r="AJ86" s="30">
        <v>45716</v>
      </c>
      <c r="AK86" s="33" t="s">
        <v>38</v>
      </c>
      <c r="AL86" s="33" t="s">
        <v>44</v>
      </c>
      <c r="AM86" s="33" t="s">
        <v>791</v>
      </c>
      <c r="AN86" s="33" t="s">
        <v>792</v>
      </c>
      <c r="AO86" s="34" t="s">
        <v>680</v>
      </c>
    </row>
    <row r="87" spans="1:41" ht="100.5" customHeight="1" thickBot="1" x14ac:dyDescent="0.3">
      <c r="A87" s="140"/>
      <c r="B87" s="141"/>
      <c r="C87" s="142"/>
      <c r="D87" s="143"/>
      <c r="E87" s="106" t="s">
        <v>570</v>
      </c>
      <c r="F87" s="110" t="s">
        <v>38</v>
      </c>
      <c r="G87" s="35" t="s">
        <v>44</v>
      </c>
      <c r="H87" s="35" t="s">
        <v>332</v>
      </c>
      <c r="I87" s="50" t="s">
        <v>39</v>
      </c>
      <c r="J87" s="2" t="s">
        <v>54</v>
      </c>
      <c r="K87" s="2" t="s">
        <v>213</v>
      </c>
      <c r="L87" s="2" t="s">
        <v>56</v>
      </c>
      <c r="M87" s="111">
        <v>1</v>
      </c>
      <c r="N87" s="2" t="s">
        <v>57</v>
      </c>
      <c r="O87" s="2" t="s">
        <v>44</v>
      </c>
      <c r="P87" s="2" t="s">
        <v>44</v>
      </c>
      <c r="Q87" s="2" t="s">
        <v>45</v>
      </c>
      <c r="R87" s="27">
        <v>2</v>
      </c>
      <c r="S87" s="27">
        <v>3</v>
      </c>
      <c r="T87" s="104">
        <f t="shared" si="5"/>
        <v>6</v>
      </c>
      <c r="U87" s="100" t="str">
        <f t="shared" si="6"/>
        <v>MEDIO</v>
      </c>
      <c r="V87" s="99" t="s">
        <v>46</v>
      </c>
      <c r="W87" s="3">
        <v>25</v>
      </c>
      <c r="X87" s="99">
        <f t="shared" si="7"/>
        <v>150</v>
      </c>
      <c r="Y87" s="99" t="str">
        <f t="shared" si="8"/>
        <v>II</v>
      </c>
      <c r="Z87" s="99" t="s">
        <v>47</v>
      </c>
      <c r="AA87" s="99" t="str">
        <f t="shared" si="9"/>
        <v>ACEPTABLE CON CONTROL ESPECIFICO</v>
      </c>
      <c r="AB87" s="2" t="s">
        <v>48</v>
      </c>
      <c r="AC87" s="2" t="s">
        <v>48</v>
      </c>
      <c r="AD87" s="2" t="s">
        <v>58</v>
      </c>
      <c r="AE87" s="2" t="s">
        <v>59</v>
      </c>
      <c r="AF87" s="2" t="s">
        <v>48</v>
      </c>
      <c r="AG87" s="2" t="s">
        <v>51</v>
      </c>
      <c r="AH87" s="9" t="s">
        <v>60</v>
      </c>
      <c r="AI87" s="9" t="s">
        <v>61</v>
      </c>
      <c r="AJ87" s="30">
        <v>45716</v>
      </c>
      <c r="AK87" s="33" t="s">
        <v>38</v>
      </c>
      <c r="AL87" s="33" t="s">
        <v>44</v>
      </c>
      <c r="AM87" s="33" t="s">
        <v>791</v>
      </c>
      <c r="AN87" s="33" t="s">
        <v>792</v>
      </c>
      <c r="AO87" s="34" t="s">
        <v>680</v>
      </c>
    </row>
    <row r="88" spans="1:41" ht="154.5" customHeight="1" thickBot="1" x14ac:dyDescent="0.3">
      <c r="A88" s="140"/>
      <c r="B88" s="141"/>
      <c r="C88" s="142"/>
      <c r="D88" s="143"/>
      <c r="E88" s="106" t="s">
        <v>570</v>
      </c>
      <c r="F88" s="110" t="s">
        <v>38</v>
      </c>
      <c r="G88" s="35" t="s">
        <v>44</v>
      </c>
      <c r="H88" s="35" t="s">
        <v>332</v>
      </c>
      <c r="I88" s="50" t="s">
        <v>62</v>
      </c>
      <c r="J88" s="2" t="s">
        <v>63</v>
      </c>
      <c r="K88" s="2" t="s">
        <v>214</v>
      </c>
      <c r="L88" s="2" t="s">
        <v>65</v>
      </c>
      <c r="M88" s="111">
        <v>1</v>
      </c>
      <c r="N88" s="2" t="s">
        <v>66</v>
      </c>
      <c r="O88" s="2" t="s">
        <v>44</v>
      </c>
      <c r="P88" s="2" t="s">
        <v>44</v>
      </c>
      <c r="Q88" s="2" t="s">
        <v>67</v>
      </c>
      <c r="R88" s="27">
        <v>2</v>
      </c>
      <c r="S88" s="27">
        <v>2</v>
      </c>
      <c r="T88" s="104">
        <f t="shared" si="5"/>
        <v>4</v>
      </c>
      <c r="U88" s="100" t="str">
        <f t="shared" si="6"/>
        <v>BAJO</v>
      </c>
      <c r="V88" s="99" t="s">
        <v>68</v>
      </c>
      <c r="W88" s="3">
        <v>25</v>
      </c>
      <c r="X88" s="99">
        <f t="shared" si="7"/>
        <v>100</v>
      </c>
      <c r="Y88" s="99" t="str">
        <f t="shared" si="8"/>
        <v>III</v>
      </c>
      <c r="Z88" s="99" t="s">
        <v>69</v>
      </c>
      <c r="AA88" s="99" t="str">
        <f t="shared" si="9"/>
        <v>MEJORABLE</v>
      </c>
      <c r="AB88" s="2" t="s">
        <v>48</v>
      </c>
      <c r="AC88" s="2" t="s">
        <v>48</v>
      </c>
      <c r="AD88" s="2" t="s">
        <v>48</v>
      </c>
      <c r="AE88" s="2" t="s">
        <v>70</v>
      </c>
      <c r="AF88" s="2" t="s">
        <v>48</v>
      </c>
      <c r="AG88" s="2" t="s">
        <v>51</v>
      </c>
      <c r="AH88" s="9" t="s">
        <v>71</v>
      </c>
      <c r="AI88" s="9" t="s">
        <v>72</v>
      </c>
      <c r="AJ88" s="30">
        <v>45716</v>
      </c>
      <c r="AK88" s="33" t="s">
        <v>38</v>
      </c>
      <c r="AL88" s="33" t="s">
        <v>38</v>
      </c>
      <c r="AM88" s="33" t="s">
        <v>796</v>
      </c>
      <c r="AN88" s="33" t="s">
        <v>831</v>
      </c>
      <c r="AO88" s="34" t="s">
        <v>680</v>
      </c>
    </row>
    <row r="89" spans="1:41" ht="126" customHeight="1" thickBot="1" x14ac:dyDescent="0.3">
      <c r="A89" s="140"/>
      <c r="B89" s="141"/>
      <c r="C89" s="142"/>
      <c r="D89" s="143"/>
      <c r="E89" s="106" t="s">
        <v>570</v>
      </c>
      <c r="F89" s="110" t="s">
        <v>38</v>
      </c>
      <c r="G89" s="35" t="s">
        <v>44</v>
      </c>
      <c r="H89" s="35" t="s">
        <v>332</v>
      </c>
      <c r="I89" s="50" t="s">
        <v>62</v>
      </c>
      <c r="J89" s="2" t="s">
        <v>73</v>
      </c>
      <c r="K89" s="2" t="s">
        <v>178</v>
      </c>
      <c r="L89" s="2" t="s">
        <v>75</v>
      </c>
      <c r="M89" s="111">
        <v>1</v>
      </c>
      <c r="N89" s="2" t="s">
        <v>76</v>
      </c>
      <c r="O89" s="2" t="s">
        <v>44</v>
      </c>
      <c r="P89" s="2" t="s">
        <v>44</v>
      </c>
      <c r="Q89" s="2" t="s">
        <v>77</v>
      </c>
      <c r="R89" s="27">
        <v>2</v>
      </c>
      <c r="S89" s="27">
        <v>4</v>
      </c>
      <c r="T89" s="104">
        <f t="shared" si="5"/>
        <v>8</v>
      </c>
      <c r="U89" s="100" t="str">
        <f t="shared" si="6"/>
        <v>MEDIO</v>
      </c>
      <c r="V89" s="99" t="s">
        <v>46</v>
      </c>
      <c r="W89" s="3">
        <v>25</v>
      </c>
      <c r="X89" s="99">
        <f t="shared" si="7"/>
        <v>200</v>
      </c>
      <c r="Y89" s="99" t="str">
        <f t="shared" si="8"/>
        <v>II</v>
      </c>
      <c r="Z89" s="99" t="s">
        <v>47</v>
      </c>
      <c r="AA89" s="99" t="str">
        <f t="shared" si="9"/>
        <v>ACEPTABLE CON CONTROL ESPECIFICO</v>
      </c>
      <c r="AB89" s="2" t="s">
        <v>48</v>
      </c>
      <c r="AC89" s="2" t="s">
        <v>48</v>
      </c>
      <c r="AD89" s="2" t="s">
        <v>48</v>
      </c>
      <c r="AE89" s="2" t="s">
        <v>78</v>
      </c>
      <c r="AF89" s="2" t="s">
        <v>48</v>
      </c>
      <c r="AG89" s="2" t="s">
        <v>51</v>
      </c>
      <c r="AH89" s="9" t="s">
        <v>79</v>
      </c>
      <c r="AI89" s="9" t="s">
        <v>80</v>
      </c>
      <c r="AJ89" s="30">
        <v>45716</v>
      </c>
      <c r="AK89" s="33" t="s">
        <v>38</v>
      </c>
      <c r="AL89" s="33" t="s">
        <v>44</v>
      </c>
      <c r="AM89" s="33" t="s">
        <v>796</v>
      </c>
      <c r="AN89" s="33" t="s">
        <v>832</v>
      </c>
      <c r="AO89" s="34" t="s">
        <v>680</v>
      </c>
    </row>
    <row r="90" spans="1:41" ht="112.5" customHeight="1" thickBot="1" x14ac:dyDescent="0.3">
      <c r="A90" s="140"/>
      <c r="B90" s="141"/>
      <c r="C90" s="142"/>
      <c r="D90" s="143"/>
      <c r="E90" s="106" t="s">
        <v>570</v>
      </c>
      <c r="F90" s="110" t="s">
        <v>38</v>
      </c>
      <c r="G90" s="35" t="s">
        <v>44</v>
      </c>
      <c r="H90" s="35" t="s">
        <v>332</v>
      </c>
      <c r="I90" s="50" t="s">
        <v>62</v>
      </c>
      <c r="J90" s="2" t="s">
        <v>81</v>
      </c>
      <c r="K90" s="2" t="s">
        <v>82</v>
      </c>
      <c r="L90" s="2" t="s">
        <v>83</v>
      </c>
      <c r="M90" s="111">
        <v>1</v>
      </c>
      <c r="N90" s="2" t="s">
        <v>84</v>
      </c>
      <c r="O90" s="2" t="s">
        <v>44</v>
      </c>
      <c r="P90" s="2" t="s">
        <v>44</v>
      </c>
      <c r="Q90" s="2" t="s">
        <v>44</v>
      </c>
      <c r="R90" s="27">
        <v>2</v>
      </c>
      <c r="S90" s="27">
        <v>2</v>
      </c>
      <c r="T90" s="104">
        <f t="shared" si="5"/>
        <v>4</v>
      </c>
      <c r="U90" s="100" t="str">
        <f t="shared" si="6"/>
        <v>BAJO</v>
      </c>
      <c r="V90" s="99" t="s">
        <v>68</v>
      </c>
      <c r="W90" s="3">
        <v>25</v>
      </c>
      <c r="X90" s="99">
        <f t="shared" si="7"/>
        <v>100</v>
      </c>
      <c r="Y90" s="99" t="str">
        <f t="shared" si="8"/>
        <v>III</v>
      </c>
      <c r="Z90" s="99" t="s">
        <v>69</v>
      </c>
      <c r="AA90" s="99" t="str">
        <f t="shared" si="9"/>
        <v>MEJORABLE</v>
      </c>
      <c r="AB90" s="2" t="s">
        <v>48</v>
      </c>
      <c r="AC90" s="2" t="s">
        <v>48</v>
      </c>
      <c r="AD90" s="2" t="s">
        <v>85</v>
      </c>
      <c r="AE90" s="39" t="s">
        <v>332</v>
      </c>
      <c r="AF90" s="2" t="s">
        <v>48</v>
      </c>
      <c r="AG90" s="2" t="s">
        <v>51</v>
      </c>
      <c r="AH90" s="9" t="s">
        <v>86</v>
      </c>
      <c r="AI90" s="9" t="s">
        <v>87</v>
      </c>
      <c r="AJ90" s="30">
        <v>45716</v>
      </c>
      <c r="AK90" s="33" t="s">
        <v>38</v>
      </c>
      <c r="AL90" s="33" t="s">
        <v>44</v>
      </c>
      <c r="AM90" s="33" t="s">
        <v>834</v>
      </c>
      <c r="AN90" s="33" t="s">
        <v>87</v>
      </c>
      <c r="AO90" s="34" t="s">
        <v>680</v>
      </c>
    </row>
    <row r="91" spans="1:41" ht="115.5" customHeight="1" thickBot="1" x14ac:dyDescent="0.3">
      <c r="A91" s="140"/>
      <c r="B91" s="141"/>
      <c r="C91" s="142"/>
      <c r="D91" s="143"/>
      <c r="E91" s="106" t="s">
        <v>570</v>
      </c>
      <c r="F91" s="110" t="s">
        <v>38</v>
      </c>
      <c r="G91" s="35" t="s">
        <v>44</v>
      </c>
      <c r="H91" s="35" t="s">
        <v>332</v>
      </c>
      <c r="I91" s="50" t="s">
        <v>62</v>
      </c>
      <c r="J91" s="99" t="s">
        <v>88</v>
      </c>
      <c r="K91" s="2" t="s">
        <v>89</v>
      </c>
      <c r="L91" s="2" t="s">
        <v>90</v>
      </c>
      <c r="M91" s="111">
        <v>1</v>
      </c>
      <c r="N91" s="2" t="s">
        <v>66</v>
      </c>
      <c r="O91" s="2" t="s">
        <v>44</v>
      </c>
      <c r="P91" s="2" t="s">
        <v>44</v>
      </c>
      <c r="Q91" s="2" t="s">
        <v>91</v>
      </c>
      <c r="R91" s="27">
        <v>2</v>
      </c>
      <c r="S91" s="27">
        <v>3</v>
      </c>
      <c r="T91" s="104">
        <f t="shared" si="5"/>
        <v>6</v>
      </c>
      <c r="U91" s="100" t="str">
        <f t="shared" si="6"/>
        <v>MEDIO</v>
      </c>
      <c r="V91" s="99" t="s">
        <v>46</v>
      </c>
      <c r="W91" s="3">
        <v>25</v>
      </c>
      <c r="X91" s="99">
        <f t="shared" si="7"/>
        <v>150</v>
      </c>
      <c r="Y91" s="99" t="str">
        <f t="shared" si="8"/>
        <v>II</v>
      </c>
      <c r="Z91" s="99" t="s">
        <v>47</v>
      </c>
      <c r="AA91" s="99" t="str">
        <f t="shared" si="9"/>
        <v>ACEPTABLE CON CONTROL ESPECIFICO</v>
      </c>
      <c r="AB91" s="2" t="s">
        <v>48</v>
      </c>
      <c r="AC91" s="2" t="s">
        <v>48</v>
      </c>
      <c r="AD91" s="2" t="s">
        <v>92</v>
      </c>
      <c r="AE91" s="2" t="s">
        <v>93</v>
      </c>
      <c r="AF91" s="2" t="s">
        <v>48</v>
      </c>
      <c r="AG91" s="2" t="s">
        <v>51</v>
      </c>
      <c r="AH91" s="9" t="s">
        <v>94</v>
      </c>
      <c r="AI91" s="9" t="s">
        <v>95</v>
      </c>
      <c r="AJ91" s="30">
        <v>45716</v>
      </c>
      <c r="AK91" s="33" t="s">
        <v>38</v>
      </c>
      <c r="AL91" s="33" t="s">
        <v>38</v>
      </c>
      <c r="AM91" s="33" t="s">
        <v>824</v>
      </c>
      <c r="AN91" s="33" t="s">
        <v>825</v>
      </c>
      <c r="AO91" s="34" t="s">
        <v>577</v>
      </c>
    </row>
    <row r="92" spans="1:41" ht="176.25" customHeight="1" thickBot="1" x14ac:dyDescent="0.3">
      <c r="A92" s="140"/>
      <c r="B92" s="141"/>
      <c r="C92" s="142"/>
      <c r="D92" s="143"/>
      <c r="E92" s="106" t="s">
        <v>570</v>
      </c>
      <c r="F92" s="110" t="s">
        <v>38</v>
      </c>
      <c r="G92" s="35" t="s">
        <v>44</v>
      </c>
      <c r="H92" s="35" t="s">
        <v>332</v>
      </c>
      <c r="I92" s="50" t="s">
        <v>96</v>
      </c>
      <c r="J92" s="2" t="s">
        <v>97</v>
      </c>
      <c r="K92" s="2" t="s">
        <v>98</v>
      </c>
      <c r="L92" s="2" t="s">
        <v>99</v>
      </c>
      <c r="M92" s="111">
        <v>1</v>
      </c>
      <c r="N92" s="2" t="s">
        <v>100</v>
      </c>
      <c r="O92" s="2" t="s">
        <v>44</v>
      </c>
      <c r="P92" s="2" t="s">
        <v>44</v>
      </c>
      <c r="Q92" s="2" t="s">
        <v>44</v>
      </c>
      <c r="R92" s="27">
        <v>2</v>
      </c>
      <c r="S92" s="27">
        <v>3</v>
      </c>
      <c r="T92" s="104">
        <f t="shared" si="5"/>
        <v>6</v>
      </c>
      <c r="U92" s="100" t="str">
        <f t="shared" si="6"/>
        <v>MEDIO</v>
      </c>
      <c r="V92" s="99" t="s">
        <v>46</v>
      </c>
      <c r="W92" s="3">
        <v>25</v>
      </c>
      <c r="X92" s="99">
        <f t="shared" si="7"/>
        <v>150</v>
      </c>
      <c r="Y92" s="99" t="str">
        <f t="shared" si="8"/>
        <v>II</v>
      </c>
      <c r="Z92" s="99" t="s">
        <v>47</v>
      </c>
      <c r="AA92" s="99" t="str">
        <f t="shared" si="9"/>
        <v>ACEPTABLE CON CONTROL ESPECIFICO</v>
      </c>
      <c r="AB92" s="2" t="s">
        <v>48</v>
      </c>
      <c r="AC92" s="2" t="s">
        <v>48</v>
      </c>
      <c r="AD92" s="2" t="s">
        <v>48</v>
      </c>
      <c r="AE92" s="2" t="s">
        <v>101</v>
      </c>
      <c r="AF92" s="2" t="s">
        <v>48</v>
      </c>
      <c r="AG92" s="2" t="s">
        <v>51</v>
      </c>
      <c r="AH92" s="9" t="s">
        <v>102</v>
      </c>
      <c r="AI92" s="9" t="s">
        <v>102</v>
      </c>
      <c r="AJ92" s="30">
        <v>45716</v>
      </c>
      <c r="AK92" s="33" t="s">
        <v>38</v>
      </c>
      <c r="AL92" s="33" t="s">
        <v>38</v>
      </c>
      <c r="AM92" s="33" t="s">
        <v>813</v>
      </c>
      <c r="AN92" s="33" t="s">
        <v>814</v>
      </c>
      <c r="AO92" s="34" t="s">
        <v>680</v>
      </c>
    </row>
    <row r="93" spans="1:41" ht="283.5" customHeight="1" thickBot="1" x14ac:dyDescent="0.3">
      <c r="A93" s="140"/>
      <c r="B93" s="141"/>
      <c r="C93" s="142"/>
      <c r="D93" s="143"/>
      <c r="E93" s="106" t="s">
        <v>573</v>
      </c>
      <c r="F93" s="110" t="s">
        <v>38</v>
      </c>
      <c r="G93" s="35" t="s">
        <v>44</v>
      </c>
      <c r="H93" s="35" t="s">
        <v>332</v>
      </c>
      <c r="I93" s="50" t="s">
        <v>96</v>
      </c>
      <c r="J93" s="2" t="s">
        <v>103</v>
      </c>
      <c r="K93" s="100" t="s">
        <v>215</v>
      </c>
      <c r="L93" s="2" t="s">
        <v>105</v>
      </c>
      <c r="M93" s="111">
        <v>1</v>
      </c>
      <c r="N93" s="2" t="s">
        <v>106</v>
      </c>
      <c r="O93" s="100" t="s">
        <v>44</v>
      </c>
      <c r="P93" s="2" t="s">
        <v>216</v>
      </c>
      <c r="Q93" s="2" t="s">
        <v>108</v>
      </c>
      <c r="R93" s="27">
        <v>6</v>
      </c>
      <c r="S93" s="27">
        <v>3</v>
      </c>
      <c r="T93" s="104">
        <f t="shared" si="5"/>
        <v>18</v>
      </c>
      <c r="U93" s="100" t="str">
        <f t="shared" si="6"/>
        <v>ALTO</v>
      </c>
      <c r="V93" s="99" t="s">
        <v>109</v>
      </c>
      <c r="W93" s="3">
        <v>100</v>
      </c>
      <c r="X93" s="99">
        <f t="shared" si="7"/>
        <v>1800</v>
      </c>
      <c r="Y93" s="99" t="str">
        <f t="shared" si="8"/>
        <v>I</v>
      </c>
      <c r="Z93" s="99" t="s">
        <v>110</v>
      </c>
      <c r="AA93" s="99" t="str">
        <f t="shared" si="9"/>
        <v>NO ACEPTABLE</v>
      </c>
      <c r="AB93" s="100" t="s">
        <v>48</v>
      </c>
      <c r="AC93" s="100" t="s">
        <v>48</v>
      </c>
      <c r="AD93" s="2" t="s">
        <v>111</v>
      </c>
      <c r="AE93" s="2" t="s">
        <v>112</v>
      </c>
      <c r="AF93" s="100" t="s">
        <v>48</v>
      </c>
      <c r="AG93" s="2" t="s">
        <v>51</v>
      </c>
      <c r="AH93" s="9" t="s">
        <v>113</v>
      </c>
      <c r="AI93" s="9" t="s">
        <v>114</v>
      </c>
      <c r="AJ93" s="30">
        <v>45716</v>
      </c>
      <c r="AK93" s="33" t="s">
        <v>38</v>
      </c>
      <c r="AL93" s="33" t="s">
        <v>38</v>
      </c>
      <c r="AM93" s="33" t="s">
        <v>578</v>
      </c>
      <c r="AN93" s="33" t="s">
        <v>579</v>
      </c>
      <c r="AO93" s="34" t="s">
        <v>577</v>
      </c>
    </row>
    <row r="94" spans="1:41" ht="273" customHeight="1" thickBot="1" x14ac:dyDescent="0.3">
      <c r="A94" s="140"/>
      <c r="B94" s="141"/>
      <c r="C94" s="142"/>
      <c r="D94" s="143"/>
      <c r="E94" s="106" t="s">
        <v>573</v>
      </c>
      <c r="F94" s="110" t="s">
        <v>38</v>
      </c>
      <c r="G94" s="35" t="s">
        <v>44</v>
      </c>
      <c r="H94" s="35" t="s">
        <v>332</v>
      </c>
      <c r="I94" s="50" t="s">
        <v>96</v>
      </c>
      <c r="J94" s="2" t="s">
        <v>115</v>
      </c>
      <c r="K94" s="2" t="s">
        <v>217</v>
      </c>
      <c r="L94" s="2" t="s">
        <v>117</v>
      </c>
      <c r="M94" s="111">
        <v>1</v>
      </c>
      <c r="N94" s="100" t="s">
        <v>106</v>
      </c>
      <c r="O94" s="100" t="s">
        <v>44</v>
      </c>
      <c r="P94" s="2" t="s">
        <v>44</v>
      </c>
      <c r="Q94" s="99" t="s">
        <v>44</v>
      </c>
      <c r="R94" s="27">
        <v>6</v>
      </c>
      <c r="S94" s="27">
        <v>3</v>
      </c>
      <c r="T94" s="104">
        <f t="shared" si="5"/>
        <v>18</v>
      </c>
      <c r="U94" s="100" t="str">
        <f t="shared" si="6"/>
        <v>ALTO</v>
      </c>
      <c r="V94" s="99" t="s">
        <v>109</v>
      </c>
      <c r="W94" s="3">
        <v>100</v>
      </c>
      <c r="X94" s="99">
        <f t="shared" si="7"/>
        <v>1800</v>
      </c>
      <c r="Y94" s="99" t="str">
        <f t="shared" si="8"/>
        <v>I</v>
      </c>
      <c r="Z94" s="99" t="s">
        <v>110</v>
      </c>
      <c r="AA94" s="99" t="str">
        <f t="shared" si="9"/>
        <v>NO ACEPTABLE</v>
      </c>
      <c r="AB94" s="100" t="s">
        <v>48</v>
      </c>
      <c r="AC94" s="100" t="s">
        <v>48</v>
      </c>
      <c r="AD94" s="100" t="s">
        <v>48</v>
      </c>
      <c r="AE94" s="2" t="s">
        <v>118</v>
      </c>
      <c r="AF94" s="100" t="s">
        <v>48</v>
      </c>
      <c r="AG94" s="2" t="s">
        <v>51</v>
      </c>
      <c r="AH94" s="9" t="s">
        <v>119</v>
      </c>
      <c r="AI94" s="9" t="s">
        <v>120</v>
      </c>
      <c r="AJ94" s="30">
        <v>45716</v>
      </c>
      <c r="AK94" s="33" t="s">
        <v>38</v>
      </c>
      <c r="AL94" s="33" t="s">
        <v>38</v>
      </c>
      <c r="AM94" s="33" t="s">
        <v>815</v>
      </c>
      <c r="AN94" s="33" t="s">
        <v>796</v>
      </c>
      <c r="AO94" s="34" t="s">
        <v>680</v>
      </c>
    </row>
    <row r="95" spans="1:41" ht="171" customHeight="1" thickBot="1" x14ac:dyDescent="0.3">
      <c r="A95" s="140"/>
      <c r="B95" s="141"/>
      <c r="C95" s="142"/>
      <c r="D95" s="143"/>
      <c r="E95" s="106" t="s">
        <v>570</v>
      </c>
      <c r="F95" s="110" t="s">
        <v>38</v>
      </c>
      <c r="G95" s="35" t="s">
        <v>44</v>
      </c>
      <c r="H95" s="35" t="s">
        <v>332</v>
      </c>
      <c r="I95" s="50" t="s">
        <v>96</v>
      </c>
      <c r="J95" s="2" t="s">
        <v>121</v>
      </c>
      <c r="K95" s="2" t="s">
        <v>122</v>
      </c>
      <c r="L95" s="2" t="s">
        <v>123</v>
      </c>
      <c r="M95" s="111">
        <v>1</v>
      </c>
      <c r="N95" s="2" t="s">
        <v>124</v>
      </c>
      <c r="O95" s="2" t="s">
        <v>44</v>
      </c>
      <c r="P95" s="2" t="s">
        <v>125</v>
      </c>
      <c r="Q95" s="2" t="s">
        <v>44</v>
      </c>
      <c r="R95" s="27">
        <v>2</v>
      </c>
      <c r="S95" s="27">
        <v>3</v>
      </c>
      <c r="T95" s="104">
        <f t="shared" si="5"/>
        <v>6</v>
      </c>
      <c r="U95" s="100" t="str">
        <f t="shared" si="6"/>
        <v>MEDIO</v>
      </c>
      <c r="V95" s="99" t="s">
        <v>46</v>
      </c>
      <c r="W95" s="3">
        <v>25</v>
      </c>
      <c r="X95" s="99">
        <f t="shared" si="7"/>
        <v>150</v>
      </c>
      <c r="Y95" s="99" t="str">
        <f t="shared" si="8"/>
        <v>II</v>
      </c>
      <c r="Z95" s="99" t="s">
        <v>47</v>
      </c>
      <c r="AA95" s="99" t="str">
        <f t="shared" si="9"/>
        <v>ACEPTABLE CON CONTROL ESPECIFICO</v>
      </c>
      <c r="AB95" s="2" t="s">
        <v>48</v>
      </c>
      <c r="AC95" s="2" t="s">
        <v>48</v>
      </c>
      <c r="AD95" s="2" t="s">
        <v>126</v>
      </c>
      <c r="AE95" s="2" t="s">
        <v>127</v>
      </c>
      <c r="AF95" s="2" t="s">
        <v>48</v>
      </c>
      <c r="AG95" s="2" t="s">
        <v>51</v>
      </c>
      <c r="AH95" s="9" t="s">
        <v>128</v>
      </c>
      <c r="AI95" s="9" t="s">
        <v>129</v>
      </c>
      <c r="AJ95" s="30">
        <v>45716</v>
      </c>
      <c r="AK95" s="33" t="s">
        <v>38</v>
      </c>
      <c r="AL95" s="33" t="s">
        <v>38</v>
      </c>
      <c r="AM95" s="33" t="s">
        <v>796</v>
      </c>
      <c r="AN95" s="33" t="s">
        <v>796</v>
      </c>
      <c r="AO95" s="34" t="s">
        <v>680</v>
      </c>
    </row>
    <row r="96" spans="1:41" ht="240" customHeight="1" thickBot="1" x14ac:dyDescent="0.3">
      <c r="A96" s="140"/>
      <c r="B96" s="141"/>
      <c r="C96" s="142"/>
      <c r="D96" s="143"/>
      <c r="E96" s="106" t="s">
        <v>570</v>
      </c>
      <c r="F96" s="110" t="s">
        <v>38</v>
      </c>
      <c r="G96" s="35" t="s">
        <v>44</v>
      </c>
      <c r="H96" s="35" t="s">
        <v>332</v>
      </c>
      <c r="I96" s="99" t="s">
        <v>130</v>
      </c>
      <c r="J96" s="2" t="s">
        <v>131</v>
      </c>
      <c r="K96" s="2" t="s">
        <v>218</v>
      </c>
      <c r="L96" s="2" t="s">
        <v>133</v>
      </c>
      <c r="M96" s="111">
        <v>1</v>
      </c>
      <c r="N96" s="2" t="s">
        <v>134</v>
      </c>
      <c r="O96" s="2" t="s">
        <v>44</v>
      </c>
      <c r="P96" s="2" t="s">
        <v>44</v>
      </c>
      <c r="Q96" s="2" t="s">
        <v>44</v>
      </c>
      <c r="R96" s="27">
        <v>2</v>
      </c>
      <c r="S96" s="27">
        <v>2</v>
      </c>
      <c r="T96" s="104">
        <f t="shared" si="5"/>
        <v>4</v>
      </c>
      <c r="U96" s="100" t="str">
        <f t="shared" si="6"/>
        <v>BAJO</v>
      </c>
      <c r="V96" s="99" t="s">
        <v>68</v>
      </c>
      <c r="W96" s="3">
        <v>25</v>
      </c>
      <c r="X96" s="99">
        <f t="shared" si="7"/>
        <v>100</v>
      </c>
      <c r="Y96" s="99" t="str">
        <f t="shared" si="8"/>
        <v>III</v>
      </c>
      <c r="Z96" s="99" t="s">
        <v>69</v>
      </c>
      <c r="AA96" s="99" t="str">
        <f t="shared" si="9"/>
        <v>MEJORABLE</v>
      </c>
      <c r="AB96" s="2" t="s">
        <v>48</v>
      </c>
      <c r="AC96" s="2" t="s">
        <v>48</v>
      </c>
      <c r="AD96" s="2" t="s">
        <v>48</v>
      </c>
      <c r="AE96" s="2" t="s">
        <v>135</v>
      </c>
      <c r="AF96" s="2" t="s">
        <v>48</v>
      </c>
      <c r="AG96" s="2" t="s">
        <v>51</v>
      </c>
      <c r="AH96" s="9" t="s">
        <v>136</v>
      </c>
      <c r="AI96" s="9" t="s">
        <v>136</v>
      </c>
      <c r="AJ96" s="30">
        <v>45716</v>
      </c>
      <c r="AK96" s="33" t="s">
        <v>38</v>
      </c>
      <c r="AL96" s="33" t="s">
        <v>44</v>
      </c>
      <c r="AM96" s="33" t="s">
        <v>809</v>
      </c>
      <c r="AN96" s="33" t="s">
        <v>810</v>
      </c>
      <c r="AO96" s="34" t="s">
        <v>577</v>
      </c>
    </row>
    <row r="97" spans="1:41" ht="149.25" customHeight="1" thickBot="1" x14ac:dyDescent="0.3">
      <c r="A97" s="140"/>
      <c r="B97" s="141"/>
      <c r="C97" s="142"/>
      <c r="D97" s="143"/>
      <c r="E97" s="106" t="s">
        <v>573</v>
      </c>
      <c r="F97" s="9" t="s">
        <v>44</v>
      </c>
      <c r="G97" s="35" t="s">
        <v>44</v>
      </c>
      <c r="H97" s="35" t="s">
        <v>332</v>
      </c>
      <c r="I97" s="50" t="s">
        <v>145</v>
      </c>
      <c r="J97" s="2" t="s">
        <v>146</v>
      </c>
      <c r="K97" s="2" t="s">
        <v>207</v>
      </c>
      <c r="L97" s="2" t="s">
        <v>148</v>
      </c>
      <c r="M97" s="111">
        <v>1</v>
      </c>
      <c r="N97" s="2" t="s">
        <v>149</v>
      </c>
      <c r="O97" s="2" t="s">
        <v>44</v>
      </c>
      <c r="P97" s="2" t="s">
        <v>208</v>
      </c>
      <c r="Q97" s="2" t="s">
        <v>44</v>
      </c>
      <c r="R97" s="27">
        <v>2</v>
      </c>
      <c r="S97" s="27">
        <v>3</v>
      </c>
      <c r="T97" s="104">
        <f t="shared" si="5"/>
        <v>6</v>
      </c>
      <c r="U97" s="100" t="str">
        <f t="shared" si="6"/>
        <v>MEDIO</v>
      </c>
      <c r="V97" s="99" t="s">
        <v>46</v>
      </c>
      <c r="W97" s="3">
        <v>25</v>
      </c>
      <c r="X97" s="99">
        <f t="shared" si="7"/>
        <v>150</v>
      </c>
      <c r="Y97" s="99" t="str">
        <f t="shared" si="8"/>
        <v>II</v>
      </c>
      <c r="Z97" s="99" t="s">
        <v>47</v>
      </c>
      <c r="AA97" s="99" t="str">
        <f t="shared" si="9"/>
        <v>ACEPTABLE CON CONTROL ESPECIFICO</v>
      </c>
      <c r="AB97" s="2" t="s">
        <v>48</v>
      </c>
      <c r="AC97" s="2" t="s">
        <v>48</v>
      </c>
      <c r="AD97" s="2" t="s">
        <v>150</v>
      </c>
      <c r="AE97" s="2" t="s">
        <v>151</v>
      </c>
      <c r="AF97" s="2" t="s">
        <v>48</v>
      </c>
      <c r="AG97" s="2" t="s">
        <v>51</v>
      </c>
      <c r="AH97" s="9" t="s">
        <v>152</v>
      </c>
      <c r="AI97" s="9" t="s">
        <v>153</v>
      </c>
      <c r="AJ97" s="30">
        <v>45716</v>
      </c>
      <c r="AK97" s="33" t="s">
        <v>38</v>
      </c>
      <c r="AL97" s="33" t="s">
        <v>38</v>
      </c>
      <c r="AM97" s="33" t="s">
        <v>823</v>
      </c>
      <c r="AN97" s="33" t="s">
        <v>822</v>
      </c>
      <c r="AO97" s="34" t="s">
        <v>680</v>
      </c>
    </row>
    <row r="98" spans="1:41" ht="155.5" thickBot="1" x14ac:dyDescent="0.3">
      <c r="A98" s="140"/>
      <c r="B98" s="141"/>
      <c r="C98" s="142"/>
      <c r="D98" s="143"/>
      <c r="E98" s="106" t="s">
        <v>573</v>
      </c>
      <c r="F98" s="9" t="s">
        <v>44</v>
      </c>
      <c r="G98" s="35" t="s">
        <v>44</v>
      </c>
      <c r="H98" s="35" t="s">
        <v>332</v>
      </c>
      <c r="I98" s="50" t="s">
        <v>145</v>
      </c>
      <c r="J98" s="2" t="s">
        <v>209</v>
      </c>
      <c r="K98" s="2" t="s">
        <v>155</v>
      </c>
      <c r="L98" s="2" t="s">
        <v>156</v>
      </c>
      <c r="M98" s="111">
        <v>1</v>
      </c>
      <c r="N98" s="2" t="s">
        <v>106</v>
      </c>
      <c r="O98" s="2" t="s">
        <v>44</v>
      </c>
      <c r="P98" s="2" t="s">
        <v>210</v>
      </c>
      <c r="Q98" s="2" t="s">
        <v>157</v>
      </c>
      <c r="R98" s="27">
        <v>6</v>
      </c>
      <c r="S98" s="27">
        <v>2</v>
      </c>
      <c r="T98" s="104">
        <f t="shared" si="5"/>
        <v>12</v>
      </c>
      <c r="U98" s="100" t="str">
        <f t="shared" si="6"/>
        <v>ALTO</v>
      </c>
      <c r="V98" s="99" t="s">
        <v>109</v>
      </c>
      <c r="W98" s="3">
        <v>100</v>
      </c>
      <c r="X98" s="99">
        <f t="shared" si="7"/>
        <v>1200</v>
      </c>
      <c r="Y98" s="99" t="str">
        <f t="shared" si="8"/>
        <v>I</v>
      </c>
      <c r="Z98" s="99" t="s">
        <v>110</v>
      </c>
      <c r="AA98" s="99" t="str">
        <f t="shared" si="9"/>
        <v>NO ACEPTABLE</v>
      </c>
      <c r="AB98" s="2" t="s">
        <v>48</v>
      </c>
      <c r="AC98" s="2" t="s">
        <v>48</v>
      </c>
      <c r="AD98" s="2" t="s">
        <v>150</v>
      </c>
      <c r="AE98" s="2" t="s">
        <v>158</v>
      </c>
      <c r="AF98" s="2" t="s">
        <v>48</v>
      </c>
      <c r="AG98" s="2" t="s">
        <v>51</v>
      </c>
      <c r="AH98" s="9" t="s">
        <v>152</v>
      </c>
      <c r="AI98" s="9" t="s">
        <v>159</v>
      </c>
      <c r="AJ98" s="30">
        <v>45716</v>
      </c>
      <c r="AK98" s="33" t="s">
        <v>38</v>
      </c>
      <c r="AL98" s="33" t="s">
        <v>38</v>
      </c>
      <c r="AM98" s="33" t="s">
        <v>823</v>
      </c>
      <c r="AN98" s="33" t="s">
        <v>822</v>
      </c>
      <c r="AO98" s="34" t="s">
        <v>680</v>
      </c>
    </row>
    <row r="99" spans="1:41" ht="186" customHeight="1" thickBot="1" x14ac:dyDescent="0.3">
      <c r="A99" s="140"/>
      <c r="B99" s="141"/>
      <c r="C99" s="142"/>
      <c r="D99" s="143"/>
      <c r="E99" s="106" t="s">
        <v>570</v>
      </c>
      <c r="F99" s="9" t="s">
        <v>38</v>
      </c>
      <c r="G99" s="35" t="s">
        <v>44</v>
      </c>
      <c r="H99" s="35" t="s">
        <v>332</v>
      </c>
      <c r="I99" s="50" t="s">
        <v>160</v>
      </c>
      <c r="J99" s="2" t="s">
        <v>161</v>
      </c>
      <c r="K99" s="2" t="s">
        <v>219</v>
      </c>
      <c r="L99" s="2" t="s">
        <v>163</v>
      </c>
      <c r="M99" s="111">
        <v>1</v>
      </c>
      <c r="N99" s="98" t="s">
        <v>164</v>
      </c>
      <c r="O99" s="2" t="s">
        <v>44</v>
      </c>
      <c r="P99" s="2" t="s">
        <v>165</v>
      </c>
      <c r="Q99" s="2" t="s">
        <v>166</v>
      </c>
      <c r="R99" s="27">
        <v>2</v>
      </c>
      <c r="S99" s="27">
        <v>3</v>
      </c>
      <c r="T99" s="104">
        <f t="shared" si="5"/>
        <v>6</v>
      </c>
      <c r="U99" s="100" t="str">
        <f t="shared" si="6"/>
        <v>MEDIO</v>
      </c>
      <c r="V99" s="99" t="s">
        <v>46</v>
      </c>
      <c r="W99" s="3">
        <v>25</v>
      </c>
      <c r="X99" s="99">
        <f t="shared" si="7"/>
        <v>150</v>
      </c>
      <c r="Y99" s="99" t="str">
        <f t="shared" si="8"/>
        <v>II</v>
      </c>
      <c r="Z99" s="99" t="s">
        <v>47</v>
      </c>
      <c r="AA99" s="99" t="str">
        <f t="shared" si="9"/>
        <v>ACEPTABLE CON CONTROL ESPECIFICO</v>
      </c>
      <c r="AB99" s="2" t="s">
        <v>48</v>
      </c>
      <c r="AC99" s="2" t="s">
        <v>48</v>
      </c>
      <c r="AD99" s="2" t="s">
        <v>48</v>
      </c>
      <c r="AE99" s="2" t="s">
        <v>167</v>
      </c>
      <c r="AF99" s="2" t="s">
        <v>48</v>
      </c>
      <c r="AG99" s="2" t="s">
        <v>51</v>
      </c>
      <c r="AH99" s="9" t="s">
        <v>168</v>
      </c>
      <c r="AI99" s="9" t="s">
        <v>169</v>
      </c>
      <c r="AJ99" s="30">
        <v>45716</v>
      </c>
      <c r="AK99" s="33" t="s">
        <v>38</v>
      </c>
      <c r="AL99" s="33" t="s">
        <v>38</v>
      </c>
      <c r="AM99" s="33" t="s">
        <v>798</v>
      </c>
      <c r="AN99" s="33" t="s">
        <v>799</v>
      </c>
      <c r="AO99" s="34" t="s">
        <v>577</v>
      </c>
    </row>
    <row r="100" spans="1:41" ht="162" customHeight="1" thickBot="1" x14ac:dyDescent="0.3">
      <c r="A100" s="140"/>
      <c r="B100" s="141"/>
      <c r="C100" s="142"/>
      <c r="D100" s="143"/>
      <c r="E100" s="106" t="s">
        <v>570</v>
      </c>
      <c r="F100" s="9" t="s">
        <v>38</v>
      </c>
      <c r="G100" s="35" t="s">
        <v>44</v>
      </c>
      <c r="H100" s="35" t="s">
        <v>332</v>
      </c>
      <c r="I100" s="50" t="s">
        <v>160</v>
      </c>
      <c r="J100" s="2" t="s">
        <v>170</v>
      </c>
      <c r="K100" s="2" t="s">
        <v>220</v>
      </c>
      <c r="L100" s="2" t="s">
        <v>163</v>
      </c>
      <c r="M100" s="111">
        <v>1</v>
      </c>
      <c r="N100" s="98" t="s">
        <v>164</v>
      </c>
      <c r="O100" s="2" t="s">
        <v>44</v>
      </c>
      <c r="P100" s="2" t="s">
        <v>44</v>
      </c>
      <c r="Q100" s="2" t="s">
        <v>166</v>
      </c>
      <c r="R100" s="27">
        <v>2</v>
      </c>
      <c r="S100" s="27">
        <v>3</v>
      </c>
      <c r="T100" s="104">
        <f t="shared" si="5"/>
        <v>6</v>
      </c>
      <c r="U100" s="100" t="str">
        <f t="shared" si="6"/>
        <v>MEDIO</v>
      </c>
      <c r="V100" s="99" t="s">
        <v>46</v>
      </c>
      <c r="W100" s="3">
        <v>25</v>
      </c>
      <c r="X100" s="99">
        <f t="shared" si="7"/>
        <v>150</v>
      </c>
      <c r="Y100" s="99" t="str">
        <f t="shared" si="8"/>
        <v>II</v>
      </c>
      <c r="Z100" s="99" t="s">
        <v>47</v>
      </c>
      <c r="AA100" s="99" t="str">
        <f t="shared" si="9"/>
        <v>ACEPTABLE CON CONTROL ESPECIFICO</v>
      </c>
      <c r="AB100" s="2" t="s">
        <v>48</v>
      </c>
      <c r="AC100" s="2" t="s">
        <v>48</v>
      </c>
      <c r="AD100" s="2" t="s">
        <v>48</v>
      </c>
      <c r="AE100" s="2" t="s">
        <v>167</v>
      </c>
      <c r="AF100" s="2" t="s">
        <v>48</v>
      </c>
      <c r="AG100" s="2" t="s">
        <v>51</v>
      </c>
      <c r="AH100" s="9" t="s">
        <v>168</v>
      </c>
      <c r="AI100" s="9" t="s">
        <v>169</v>
      </c>
      <c r="AJ100" s="30">
        <v>45716</v>
      </c>
      <c r="AK100" s="33" t="s">
        <v>38</v>
      </c>
      <c r="AL100" s="33" t="s">
        <v>38</v>
      </c>
      <c r="AM100" s="33" t="s">
        <v>798</v>
      </c>
      <c r="AN100" s="33" t="s">
        <v>799</v>
      </c>
      <c r="AO100" s="34" t="s">
        <v>577</v>
      </c>
    </row>
    <row r="101" spans="1:41" ht="146.25" customHeight="1" thickBot="1" x14ac:dyDescent="0.3">
      <c r="A101" s="140"/>
      <c r="B101" s="141"/>
      <c r="C101" s="142"/>
      <c r="D101" s="143"/>
      <c r="E101" s="106" t="s">
        <v>570</v>
      </c>
      <c r="F101" s="100" t="s">
        <v>44</v>
      </c>
      <c r="G101" s="35" t="s">
        <v>44</v>
      </c>
      <c r="H101" s="35" t="s">
        <v>332</v>
      </c>
      <c r="I101" s="99" t="s">
        <v>130</v>
      </c>
      <c r="J101" s="2" t="s">
        <v>137</v>
      </c>
      <c r="K101" s="2" t="s">
        <v>138</v>
      </c>
      <c r="L101" s="2" t="s">
        <v>139</v>
      </c>
      <c r="M101" s="111">
        <v>1</v>
      </c>
      <c r="N101" s="2" t="s">
        <v>106</v>
      </c>
      <c r="O101" s="2" t="s">
        <v>44</v>
      </c>
      <c r="P101" s="2" t="s">
        <v>44</v>
      </c>
      <c r="Q101" s="2" t="s">
        <v>140</v>
      </c>
      <c r="R101" s="27">
        <v>6</v>
      </c>
      <c r="S101" s="27">
        <v>3</v>
      </c>
      <c r="T101" s="104">
        <f t="shared" si="5"/>
        <v>18</v>
      </c>
      <c r="U101" s="100" t="str">
        <f t="shared" si="6"/>
        <v>ALTO</v>
      </c>
      <c r="V101" s="99" t="s">
        <v>109</v>
      </c>
      <c r="W101" s="3">
        <v>100</v>
      </c>
      <c r="X101" s="99">
        <f t="shared" si="7"/>
        <v>1800</v>
      </c>
      <c r="Y101" s="99" t="str">
        <f t="shared" si="8"/>
        <v>I</v>
      </c>
      <c r="Z101" s="99" t="s">
        <v>110</v>
      </c>
      <c r="AA101" s="99" t="str">
        <f t="shared" si="9"/>
        <v>NO ACEPTABLE</v>
      </c>
      <c r="AB101" s="2" t="s">
        <v>48</v>
      </c>
      <c r="AC101" s="2" t="s">
        <v>48</v>
      </c>
      <c r="AD101" s="2" t="s">
        <v>48</v>
      </c>
      <c r="AE101" s="2" t="s">
        <v>141</v>
      </c>
      <c r="AF101" s="2" t="s">
        <v>142</v>
      </c>
      <c r="AG101" s="2" t="s">
        <v>51</v>
      </c>
      <c r="AH101" s="9" t="s">
        <v>143</v>
      </c>
      <c r="AI101" s="9" t="s">
        <v>144</v>
      </c>
      <c r="AJ101" s="30">
        <v>45716</v>
      </c>
      <c r="AK101" s="33" t="s">
        <v>38</v>
      </c>
      <c r="AL101" s="33" t="s">
        <v>44</v>
      </c>
      <c r="AM101" s="33" t="s">
        <v>807</v>
      </c>
      <c r="AN101" s="33" t="s">
        <v>808</v>
      </c>
      <c r="AO101" s="34" t="s">
        <v>680</v>
      </c>
    </row>
    <row r="102" spans="1:41" ht="135" customHeight="1" thickBot="1" x14ac:dyDescent="0.3">
      <c r="A102" s="168" t="s">
        <v>221</v>
      </c>
      <c r="B102" s="151" t="s">
        <v>566</v>
      </c>
      <c r="C102" s="150" t="s">
        <v>221</v>
      </c>
      <c r="D102" s="143" t="s">
        <v>222</v>
      </c>
      <c r="E102" s="106" t="s">
        <v>570</v>
      </c>
      <c r="F102" s="48" t="s">
        <v>38</v>
      </c>
      <c r="G102" s="35" t="s">
        <v>44</v>
      </c>
      <c r="H102" s="35" t="s">
        <v>332</v>
      </c>
      <c r="I102" s="50" t="s">
        <v>39</v>
      </c>
      <c r="J102" s="2" t="s">
        <v>40</v>
      </c>
      <c r="K102" s="2" t="s">
        <v>41</v>
      </c>
      <c r="L102" s="2" t="s">
        <v>42</v>
      </c>
      <c r="M102" s="112">
        <v>6</v>
      </c>
      <c r="N102" s="2" t="s">
        <v>43</v>
      </c>
      <c r="O102" s="2" t="s">
        <v>44</v>
      </c>
      <c r="P102" s="2" t="s">
        <v>44</v>
      </c>
      <c r="Q102" s="2" t="s">
        <v>45</v>
      </c>
      <c r="R102" s="27">
        <v>2</v>
      </c>
      <c r="S102" s="27">
        <v>3</v>
      </c>
      <c r="T102" s="104">
        <f t="shared" si="5"/>
        <v>6</v>
      </c>
      <c r="U102" s="100" t="str">
        <f t="shared" si="6"/>
        <v>MEDIO</v>
      </c>
      <c r="V102" s="99" t="s">
        <v>46</v>
      </c>
      <c r="W102" s="3">
        <v>25</v>
      </c>
      <c r="X102" s="99">
        <f t="shared" si="7"/>
        <v>150</v>
      </c>
      <c r="Y102" s="99" t="str">
        <f t="shared" si="8"/>
        <v>II</v>
      </c>
      <c r="Z102" s="99" t="s">
        <v>47</v>
      </c>
      <c r="AA102" s="99" t="str">
        <f t="shared" si="9"/>
        <v>ACEPTABLE CON CONTROL ESPECIFICO</v>
      </c>
      <c r="AB102" s="2" t="s">
        <v>48</v>
      </c>
      <c r="AC102" s="100" t="s">
        <v>48</v>
      </c>
      <c r="AD102" s="2" t="s">
        <v>49</v>
      </c>
      <c r="AE102" s="2" t="s">
        <v>50</v>
      </c>
      <c r="AF102" s="2" t="s">
        <v>48</v>
      </c>
      <c r="AG102" s="2" t="s">
        <v>51</v>
      </c>
      <c r="AH102" s="2" t="s">
        <v>52</v>
      </c>
      <c r="AI102" s="9" t="s">
        <v>53</v>
      </c>
      <c r="AJ102" s="30">
        <v>45716</v>
      </c>
      <c r="AK102" s="33" t="s">
        <v>38</v>
      </c>
      <c r="AL102" s="33" t="s">
        <v>44</v>
      </c>
      <c r="AM102" s="33" t="s">
        <v>791</v>
      </c>
      <c r="AN102" s="33" t="s">
        <v>792</v>
      </c>
      <c r="AO102" s="34" t="s">
        <v>680</v>
      </c>
    </row>
    <row r="103" spans="1:41" ht="155.5" thickBot="1" x14ac:dyDescent="0.3">
      <c r="A103" s="168"/>
      <c r="B103" s="151"/>
      <c r="C103" s="150"/>
      <c r="D103" s="143"/>
      <c r="E103" s="106" t="s">
        <v>570</v>
      </c>
      <c r="F103" s="48" t="s">
        <v>38</v>
      </c>
      <c r="G103" s="35" t="s">
        <v>44</v>
      </c>
      <c r="H103" s="35" t="s">
        <v>332</v>
      </c>
      <c r="I103" s="50" t="s">
        <v>39</v>
      </c>
      <c r="J103" s="2" t="s">
        <v>54</v>
      </c>
      <c r="K103" s="2" t="s">
        <v>55</v>
      </c>
      <c r="L103" s="2" t="s">
        <v>56</v>
      </c>
      <c r="M103" s="112">
        <v>6</v>
      </c>
      <c r="N103" s="2" t="s">
        <v>57</v>
      </c>
      <c r="O103" s="2" t="s">
        <v>44</v>
      </c>
      <c r="P103" s="2" t="s">
        <v>44</v>
      </c>
      <c r="Q103" s="2" t="s">
        <v>45</v>
      </c>
      <c r="R103" s="27">
        <v>2</v>
      </c>
      <c r="S103" s="27">
        <v>3</v>
      </c>
      <c r="T103" s="104">
        <f t="shared" si="5"/>
        <v>6</v>
      </c>
      <c r="U103" s="100" t="str">
        <f t="shared" si="6"/>
        <v>MEDIO</v>
      </c>
      <c r="V103" s="99" t="s">
        <v>46</v>
      </c>
      <c r="W103" s="3">
        <v>25</v>
      </c>
      <c r="X103" s="99">
        <f t="shared" si="7"/>
        <v>150</v>
      </c>
      <c r="Y103" s="99" t="str">
        <f t="shared" si="8"/>
        <v>II</v>
      </c>
      <c r="Z103" s="99" t="s">
        <v>47</v>
      </c>
      <c r="AA103" s="99" t="str">
        <f t="shared" si="9"/>
        <v>ACEPTABLE CON CONTROL ESPECIFICO</v>
      </c>
      <c r="AB103" s="2" t="s">
        <v>48</v>
      </c>
      <c r="AC103" s="2" t="s">
        <v>48</v>
      </c>
      <c r="AD103" s="2" t="s">
        <v>58</v>
      </c>
      <c r="AE103" s="2" t="s">
        <v>59</v>
      </c>
      <c r="AF103" s="2" t="s">
        <v>48</v>
      </c>
      <c r="AG103" s="2" t="s">
        <v>51</v>
      </c>
      <c r="AH103" s="9" t="s">
        <v>60</v>
      </c>
      <c r="AI103" s="9" t="s">
        <v>61</v>
      </c>
      <c r="AJ103" s="30">
        <v>45716</v>
      </c>
      <c r="AK103" s="33" t="s">
        <v>38</v>
      </c>
      <c r="AL103" s="33" t="s">
        <v>44</v>
      </c>
      <c r="AM103" s="33" t="s">
        <v>791</v>
      </c>
      <c r="AN103" s="33" t="s">
        <v>792</v>
      </c>
      <c r="AO103" s="34" t="s">
        <v>680</v>
      </c>
    </row>
    <row r="104" spans="1:41" ht="135.75" customHeight="1" thickBot="1" x14ac:dyDescent="0.3">
      <c r="A104" s="168"/>
      <c r="B104" s="151"/>
      <c r="C104" s="150"/>
      <c r="D104" s="143"/>
      <c r="E104" s="106" t="s">
        <v>570</v>
      </c>
      <c r="F104" s="48" t="s">
        <v>38</v>
      </c>
      <c r="G104" s="35" t="s">
        <v>44</v>
      </c>
      <c r="H104" s="35" t="s">
        <v>332</v>
      </c>
      <c r="I104" s="50" t="s">
        <v>39</v>
      </c>
      <c r="J104" s="2" t="s">
        <v>223</v>
      </c>
      <c r="K104" s="2" t="s">
        <v>224</v>
      </c>
      <c r="L104" s="2" t="s">
        <v>56</v>
      </c>
      <c r="M104" s="112">
        <v>6</v>
      </c>
      <c r="N104" s="2" t="s">
        <v>225</v>
      </c>
      <c r="O104" s="2" t="s">
        <v>226</v>
      </c>
      <c r="P104" s="2" t="s">
        <v>44</v>
      </c>
      <c r="Q104" s="2" t="s">
        <v>45</v>
      </c>
      <c r="R104" s="27">
        <v>2</v>
      </c>
      <c r="S104" s="27">
        <v>3</v>
      </c>
      <c r="T104" s="104">
        <f t="shared" si="5"/>
        <v>6</v>
      </c>
      <c r="U104" s="100" t="str">
        <f t="shared" si="6"/>
        <v>MEDIO</v>
      </c>
      <c r="V104" s="99" t="s">
        <v>46</v>
      </c>
      <c r="W104" s="3">
        <v>25</v>
      </c>
      <c r="X104" s="99">
        <f t="shared" si="7"/>
        <v>150</v>
      </c>
      <c r="Y104" s="99" t="str">
        <f t="shared" si="8"/>
        <v>II</v>
      </c>
      <c r="Z104" s="99" t="s">
        <v>47</v>
      </c>
      <c r="AA104" s="99" t="str">
        <f t="shared" si="9"/>
        <v>ACEPTABLE CON CONTROL ESPECIFICO</v>
      </c>
      <c r="AB104" s="2" t="s">
        <v>48</v>
      </c>
      <c r="AC104" s="2" t="s">
        <v>48</v>
      </c>
      <c r="AD104" s="2" t="s">
        <v>227</v>
      </c>
      <c r="AE104" s="2" t="s">
        <v>59</v>
      </c>
      <c r="AF104" s="2" t="s">
        <v>228</v>
      </c>
      <c r="AG104" s="2" t="s">
        <v>51</v>
      </c>
      <c r="AH104" s="2" t="s">
        <v>52</v>
      </c>
      <c r="AI104" s="9" t="s">
        <v>53</v>
      </c>
      <c r="AJ104" s="30">
        <v>45716</v>
      </c>
      <c r="AK104" s="33" t="s">
        <v>38</v>
      </c>
      <c r="AL104" s="33" t="s">
        <v>44</v>
      </c>
      <c r="AM104" s="33" t="s">
        <v>803</v>
      </c>
      <c r="AN104" s="33" t="s">
        <v>804</v>
      </c>
      <c r="AO104" s="34" t="s">
        <v>680</v>
      </c>
    </row>
    <row r="105" spans="1:41" ht="140" thickBot="1" x14ac:dyDescent="0.3">
      <c r="A105" s="168"/>
      <c r="B105" s="151"/>
      <c r="C105" s="150"/>
      <c r="D105" s="143"/>
      <c r="E105" s="106" t="s">
        <v>570</v>
      </c>
      <c r="F105" s="48" t="s">
        <v>38</v>
      </c>
      <c r="G105" s="35" t="s">
        <v>44</v>
      </c>
      <c r="H105" s="35" t="s">
        <v>332</v>
      </c>
      <c r="I105" s="50" t="s">
        <v>62</v>
      </c>
      <c r="J105" s="2" t="s">
        <v>63</v>
      </c>
      <c r="K105" s="2" t="s">
        <v>64</v>
      </c>
      <c r="L105" s="2" t="s">
        <v>65</v>
      </c>
      <c r="M105" s="112">
        <v>6</v>
      </c>
      <c r="N105" s="2" t="s">
        <v>66</v>
      </c>
      <c r="O105" s="2" t="s">
        <v>44</v>
      </c>
      <c r="P105" s="2" t="s">
        <v>44</v>
      </c>
      <c r="Q105" s="2" t="s">
        <v>67</v>
      </c>
      <c r="R105" s="27">
        <v>2</v>
      </c>
      <c r="S105" s="27">
        <v>2</v>
      </c>
      <c r="T105" s="104">
        <f t="shared" si="5"/>
        <v>4</v>
      </c>
      <c r="U105" s="100" t="str">
        <f t="shared" si="6"/>
        <v>BAJO</v>
      </c>
      <c r="V105" s="99" t="s">
        <v>68</v>
      </c>
      <c r="W105" s="3">
        <v>25</v>
      </c>
      <c r="X105" s="99">
        <f t="shared" si="7"/>
        <v>100</v>
      </c>
      <c r="Y105" s="99" t="str">
        <f t="shared" si="8"/>
        <v>III</v>
      </c>
      <c r="Z105" s="99" t="s">
        <v>69</v>
      </c>
      <c r="AA105" s="99" t="str">
        <f t="shared" si="9"/>
        <v>MEJORABLE</v>
      </c>
      <c r="AB105" s="2" t="s">
        <v>48</v>
      </c>
      <c r="AC105" s="2" t="s">
        <v>48</v>
      </c>
      <c r="AD105" s="2" t="s">
        <v>48</v>
      </c>
      <c r="AE105" s="2" t="s">
        <v>70</v>
      </c>
      <c r="AF105" s="2" t="s">
        <v>48</v>
      </c>
      <c r="AG105" s="2" t="s">
        <v>51</v>
      </c>
      <c r="AH105" s="9" t="s">
        <v>71</v>
      </c>
      <c r="AI105" s="9" t="s">
        <v>72</v>
      </c>
      <c r="AJ105" s="30">
        <v>45716</v>
      </c>
      <c r="AK105" s="33" t="s">
        <v>38</v>
      </c>
      <c r="AL105" s="33" t="s">
        <v>38</v>
      </c>
      <c r="AM105" s="33" t="s">
        <v>796</v>
      </c>
      <c r="AN105" s="33" t="s">
        <v>831</v>
      </c>
      <c r="AO105" s="34" t="s">
        <v>680</v>
      </c>
    </row>
    <row r="106" spans="1:41" ht="140" thickBot="1" x14ac:dyDescent="0.3">
      <c r="A106" s="168"/>
      <c r="B106" s="151"/>
      <c r="C106" s="150"/>
      <c r="D106" s="143"/>
      <c r="E106" s="106" t="s">
        <v>570</v>
      </c>
      <c r="F106" s="48" t="s">
        <v>38</v>
      </c>
      <c r="G106" s="35" t="s">
        <v>44</v>
      </c>
      <c r="H106" s="35" t="s">
        <v>332</v>
      </c>
      <c r="I106" s="50" t="s">
        <v>62</v>
      </c>
      <c r="J106" s="2" t="s">
        <v>73</v>
      </c>
      <c r="K106" s="2" t="s">
        <v>178</v>
      </c>
      <c r="L106" s="2" t="s">
        <v>75</v>
      </c>
      <c r="M106" s="112">
        <v>6</v>
      </c>
      <c r="N106" s="2" t="s">
        <v>76</v>
      </c>
      <c r="O106" s="2" t="s">
        <v>44</v>
      </c>
      <c r="P106" s="2" t="s">
        <v>44</v>
      </c>
      <c r="Q106" s="2" t="s">
        <v>77</v>
      </c>
      <c r="R106" s="27">
        <v>2</v>
      </c>
      <c r="S106" s="27">
        <v>4</v>
      </c>
      <c r="T106" s="104">
        <f t="shared" si="5"/>
        <v>8</v>
      </c>
      <c r="U106" s="100" t="str">
        <f t="shared" si="6"/>
        <v>MEDIO</v>
      </c>
      <c r="V106" s="99" t="s">
        <v>46</v>
      </c>
      <c r="W106" s="3">
        <v>25</v>
      </c>
      <c r="X106" s="99">
        <f t="shared" si="7"/>
        <v>200</v>
      </c>
      <c r="Y106" s="99" t="str">
        <f t="shared" si="8"/>
        <v>II</v>
      </c>
      <c r="Z106" s="99" t="s">
        <v>47</v>
      </c>
      <c r="AA106" s="99" t="str">
        <f t="shared" si="9"/>
        <v>ACEPTABLE CON CONTROL ESPECIFICO</v>
      </c>
      <c r="AB106" s="2" t="s">
        <v>48</v>
      </c>
      <c r="AC106" s="2" t="s">
        <v>48</v>
      </c>
      <c r="AD106" s="2" t="s">
        <v>48</v>
      </c>
      <c r="AE106" s="2" t="s">
        <v>78</v>
      </c>
      <c r="AF106" s="2" t="s">
        <v>48</v>
      </c>
      <c r="AG106" s="2" t="s">
        <v>51</v>
      </c>
      <c r="AH106" s="9" t="s">
        <v>79</v>
      </c>
      <c r="AI106" s="9" t="s">
        <v>80</v>
      </c>
      <c r="AJ106" s="30">
        <v>45716</v>
      </c>
      <c r="AK106" s="33" t="s">
        <v>38</v>
      </c>
      <c r="AL106" s="33" t="s">
        <v>44</v>
      </c>
      <c r="AM106" s="33" t="s">
        <v>796</v>
      </c>
      <c r="AN106" s="33" t="s">
        <v>832</v>
      </c>
      <c r="AO106" s="34" t="s">
        <v>680</v>
      </c>
    </row>
    <row r="107" spans="1:41" ht="105" customHeight="1" thickBot="1" x14ac:dyDescent="0.3">
      <c r="A107" s="168"/>
      <c r="B107" s="151"/>
      <c r="C107" s="150"/>
      <c r="D107" s="143"/>
      <c r="E107" s="106" t="s">
        <v>570</v>
      </c>
      <c r="F107" s="48" t="s">
        <v>38</v>
      </c>
      <c r="G107" s="35" t="s">
        <v>44</v>
      </c>
      <c r="H107" s="35" t="s">
        <v>332</v>
      </c>
      <c r="I107" s="50" t="s">
        <v>62</v>
      </c>
      <c r="J107" s="2" t="s">
        <v>81</v>
      </c>
      <c r="K107" s="2" t="s">
        <v>82</v>
      </c>
      <c r="L107" s="2" t="s">
        <v>83</v>
      </c>
      <c r="M107" s="112">
        <v>6</v>
      </c>
      <c r="N107" s="2" t="s">
        <v>84</v>
      </c>
      <c r="O107" s="2" t="s">
        <v>44</v>
      </c>
      <c r="P107" s="2" t="s">
        <v>44</v>
      </c>
      <c r="Q107" s="2" t="s">
        <v>44</v>
      </c>
      <c r="R107" s="27">
        <v>2</v>
      </c>
      <c r="S107" s="27">
        <v>2</v>
      </c>
      <c r="T107" s="104">
        <f t="shared" si="5"/>
        <v>4</v>
      </c>
      <c r="U107" s="100" t="str">
        <f t="shared" si="6"/>
        <v>BAJO</v>
      </c>
      <c r="V107" s="99" t="s">
        <v>68</v>
      </c>
      <c r="W107" s="3">
        <v>25</v>
      </c>
      <c r="X107" s="99">
        <f t="shared" si="7"/>
        <v>100</v>
      </c>
      <c r="Y107" s="99" t="str">
        <f t="shared" si="8"/>
        <v>III</v>
      </c>
      <c r="Z107" s="99" t="s">
        <v>69</v>
      </c>
      <c r="AA107" s="99" t="str">
        <f t="shared" si="9"/>
        <v>MEJORABLE</v>
      </c>
      <c r="AB107" s="2" t="s">
        <v>48</v>
      </c>
      <c r="AC107" s="2" t="s">
        <v>48</v>
      </c>
      <c r="AD107" s="2" t="s">
        <v>85</v>
      </c>
      <c r="AE107" s="39" t="s">
        <v>332</v>
      </c>
      <c r="AF107" s="2" t="s">
        <v>48</v>
      </c>
      <c r="AG107" s="2" t="s">
        <v>51</v>
      </c>
      <c r="AH107" s="9" t="s">
        <v>86</v>
      </c>
      <c r="AI107" s="9" t="s">
        <v>87</v>
      </c>
      <c r="AJ107" s="30">
        <v>45716</v>
      </c>
      <c r="AK107" s="33" t="s">
        <v>38</v>
      </c>
      <c r="AL107" s="33" t="s">
        <v>44</v>
      </c>
      <c r="AM107" s="33" t="s">
        <v>834</v>
      </c>
      <c r="AN107" s="33" t="s">
        <v>87</v>
      </c>
      <c r="AO107" s="34" t="s">
        <v>680</v>
      </c>
    </row>
    <row r="108" spans="1:41" ht="93.5" thickBot="1" x14ac:dyDescent="0.3">
      <c r="A108" s="168"/>
      <c r="B108" s="151"/>
      <c r="C108" s="150"/>
      <c r="D108" s="143"/>
      <c r="E108" s="106" t="s">
        <v>570</v>
      </c>
      <c r="F108" s="48" t="s">
        <v>38</v>
      </c>
      <c r="G108" s="35" t="s">
        <v>44</v>
      </c>
      <c r="H108" s="35" t="s">
        <v>332</v>
      </c>
      <c r="I108" s="50" t="s">
        <v>62</v>
      </c>
      <c r="J108" s="99" t="s">
        <v>88</v>
      </c>
      <c r="K108" s="2" t="s">
        <v>89</v>
      </c>
      <c r="L108" s="2" t="s">
        <v>90</v>
      </c>
      <c r="M108" s="112">
        <v>6</v>
      </c>
      <c r="N108" s="2" t="s">
        <v>66</v>
      </c>
      <c r="O108" s="2" t="s">
        <v>44</v>
      </c>
      <c r="P108" s="2" t="s">
        <v>44</v>
      </c>
      <c r="Q108" s="2" t="s">
        <v>91</v>
      </c>
      <c r="R108" s="27">
        <v>2</v>
      </c>
      <c r="S108" s="27">
        <v>3</v>
      </c>
      <c r="T108" s="104">
        <f t="shared" si="5"/>
        <v>6</v>
      </c>
      <c r="U108" s="100" t="str">
        <f t="shared" si="6"/>
        <v>MEDIO</v>
      </c>
      <c r="V108" s="99" t="s">
        <v>46</v>
      </c>
      <c r="W108" s="3">
        <v>25</v>
      </c>
      <c r="X108" s="99">
        <f t="shared" si="7"/>
        <v>150</v>
      </c>
      <c r="Y108" s="99" t="str">
        <f t="shared" si="8"/>
        <v>II</v>
      </c>
      <c r="Z108" s="99" t="s">
        <v>47</v>
      </c>
      <c r="AA108" s="99" t="str">
        <f t="shared" si="9"/>
        <v>ACEPTABLE CON CONTROL ESPECIFICO</v>
      </c>
      <c r="AB108" s="2" t="s">
        <v>48</v>
      </c>
      <c r="AC108" s="2" t="s">
        <v>48</v>
      </c>
      <c r="AD108" s="2" t="s">
        <v>92</v>
      </c>
      <c r="AE108" s="2" t="s">
        <v>93</v>
      </c>
      <c r="AF108" s="2" t="s">
        <v>48</v>
      </c>
      <c r="AG108" s="2" t="s">
        <v>51</v>
      </c>
      <c r="AH108" s="9" t="s">
        <v>94</v>
      </c>
      <c r="AI108" s="9" t="s">
        <v>95</v>
      </c>
      <c r="AJ108" s="30">
        <v>45716</v>
      </c>
      <c r="AK108" s="33" t="s">
        <v>38</v>
      </c>
      <c r="AL108" s="33" t="s">
        <v>38</v>
      </c>
      <c r="AM108" s="33" t="s">
        <v>824</v>
      </c>
      <c r="AN108" s="33" t="s">
        <v>825</v>
      </c>
      <c r="AO108" s="34" t="s">
        <v>577</v>
      </c>
    </row>
    <row r="109" spans="1:41" ht="93.5" thickBot="1" x14ac:dyDescent="0.3">
      <c r="A109" s="168"/>
      <c r="B109" s="151"/>
      <c r="C109" s="150"/>
      <c r="D109" s="143"/>
      <c r="E109" s="106" t="s">
        <v>570</v>
      </c>
      <c r="F109" s="48" t="s">
        <v>38</v>
      </c>
      <c r="G109" s="35" t="s">
        <v>44</v>
      </c>
      <c r="H109" s="35" t="s">
        <v>332</v>
      </c>
      <c r="I109" s="50" t="s">
        <v>96</v>
      </c>
      <c r="J109" s="2" t="s">
        <v>97</v>
      </c>
      <c r="K109" s="2" t="s">
        <v>98</v>
      </c>
      <c r="L109" s="2" t="s">
        <v>99</v>
      </c>
      <c r="M109" s="112">
        <v>6</v>
      </c>
      <c r="N109" s="2" t="s">
        <v>100</v>
      </c>
      <c r="O109" s="2" t="s">
        <v>44</v>
      </c>
      <c r="P109" s="2" t="s">
        <v>44</v>
      </c>
      <c r="Q109" s="2" t="s">
        <v>44</v>
      </c>
      <c r="R109" s="27">
        <v>2</v>
      </c>
      <c r="S109" s="27">
        <v>3</v>
      </c>
      <c r="T109" s="104">
        <f t="shared" si="5"/>
        <v>6</v>
      </c>
      <c r="U109" s="100" t="str">
        <f t="shared" si="6"/>
        <v>MEDIO</v>
      </c>
      <c r="V109" s="99" t="s">
        <v>46</v>
      </c>
      <c r="W109" s="3">
        <v>25</v>
      </c>
      <c r="X109" s="99">
        <f t="shared" si="7"/>
        <v>150</v>
      </c>
      <c r="Y109" s="99" t="str">
        <f t="shared" si="8"/>
        <v>II</v>
      </c>
      <c r="Z109" s="99" t="s">
        <v>47</v>
      </c>
      <c r="AA109" s="99" t="str">
        <f t="shared" si="9"/>
        <v>ACEPTABLE CON CONTROL ESPECIFICO</v>
      </c>
      <c r="AB109" s="2" t="s">
        <v>48</v>
      </c>
      <c r="AC109" s="2" t="s">
        <v>48</v>
      </c>
      <c r="AD109" s="2" t="s">
        <v>48</v>
      </c>
      <c r="AE109" s="2" t="s">
        <v>101</v>
      </c>
      <c r="AF109" s="2" t="s">
        <v>48</v>
      </c>
      <c r="AG109" s="2" t="s">
        <v>51</v>
      </c>
      <c r="AH109" s="9" t="s">
        <v>102</v>
      </c>
      <c r="AI109" s="9" t="s">
        <v>102</v>
      </c>
      <c r="AJ109" s="30">
        <v>45716</v>
      </c>
      <c r="AK109" s="33" t="s">
        <v>38</v>
      </c>
      <c r="AL109" s="33" t="s">
        <v>38</v>
      </c>
      <c r="AM109" s="33" t="s">
        <v>813</v>
      </c>
      <c r="AN109" s="33" t="s">
        <v>814</v>
      </c>
      <c r="AO109" s="34" t="s">
        <v>680</v>
      </c>
    </row>
    <row r="110" spans="1:41" ht="233" thickBot="1" x14ac:dyDescent="0.3">
      <c r="A110" s="168"/>
      <c r="B110" s="151"/>
      <c r="C110" s="150"/>
      <c r="D110" s="143"/>
      <c r="E110" s="106" t="s">
        <v>570</v>
      </c>
      <c r="F110" s="48" t="s">
        <v>38</v>
      </c>
      <c r="G110" s="35" t="s">
        <v>38</v>
      </c>
      <c r="H110" s="35" t="s">
        <v>839</v>
      </c>
      <c r="I110" s="50" t="s">
        <v>96</v>
      </c>
      <c r="J110" s="2" t="s">
        <v>103</v>
      </c>
      <c r="K110" s="100" t="s">
        <v>229</v>
      </c>
      <c r="L110" s="2" t="s">
        <v>105</v>
      </c>
      <c r="M110" s="112">
        <v>6</v>
      </c>
      <c r="N110" s="2" t="s">
        <v>106</v>
      </c>
      <c r="O110" s="100" t="s">
        <v>44</v>
      </c>
      <c r="P110" s="2" t="s">
        <v>44</v>
      </c>
      <c r="Q110" s="2" t="s">
        <v>108</v>
      </c>
      <c r="R110" s="27">
        <v>6</v>
      </c>
      <c r="S110" s="27">
        <v>3</v>
      </c>
      <c r="T110" s="104">
        <f t="shared" si="5"/>
        <v>18</v>
      </c>
      <c r="U110" s="100" t="str">
        <f t="shared" si="6"/>
        <v>ALTO</v>
      </c>
      <c r="V110" s="99" t="s">
        <v>109</v>
      </c>
      <c r="W110" s="3">
        <v>100</v>
      </c>
      <c r="X110" s="99">
        <f t="shared" si="7"/>
        <v>1800</v>
      </c>
      <c r="Y110" s="99" t="str">
        <f t="shared" si="8"/>
        <v>I</v>
      </c>
      <c r="Z110" s="99" t="s">
        <v>110</v>
      </c>
      <c r="AA110" s="99" t="str">
        <f t="shared" si="9"/>
        <v>NO ACEPTABLE</v>
      </c>
      <c r="AB110" s="100" t="s">
        <v>48</v>
      </c>
      <c r="AC110" s="100" t="s">
        <v>48</v>
      </c>
      <c r="AD110" s="2" t="s">
        <v>111</v>
      </c>
      <c r="AE110" s="2" t="s">
        <v>112</v>
      </c>
      <c r="AF110" s="100" t="s">
        <v>48</v>
      </c>
      <c r="AG110" s="2" t="s">
        <v>51</v>
      </c>
      <c r="AH110" s="9" t="s">
        <v>113</v>
      </c>
      <c r="AI110" s="9" t="s">
        <v>114</v>
      </c>
      <c r="AJ110" s="30">
        <v>45716</v>
      </c>
      <c r="AK110" s="33" t="s">
        <v>38</v>
      </c>
      <c r="AL110" s="33" t="s">
        <v>38</v>
      </c>
      <c r="AM110" s="33" t="s">
        <v>578</v>
      </c>
      <c r="AN110" s="33" t="s">
        <v>579</v>
      </c>
      <c r="AO110" s="34" t="s">
        <v>577</v>
      </c>
    </row>
    <row r="111" spans="1:41" ht="225" customHeight="1" thickBot="1" x14ac:dyDescent="0.3">
      <c r="A111" s="168"/>
      <c r="B111" s="151"/>
      <c r="C111" s="150"/>
      <c r="D111" s="143"/>
      <c r="E111" s="106" t="s">
        <v>570</v>
      </c>
      <c r="F111" s="48" t="s">
        <v>38</v>
      </c>
      <c r="G111" s="35" t="s">
        <v>44</v>
      </c>
      <c r="H111" s="35" t="s">
        <v>332</v>
      </c>
      <c r="I111" s="50" t="s">
        <v>96</v>
      </c>
      <c r="J111" s="2" t="s">
        <v>115</v>
      </c>
      <c r="K111" s="2" t="s">
        <v>204</v>
      </c>
      <c r="L111" s="2" t="s">
        <v>117</v>
      </c>
      <c r="M111" s="112">
        <v>6</v>
      </c>
      <c r="N111" s="100" t="s">
        <v>106</v>
      </c>
      <c r="O111" s="100" t="s">
        <v>44</v>
      </c>
      <c r="P111" s="2" t="s">
        <v>44</v>
      </c>
      <c r="Q111" s="99" t="s">
        <v>44</v>
      </c>
      <c r="R111" s="27">
        <v>6</v>
      </c>
      <c r="S111" s="27">
        <v>3</v>
      </c>
      <c r="T111" s="104">
        <f t="shared" si="5"/>
        <v>18</v>
      </c>
      <c r="U111" s="100" t="str">
        <f t="shared" si="6"/>
        <v>ALTO</v>
      </c>
      <c r="V111" s="99" t="s">
        <v>109</v>
      </c>
      <c r="W111" s="3">
        <v>100</v>
      </c>
      <c r="X111" s="99">
        <f t="shared" si="7"/>
        <v>1800</v>
      </c>
      <c r="Y111" s="99" t="str">
        <f t="shared" si="8"/>
        <v>I</v>
      </c>
      <c r="Z111" s="99" t="s">
        <v>110</v>
      </c>
      <c r="AA111" s="99" t="str">
        <f t="shared" si="9"/>
        <v>NO ACEPTABLE</v>
      </c>
      <c r="AB111" s="100" t="s">
        <v>48</v>
      </c>
      <c r="AC111" s="100" t="s">
        <v>48</v>
      </c>
      <c r="AD111" s="100" t="s">
        <v>48</v>
      </c>
      <c r="AE111" s="2" t="s">
        <v>118</v>
      </c>
      <c r="AF111" s="100" t="s">
        <v>48</v>
      </c>
      <c r="AG111" s="2" t="s">
        <v>51</v>
      </c>
      <c r="AH111" s="9" t="s">
        <v>119</v>
      </c>
      <c r="AI111" s="9" t="s">
        <v>120</v>
      </c>
      <c r="AJ111" s="30">
        <v>45716</v>
      </c>
      <c r="AK111" s="33" t="s">
        <v>38</v>
      </c>
      <c r="AL111" s="33" t="s">
        <v>38</v>
      </c>
      <c r="AM111" s="33" t="s">
        <v>815</v>
      </c>
      <c r="AN111" s="33" t="s">
        <v>796</v>
      </c>
      <c r="AO111" s="34" t="s">
        <v>680</v>
      </c>
    </row>
    <row r="112" spans="1:41" ht="109" thickBot="1" x14ac:dyDescent="0.3">
      <c r="A112" s="168"/>
      <c r="B112" s="151"/>
      <c r="C112" s="150"/>
      <c r="D112" s="143"/>
      <c r="E112" s="106" t="s">
        <v>570</v>
      </c>
      <c r="F112" s="48" t="s">
        <v>38</v>
      </c>
      <c r="G112" s="35" t="s">
        <v>44</v>
      </c>
      <c r="H112" s="35" t="s">
        <v>332</v>
      </c>
      <c r="I112" s="50" t="s">
        <v>96</v>
      </c>
      <c r="J112" s="2" t="s">
        <v>121</v>
      </c>
      <c r="K112" s="2" t="s">
        <v>230</v>
      </c>
      <c r="L112" s="2" t="s">
        <v>123</v>
      </c>
      <c r="M112" s="112">
        <v>6</v>
      </c>
      <c r="N112" s="2" t="s">
        <v>124</v>
      </c>
      <c r="O112" s="2" t="s">
        <v>44</v>
      </c>
      <c r="P112" s="2" t="s">
        <v>125</v>
      </c>
      <c r="Q112" s="2" t="s">
        <v>44</v>
      </c>
      <c r="R112" s="27">
        <v>2</v>
      </c>
      <c r="S112" s="27">
        <v>3</v>
      </c>
      <c r="T112" s="104">
        <f t="shared" si="5"/>
        <v>6</v>
      </c>
      <c r="U112" s="100" t="str">
        <f t="shared" si="6"/>
        <v>MEDIO</v>
      </c>
      <c r="V112" s="99" t="s">
        <v>46</v>
      </c>
      <c r="W112" s="3">
        <v>25</v>
      </c>
      <c r="X112" s="99">
        <f t="shared" si="7"/>
        <v>150</v>
      </c>
      <c r="Y112" s="99" t="str">
        <f t="shared" si="8"/>
        <v>II</v>
      </c>
      <c r="Z112" s="99" t="s">
        <v>47</v>
      </c>
      <c r="AA112" s="99" t="str">
        <f t="shared" si="9"/>
        <v>ACEPTABLE CON CONTROL ESPECIFICO</v>
      </c>
      <c r="AB112" s="2" t="s">
        <v>48</v>
      </c>
      <c r="AC112" s="2" t="s">
        <v>48</v>
      </c>
      <c r="AD112" s="2" t="s">
        <v>126</v>
      </c>
      <c r="AE112" s="2" t="s">
        <v>127</v>
      </c>
      <c r="AF112" s="2" t="s">
        <v>48</v>
      </c>
      <c r="AG112" s="2" t="s">
        <v>51</v>
      </c>
      <c r="AH112" s="9" t="s">
        <v>128</v>
      </c>
      <c r="AI112" s="9" t="s">
        <v>129</v>
      </c>
      <c r="AJ112" s="30">
        <v>45716</v>
      </c>
      <c r="AK112" s="33" t="s">
        <v>38</v>
      </c>
      <c r="AL112" s="33" t="s">
        <v>38</v>
      </c>
      <c r="AM112" s="33" t="s">
        <v>796</v>
      </c>
      <c r="AN112" s="33" t="s">
        <v>796</v>
      </c>
      <c r="AO112" s="34" t="s">
        <v>680</v>
      </c>
    </row>
    <row r="113" spans="1:256" ht="248.5" thickBot="1" x14ac:dyDescent="0.3">
      <c r="A113" s="168"/>
      <c r="B113" s="151"/>
      <c r="C113" s="150"/>
      <c r="D113" s="143"/>
      <c r="E113" s="106" t="s">
        <v>570</v>
      </c>
      <c r="F113" s="48" t="s">
        <v>38</v>
      </c>
      <c r="G113" s="35" t="s">
        <v>44</v>
      </c>
      <c r="H113" s="35" t="s">
        <v>332</v>
      </c>
      <c r="I113" s="50" t="s">
        <v>160</v>
      </c>
      <c r="J113" s="2" t="s">
        <v>161</v>
      </c>
      <c r="K113" s="2" t="s">
        <v>231</v>
      </c>
      <c r="L113" s="2" t="s">
        <v>163</v>
      </c>
      <c r="M113" s="112">
        <v>6</v>
      </c>
      <c r="N113" s="98" t="s">
        <v>164</v>
      </c>
      <c r="O113" s="2" t="s">
        <v>44</v>
      </c>
      <c r="P113" s="2" t="s">
        <v>165</v>
      </c>
      <c r="Q113" s="2" t="s">
        <v>166</v>
      </c>
      <c r="R113" s="27">
        <v>2</v>
      </c>
      <c r="S113" s="27">
        <v>3</v>
      </c>
      <c r="T113" s="104">
        <f t="shared" si="5"/>
        <v>6</v>
      </c>
      <c r="U113" s="100" t="str">
        <f t="shared" si="6"/>
        <v>MEDIO</v>
      </c>
      <c r="V113" s="99" t="s">
        <v>46</v>
      </c>
      <c r="W113" s="3">
        <v>25</v>
      </c>
      <c r="X113" s="99">
        <f t="shared" si="7"/>
        <v>150</v>
      </c>
      <c r="Y113" s="99" t="str">
        <f t="shared" si="8"/>
        <v>II</v>
      </c>
      <c r="Z113" s="99" t="s">
        <v>47</v>
      </c>
      <c r="AA113" s="99" t="str">
        <f t="shared" si="9"/>
        <v>ACEPTABLE CON CONTROL ESPECIFICO</v>
      </c>
      <c r="AB113" s="2" t="s">
        <v>48</v>
      </c>
      <c r="AC113" s="2" t="s">
        <v>48</v>
      </c>
      <c r="AD113" s="2" t="s">
        <v>48</v>
      </c>
      <c r="AE113" s="2" t="s">
        <v>167</v>
      </c>
      <c r="AF113" s="2" t="s">
        <v>48</v>
      </c>
      <c r="AG113" s="2" t="s">
        <v>51</v>
      </c>
      <c r="AH113" s="9" t="s">
        <v>168</v>
      </c>
      <c r="AI113" s="9" t="s">
        <v>169</v>
      </c>
      <c r="AJ113" s="30">
        <v>45716</v>
      </c>
      <c r="AK113" s="33" t="s">
        <v>38</v>
      </c>
      <c r="AL113" s="33" t="s">
        <v>38</v>
      </c>
      <c r="AM113" s="33" t="s">
        <v>798</v>
      </c>
      <c r="AN113" s="33" t="s">
        <v>799</v>
      </c>
      <c r="AO113" s="34" t="s">
        <v>577</v>
      </c>
    </row>
    <row r="114" spans="1:256" ht="248.5" thickBot="1" x14ac:dyDescent="0.3">
      <c r="A114" s="168"/>
      <c r="B114" s="151"/>
      <c r="C114" s="150"/>
      <c r="D114" s="143"/>
      <c r="E114" s="106" t="s">
        <v>570</v>
      </c>
      <c r="F114" s="48" t="s">
        <v>38</v>
      </c>
      <c r="G114" s="35" t="s">
        <v>44</v>
      </c>
      <c r="H114" s="35" t="s">
        <v>332</v>
      </c>
      <c r="I114" s="50" t="s">
        <v>160</v>
      </c>
      <c r="J114" s="2" t="s">
        <v>170</v>
      </c>
      <c r="K114" s="2" t="s">
        <v>232</v>
      </c>
      <c r="L114" s="2" t="s">
        <v>163</v>
      </c>
      <c r="M114" s="112">
        <v>6</v>
      </c>
      <c r="N114" s="98" t="s">
        <v>164</v>
      </c>
      <c r="O114" s="2" t="s">
        <v>44</v>
      </c>
      <c r="P114" s="2" t="s">
        <v>44</v>
      </c>
      <c r="Q114" s="2" t="s">
        <v>166</v>
      </c>
      <c r="R114" s="27">
        <v>2</v>
      </c>
      <c r="S114" s="27">
        <v>3</v>
      </c>
      <c r="T114" s="104">
        <f t="shared" si="5"/>
        <v>6</v>
      </c>
      <c r="U114" s="100" t="str">
        <f t="shared" si="6"/>
        <v>MEDIO</v>
      </c>
      <c r="V114" s="99" t="s">
        <v>46</v>
      </c>
      <c r="W114" s="3">
        <v>25</v>
      </c>
      <c r="X114" s="99">
        <f t="shared" si="7"/>
        <v>150</v>
      </c>
      <c r="Y114" s="99" t="str">
        <f t="shared" si="8"/>
        <v>II</v>
      </c>
      <c r="Z114" s="99" t="s">
        <v>47</v>
      </c>
      <c r="AA114" s="99" t="str">
        <f t="shared" si="9"/>
        <v>ACEPTABLE CON CONTROL ESPECIFICO</v>
      </c>
      <c r="AB114" s="2" t="s">
        <v>48</v>
      </c>
      <c r="AC114" s="2" t="s">
        <v>48</v>
      </c>
      <c r="AD114" s="2" t="s">
        <v>48</v>
      </c>
      <c r="AE114" s="2" t="s">
        <v>167</v>
      </c>
      <c r="AF114" s="2" t="s">
        <v>48</v>
      </c>
      <c r="AG114" s="2" t="s">
        <v>51</v>
      </c>
      <c r="AH114" s="9" t="s">
        <v>168</v>
      </c>
      <c r="AI114" s="9" t="s">
        <v>169</v>
      </c>
      <c r="AJ114" s="30">
        <v>45716</v>
      </c>
      <c r="AK114" s="33" t="s">
        <v>38</v>
      </c>
      <c r="AL114" s="33" t="s">
        <v>38</v>
      </c>
      <c r="AM114" s="33" t="s">
        <v>798</v>
      </c>
      <c r="AN114" s="33" t="s">
        <v>799</v>
      </c>
      <c r="AO114" s="34" t="s">
        <v>577</v>
      </c>
    </row>
    <row r="115" spans="1:256" ht="149.25" customHeight="1" thickBot="1" x14ac:dyDescent="0.3">
      <c r="A115" s="168"/>
      <c r="B115" s="151"/>
      <c r="C115" s="150"/>
      <c r="D115" s="143"/>
      <c r="E115" s="106" t="s">
        <v>570</v>
      </c>
      <c r="F115" s="100" t="s">
        <v>44</v>
      </c>
      <c r="G115" s="35" t="s">
        <v>44</v>
      </c>
      <c r="H115" s="35" t="s">
        <v>332</v>
      </c>
      <c r="I115" s="50" t="s">
        <v>145</v>
      </c>
      <c r="J115" s="2" t="s">
        <v>146</v>
      </c>
      <c r="K115" s="2" t="s">
        <v>207</v>
      </c>
      <c r="L115" s="2" t="s">
        <v>148</v>
      </c>
      <c r="M115" s="112">
        <v>6</v>
      </c>
      <c r="N115" s="2" t="s">
        <v>149</v>
      </c>
      <c r="O115" s="2" t="s">
        <v>44</v>
      </c>
      <c r="P115" s="2" t="s">
        <v>208</v>
      </c>
      <c r="Q115" s="2" t="s">
        <v>44</v>
      </c>
      <c r="R115" s="27">
        <v>2</v>
      </c>
      <c r="S115" s="27">
        <v>3</v>
      </c>
      <c r="T115" s="104">
        <f t="shared" si="5"/>
        <v>6</v>
      </c>
      <c r="U115" s="100" t="str">
        <f t="shared" si="6"/>
        <v>MEDIO</v>
      </c>
      <c r="V115" s="99" t="s">
        <v>46</v>
      </c>
      <c r="W115" s="3">
        <v>25</v>
      </c>
      <c r="X115" s="99">
        <f t="shared" si="7"/>
        <v>150</v>
      </c>
      <c r="Y115" s="99" t="str">
        <f t="shared" si="8"/>
        <v>II</v>
      </c>
      <c r="Z115" s="99" t="s">
        <v>47</v>
      </c>
      <c r="AA115" s="99" t="str">
        <f t="shared" si="9"/>
        <v>ACEPTABLE CON CONTROL ESPECIFICO</v>
      </c>
      <c r="AB115" s="2" t="s">
        <v>48</v>
      </c>
      <c r="AC115" s="2" t="s">
        <v>48</v>
      </c>
      <c r="AD115" s="2" t="s">
        <v>150</v>
      </c>
      <c r="AE115" s="2" t="s">
        <v>151</v>
      </c>
      <c r="AF115" s="2" t="s">
        <v>48</v>
      </c>
      <c r="AG115" s="2" t="s">
        <v>51</v>
      </c>
      <c r="AH115" s="9" t="s">
        <v>152</v>
      </c>
      <c r="AI115" s="9" t="s">
        <v>153</v>
      </c>
      <c r="AJ115" s="30">
        <v>45716</v>
      </c>
      <c r="AK115" s="33" t="s">
        <v>38</v>
      </c>
      <c r="AL115" s="33" t="s">
        <v>38</v>
      </c>
      <c r="AM115" s="33" t="s">
        <v>823</v>
      </c>
      <c r="AN115" s="33" t="s">
        <v>822</v>
      </c>
      <c r="AO115" s="34" t="s">
        <v>680</v>
      </c>
    </row>
    <row r="116" spans="1:256" ht="155.5" thickBot="1" x14ac:dyDescent="0.3">
      <c r="A116" s="168"/>
      <c r="B116" s="151"/>
      <c r="C116" s="150"/>
      <c r="D116" s="143"/>
      <c r="E116" s="106" t="s">
        <v>570</v>
      </c>
      <c r="F116" s="100" t="s">
        <v>44</v>
      </c>
      <c r="G116" s="35" t="s">
        <v>44</v>
      </c>
      <c r="H116" s="35" t="s">
        <v>332</v>
      </c>
      <c r="I116" s="50" t="s">
        <v>145</v>
      </c>
      <c r="J116" s="2" t="s">
        <v>209</v>
      </c>
      <c r="K116" s="2" t="s">
        <v>155</v>
      </c>
      <c r="L116" s="2" t="s">
        <v>156</v>
      </c>
      <c r="M116" s="112">
        <v>6</v>
      </c>
      <c r="N116" s="2" t="s">
        <v>106</v>
      </c>
      <c r="O116" s="2" t="s">
        <v>44</v>
      </c>
      <c r="P116" s="2" t="s">
        <v>210</v>
      </c>
      <c r="Q116" s="2" t="s">
        <v>157</v>
      </c>
      <c r="R116" s="27">
        <v>6</v>
      </c>
      <c r="S116" s="27">
        <v>2</v>
      </c>
      <c r="T116" s="104">
        <f t="shared" si="5"/>
        <v>12</v>
      </c>
      <c r="U116" s="100" t="str">
        <f t="shared" si="6"/>
        <v>ALTO</v>
      </c>
      <c r="V116" s="99" t="s">
        <v>109</v>
      </c>
      <c r="W116" s="3">
        <v>100</v>
      </c>
      <c r="X116" s="99">
        <f t="shared" si="7"/>
        <v>1200</v>
      </c>
      <c r="Y116" s="99" t="str">
        <f t="shared" si="8"/>
        <v>I</v>
      </c>
      <c r="Z116" s="99" t="s">
        <v>110</v>
      </c>
      <c r="AA116" s="99" t="str">
        <f t="shared" si="9"/>
        <v>NO ACEPTABLE</v>
      </c>
      <c r="AB116" s="2" t="s">
        <v>48</v>
      </c>
      <c r="AC116" s="2" t="s">
        <v>48</v>
      </c>
      <c r="AD116" s="2" t="s">
        <v>150</v>
      </c>
      <c r="AE116" s="2" t="s">
        <v>158</v>
      </c>
      <c r="AF116" s="2" t="s">
        <v>48</v>
      </c>
      <c r="AG116" s="2" t="s">
        <v>51</v>
      </c>
      <c r="AH116" s="9" t="s">
        <v>152</v>
      </c>
      <c r="AI116" s="9" t="s">
        <v>159</v>
      </c>
      <c r="AJ116" s="30">
        <v>45716</v>
      </c>
      <c r="AK116" s="33" t="s">
        <v>38</v>
      </c>
      <c r="AL116" s="33" t="s">
        <v>38</v>
      </c>
      <c r="AM116" s="33" t="s">
        <v>823</v>
      </c>
      <c r="AN116" s="33" t="s">
        <v>822</v>
      </c>
      <c r="AO116" s="34" t="s">
        <v>680</v>
      </c>
    </row>
    <row r="117" spans="1:256" ht="146.25" customHeight="1" thickBot="1" x14ac:dyDescent="0.3">
      <c r="A117" s="168"/>
      <c r="B117" s="151"/>
      <c r="C117" s="150"/>
      <c r="D117" s="143"/>
      <c r="E117" s="106" t="s">
        <v>570</v>
      </c>
      <c r="F117" s="100" t="s">
        <v>44</v>
      </c>
      <c r="G117" s="35" t="s">
        <v>44</v>
      </c>
      <c r="H117" s="35" t="s">
        <v>332</v>
      </c>
      <c r="I117" s="99" t="s">
        <v>130</v>
      </c>
      <c r="J117" s="2" t="s">
        <v>137</v>
      </c>
      <c r="K117" s="2" t="s">
        <v>138</v>
      </c>
      <c r="L117" s="2" t="s">
        <v>139</v>
      </c>
      <c r="M117" s="112">
        <v>6</v>
      </c>
      <c r="N117" s="2" t="s">
        <v>106</v>
      </c>
      <c r="O117" s="2" t="s">
        <v>44</v>
      </c>
      <c r="P117" s="2" t="s">
        <v>44</v>
      </c>
      <c r="Q117" s="2" t="s">
        <v>140</v>
      </c>
      <c r="R117" s="27">
        <v>6</v>
      </c>
      <c r="S117" s="27">
        <v>3</v>
      </c>
      <c r="T117" s="104">
        <f t="shared" si="5"/>
        <v>18</v>
      </c>
      <c r="U117" s="100" t="str">
        <f t="shared" si="6"/>
        <v>ALTO</v>
      </c>
      <c r="V117" s="99" t="s">
        <v>109</v>
      </c>
      <c r="W117" s="3">
        <v>100</v>
      </c>
      <c r="X117" s="99">
        <f t="shared" si="7"/>
        <v>1800</v>
      </c>
      <c r="Y117" s="99" t="str">
        <f t="shared" si="8"/>
        <v>I</v>
      </c>
      <c r="Z117" s="99" t="s">
        <v>110</v>
      </c>
      <c r="AA117" s="99" t="str">
        <f t="shared" si="9"/>
        <v>NO ACEPTABLE</v>
      </c>
      <c r="AB117" s="2" t="s">
        <v>48</v>
      </c>
      <c r="AC117" s="2" t="s">
        <v>48</v>
      </c>
      <c r="AD117" s="2" t="s">
        <v>48</v>
      </c>
      <c r="AE117" s="2" t="s">
        <v>141</v>
      </c>
      <c r="AF117" s="2" t="s">
        <v>142</v>
      </c>
      <c r="AG117" s="2" t="s">
        <v>51</v>
      </c>
      <c r="AH117" s="9" t="s">
        <v>143</v>
      </c>
      <c r="AI117" s="9" t="s">
        <v>144</v>
      </c>
      <c r="AJ117" s="30">
        <v>45716</v>
      </c>
      <c r="AK117" s="33" t="s">
        <v>38</v>
      </c>
      <c r="AL117" s="33" t="s">
        <v>44</v>
      </c>
      <c r="AM117" s="33" t="s">
        <v>807</v>
      </c>
      <c r="AN117" s="33" t="s">
        <v>808</v>
      </c>
      <c r="AO117" s="34" t="s">
        <v>680</v>
      </c>
    </row>
    <row r="118" spans="1:256" ht="146.25" customHeight="1" thickBot="1" x14ac:dyDescent="0.3">
      <c r="A118" s="120"/>
      <c r="B118" s="151"/>
      <c r="C118" s="150"/>
      <c r="D118" s="143"/>
      <c r="E118" s="106" t="s">
        <v>570</v>
      </c>
      <c r="F118" s="48" t="s">
        <v>38</v>
      </c>
      <c r="G118" s="35" t="s">
        <v>44</v>
      </c>
      <c r="H118" s="35" t="s">
        <v>332</v>
      </c>
      <c r="I118" s="35" t="s">
        <v>478</v>
      </c>
      <c r="J118" s="52" t="s">
        <v>490</v>
      </c>
      <c r="K118" s="35" t="s">
        <v>668</v>
      </c>
      <c r="L118" s="52" t="s">
        <v>105</v>
      </c>
      <c r="M118" s="112">
        <v>6</v>
      </c>
      <c r="N118" s="35" t="s">
        <v>533</v>
      </c>
      <c r="O118" s="35" t="s">
        <v>501</v>
      </c>
      <c r="P118" s="52" t="s">
        <v>512</v>
      </c>
      <c r="Q118" s="52" t="s">
        <v>524</v>
      </c>
      <c r="R118" s="35">
        <v>6</v>
      </c>
      <c r="S118" s="35">
        <v>1</v>
      </c>
      <c r="T118" s="113">
        <f t="shared" si="5"/>
        <v>6</v>
      </c>
      <c r="U118" s="35" t="str">
        <f t="shared" si="6"/>
        <v>MEDIO</v>
      </c>
      <c r="V118" s="35" t="s">
        <v>46</v>
      </c>
      <c r="W118" s="35">
        <v>25</v>
      </c>
      <c r="X118" s="35">
        <f t="shared" si="7"/>
        <v>150</v>
      </c>
      <c r="Y118" s="35" t="str">
        <f t="shared" si="8"/>
        <v>II</v>
      </c>
      <c r="Z118" s="35" t="s">
        <v>47</v>
      </c>
      <c r="AA118" s="35" t="str">
        <f t="shared" si="9"/>
        <v>ACEPTABLE CON CONTROL ESPECIFICO</v>
      </c>
      <c r="AB118" s="35" t="s">
        <v>332</v>
      </c>
      <c r="AC118" s="35" t="s">
        <v>332</v>
      </c>
      <c r="AD118" s="35" t="s">
        <v>332</v>
      </c>
      <c r="AE118" s="52" t="s">
        <v>554</v>
      </c>
      <c r="AF118" s="53" t="s">
        <v>512</v>
      </c>
      <c r="AG118" s="39" t="s">
        <v>51</v>
      </c>
      <c r="AH118" s="33" t="s">
        <v>332</v>
      </c>
      <c r="AI118" s="33" t="s">
        <v>332</v>
      </c>
      <c r="AJ118" s="30">
        <v>45716</v>
      </c>
      <c r="AK118" s="33" t="s">
        <v>38</v>
      </c>
      <c r="AL118" s="33" t="s">
        <v>38</v>
      </c>
      <c r="AM118" s="33" t="s">
        <v>578</v>
      </c>
      <c r="AN118" s="33" t="s">
        <v>579</v>
      </c>
      <c r="AO118" s="34" t="s">
        <v>577</v>
      </c>
    </row>
    <row r="119" spans="1:256" ht="146.25" customHeight="1" thickBot="1" x14ac:dyDescent="0.3">
      <c r="A119" s="120"/>
      <c r="B119" s="151"/>
      <c r="C119" s="150"/>
      <c r="D119" s="143"/>
      <c r="E119" s="106" t="s">
        <v>570</v>
      </c>
      <c r="F119" s="48" t="s">
        <v>38</v>
      </c>
      <c r="G119" s="35" t="s">
        <v>44</v>
      </c>
      <c r="H119" s="35" t="s">
        <v>332</v>
      </c>
      <c r="I119" s="35" t="s">
        <v>478</v>
      </c>
      <c r="J119" s="54" t="s">
        <v>492</v>
      </c>
      <c r="K119" s="35" t="s">
        <v>668</v>
      </c>
      <c r="L119" s="52" t="s">
        <v>105</v>
      </c>
      <c r="M119" s="112">
        <v>6</v>
      </c>
      <c r="N119" s="35" t="s">
        <v>534</v>
      </c>
      <c r="O119" s="35" t="s">
        <v>495</v>
      </c>
      <c r="P119" s="52" t="s">
        <v>512</v>
      </c>
      <c r="Q119" s="52" t="s">
        <v>571</v>
      </c>
      <c r="R119" s="35">
        <v>2</v>
      </c>
      <c r="S119" s="35">
        <v>2</v>
      </c>
      <c r="T119" s="113">
        <f t="shared" si="5"/>
        <v>4</v>
      </c>
      <c r="U119" s="35" t="str">
        <f t="shared" si="6"/>
        <v>BAJO</v>
      </c>
      <c r="V119" s="35" t="s">
        <v>68</v>
      </c>
      <c r="W119" s="35">
        <v>60</v>
      </c>
      <c r="X119" s="35">
        <f t="shared" si="7"/>
        <v>240</v>
      </c>
      <c r="Y119" s="35" t="str">
        <f t="shared" si="8"/>
        <v>II</v>
      </c>
      <c r="Z119" s="35" t="s">
        <v>47</v>
      </c>
      <c r="AA119" s="35" t="str">
        <f t="shared" si="9"/>
        <v>ACEPTABLE CON CONTROL ESPECIFICO</v>
      </c>
      <c r="AB119" s="35" t="s">
        <v>332</v>
      </c>
      <c r="AC119" s="35" t="s">
        <v>332</v>
      </c>
      <c r="AD119" s="35" t="s">
        <v>332</v>
      </c>
      <c r="AE119" s="52" t="s">
        <v>556</v>
      </c>
      <c r="AF119" s="53" t="s">
        <v>512</v>
      </c>
      <c r="AG119" s="39" t="s">
        <v>51</v>
      </c>
      <c r="AH119" s="33" t="s">
        <v>332</v>
      </c>
      <c r="AI119" s="33" t="s">
        <v>332</v>
      </c>
      <c r="AJ119" s="30">
        <v>45716</v>
      </c>
      <c r="AK119" s="33" t="s">
        <v>38</v>
      </c>
      <c r="AL119" s="33" t="s">
        <v>44</v>
      </c>
      <c r="AM119" s="33" t="s">
        <v>793</v>
      </c>
      <c r="AN119" s="33" t="s">
        <v>794</v>
      </c>
      <c r="AO119" s="34" t="s">
        <v>680</v>
      </c>
    </row>
    <row r="120" spans="1:256" ht="135" customHeight="1" thickBot="1" x14ac:dyDescent="0.3">
      <c r="A120" s="169"/>
      <c r="B120" s="153" t="s">
        <v>566</v>
      </c>
      <c r="C120" s="152" t="s">
        <v>233</v>
      </c>
      <c r="D120" s="143" t="s">
        <v>234</v>
      </c>
      <c r="E120" s="106" t="s">
        <v>570</v>
      </c>
      <c r="F120" s="48" t="s">
        <v>38</v>
      </c>
      <c r="G120" s="35" t="s">
        <v>44</v>
      </c>
      <c r="H120" s="35" t="s">
        <v>332</v>
      </c>
      <c r="I120" s="50" t="s">
        <v>39</v>
      </c>
      <c r="J120" s="2" t="s">
        <v>40</v>
      </c>
      <c r="K120" s="2" t="s">
        <v>41</v>
      </c>
      <c r="L120" s="2" t="s">
        <v>42</v>
      </c>
      <c r="M120" s="114">
        <v>1</v>
      </c>
      <c r="N120" s="2" t="s">
        <v>43</v>
      </c>
      <c r="O120" s="2" t="s">
        <v>44</v>
      </c>
      <c r="P120" s="2" t="s">
        <v>44</v>
      </c>
      <c r="Q120" s="2" t="s">
        <v>45</v>
      </c>
      <c r="R120" s="27">
        <v>2</v>
      </c>
      <c r="S120" s="27">
        <v>3</v>
      </c>
      <c r="T120" s="104">
        <f t="shared" si="5"/>
        <v>6</v>
      </c>
      <c r="U120" s="100" t="str">
        <f t="shared" si="6"/>
        <v>MEDIO</v>
      </c>
      <c r="V120" s="99" t="s">
        <v>46</v>
      </c>
      <c r="W120" s="3">
        <v>25</v>
      </c>
      <c r="X120" s="99">
        <f t="shared" si="7"/>
        <v>150</v>
      </c>
      <c r="Y120" s="99" t="str">
        <f t="shared" si="8"/>
        <v>II</v>
      </c>
      <c r="Z120" s="99" t="s">
        <v>47</v>
      </c>
      <c r="AA120" s="99" t="str">
        <f t="shared" si="9"/>
        <v>ACEPTABLE CON CONTROL ESPECIFICO</v>
      </c>
      <c r="AB120" s="2" t="s">
        <v>48</v>
      </c>
      <c r="AC120" s="100" t="s">
        <v>48</v>
      </c>
      <c r="AD120" s="2" t="s">
        <v>49</v>
      </c>
      <c r="AE120" s="2" t="s">
        <v>50</v>
      </c>
      <c r="AF120" s="2" t="s">
        <v>48</v>
      </c>
      <c r="AG120" s="2" t="s">
        <v>51</v>
      </c>
      <c r="AH120" s="2" t="s">
        <v>52</v>
      </c>
      <c r="AI120" s="9" t="s">
        <v>53</v>
      </c>
      <c r="AJ120" s="30">
        <v>45716</v>
      </c>
      <c r="AK120" s="33" t="s">
        <v>38</v>
      </c>
      <c r="AL120" s="33" t="s">
        <v>44</v>
      </c>
      <c r="AM120" s="33" t="s">
        <v>791</v>
      </c>
      <c r="AN120" s="33" t="s">
        <v>792</v>
      </c>
      <c r="AO120" s="34" t="s">
        <v>680</v>
      </c>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row>
    <row r="121" spans="1:256" ht="155.5" thickBot="1" x14ac:dyDescent="0.3">
      <c r="A121" s="169"/>
      <c r="B121" s="153"/>
      <c r="C121" s="152"/>
      <c r="D121" s="143"/>
      <c r="E121" s="106" t="s">
        <v>570</v>
      </c>
      <c r="F121" s="48" t="s">
        <v>38</v>
      </c>
      <c r="G121" s="35" t="s">
        <v>44</v>
      </c>
      <c r="H121" s="35" t="s">
        <v>332</v>
      </c>
      <c r="I121" s="50" t="s">
        <v>39</v>
      </c>
      <c r="J121" s="2" t="s">
        <v>54</v>
      </c>
      <c r="K121" s="2" t="s">
        <v>55</v>
      </c>
      <c r="L121" s="2" t="s">
        <v>56</v>
      </c>
      <c r="M121" s="114">
        <v>1</v>
      </c>
      <c r="N121" s="2" t="s">
        <v>57</v>
      </c>
      <c r="O121" s="2" t="s">
        <v>44</v>
      </c>
      <c r="P121" s="2" t="s">
        <v>44</v>
      </c>
      <c r="Q121" s="2" t="s">
        <v>45</v>
      </c>
      <c r="R121" s="27">
        <v>2</v>
      </c>
      <c r="S121" s="27">
        <v>3</v>
      </c>
      <c r="T121" s="104">
        <f t="shared" si="5"/>
        <v>6</v>
      </c>
      <c r="U121" s="100" t="str">
        <f t="shared" si="6"/>
        <v>MEDIO</v>
      </c>
      <c r="V121" s="99" t="s">
        <v>46</v>
      </c>
      <c r="W121" s="3">
        <v>25</v>
      </c>
      <c r="X121" s="99">
        <f t="shared" si="7"/>
        <v>150</v>
      </c>
      <c r="Y121" s="99" t="str">
        <f t="shared" si="8"/>
        <v>II</v>
      </c>
      <c r="Z121" s="99" t="s">
        <v>47</v>
      </c>
      <c r="AA121" s="99" t="str">
        <f t="shared" si="9"/>
        <v>ACEPTABLE CON CONTROL ESPECIFICO</v>
      </c>
      <c r="AB121" s="2" t="s">
        <v>48</v>
      </c>
      <c r="AC121" s="2" t="s">
        <v>48</v>
      </c>
      <c r="AD121" s="2" t="s">
        <v>58</v>
      </c>
      <c r="AE121" s="2" t="s">
        <v>59</v>
      </c>
      <c r="AF121" s="2" t="s">
        <v>48</v>
      </c>
      <c r="AG121" s="2" t="s">
        <v>51</v>
      </c>
      <c r="AH121" s="9" t="s">
        <v>60</v>
      </c>
      <c r="AI121" s="9" t="s">
        <v>61</v>
      </c>
      <c r="AJ121" s="30">
        <v>45716</v>
      </c>
      <c r="AK121" s="33" t="s">
        <v>38</v>
      </c>
      <c r="AL121" s="33" t="s">
        <v>44</v>
      </c>
      <c r="AM121" s="33" t="s">
        <v>791</v>
      </c>
      <c r="AN121" s="33" t="s">
        <v>792</v>
      </c>
      <c r="AO121" s="34" t="s">
        <v>680</v>
      </c>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row>
    <row r="122" spans="1:256" ht="140" thickBot="1" x14ac:dyDescent="0.3">
      <c r="A122" s="169"/>
      <c r="B122" s="153"/>
      <c r="C122" s="152"/>
      <c r="D122" s="143"/>
      <c r="E122" s="106" t="s">
        <v>570</v>
      </c>
      <c r="F122" s="48" t="s">
        <v>38</v>
      </c>
      <c r="G122" s="35" t="s">
        <v>44</v>
      </c>
      <c r="H122" s="35" t="s">
        <v>332</v>
      </c>
      <c r="I122" s="50" t="s">
        <v>62</v>
      </c>
      <c r="J122" s="2" t="s">
        <v>63</v>
      </c>
      <c r="K122" s="2" t="s">
        <v>64</v>
      </c>
      <c r="L122" s="2" t="s">
        <v>65</v>
      </c>
      <c r="M122" s="114">
        <v>1</v>
      </c>
      <c r="N122" s="2" t="s">
        <v>66</v>
      </c>
      <c r="O122" s="2" t="s">
        <v>44</v>
      </c>
      <c r="P122" s="2" t="s">
        <v>44</v>
      </c>
      <c r="Q122" s="2" t="s">
        <v>67</v>
      </c>
      <c r="R122" s="27">
        <v>2</v>
      </c>
      <c r="S122" s="27">
        <v>2</v>
      </c>
      <c r="T122" s="104">
        <f t="shared" si="5"/>
        <v>4</v>
      </c>
      <c r="U122" s="100" t="str">
        <f t="shared" si="6"/>
        <v>BAJO</v>
      </c>
      <c r="V122" s="99" t="s">
        <v>68</v>
      </c>
      <c r="W122" s="3">
        <v>25</v>
      </c>
      <c r="X122" s="99">
        <f t="shared" si="7"/>
        <v>100</v>
      </c>
      <c r="Y122" s="99" t="str">
        <f t="shared" si="8"/>
        <v>III</v>
      </c>
      <c r="Z122" s="99" t="s">
        <v>69</v>
      </c>
      <c r="AA122" s="99" t="str">
        <f t="shared" si="9"/>
        <v>MEJORABLE</v>
      </c>
      <c r="AB122" s="2" t="s">
        <v>48</v>
      </c>
      <c r="AC122" s="2" t="s">
        <v>48</v>
      </c>
      <c r="AD122" s="2" t="s">
        <v>48</v>
      </c>
      <c r="AE122" s="2" t="s">
        <v>70</v>
      </c>
      <c r="AF122" s="2" t="s">
        <v>48</v>
      </c>
      <c r="AG122" s="2" t="s">
        <v>51</v>
      </c>
      <c r="AH122" s="9" t="s">
        <v>71</v>
      </c>
      <c r="AI122" s="9" t="s">
        <v>72</v>
      </c>
      <c r="AJ122" s="30">
        <v>45716</v>
      </c>
      <c r="AK122" s="33" t="s">
        <v>38</v>
      </c>
      <c r="AL122" s="33" t="s">
        <v>38</v>
      </c>
      <c r="AM122" s="33" t="s">
        <v>796</v>
      </c>
      <c r="AN122" s="33" t="s">
        <v>831</v>
      </c>
      <c r="AO122" s="34" t="s">
        <v>680</v>
      </c>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row>
    <row r="123" spans="1:256" ht="140" thickBot="1" x14ac:dyDescent="0.3">
      <c r="A123" s="169"/>
      <c r="B123" s="153"/>
      <c r="C123" s="152"/>
      <c r="D123" s="143"/>
      <c r="E123" s="106" t="s">
        <v>570</v>
      </c>
      <c r="F123" s="48" t="s">
        <v>38</v>
      </c>
      <c r="G123" s="35" t="s">
        <v>44</v>
      </c>
      <c r="H123" s="35" t="s">
        <v>332</v>
      </c>
      <c r="I123" s="50" t="s">
        <v>62</v>
      </c>
      <c r="J123" s="2" t="s">
        <v>73</v>
      </c>
      <c r="K123" s="2" t="s">
        <v>178</v>
      </c>
      <c r="L123" s="2" t="s">
        <v>75</v>
      </c>
      <c r="M123" s="114">
        <v>1</v>
      </c>
      <c r="N123" s="2" t="s">
        <v>76</v>
      </c>
      <c r="O123" s="2" t="s">
        <v>44</v>
      </c>
      <c r="P123" s="2" t="s">
        <v>44</v>
      </c>
      <c r="Q123" s="2" t="s">
        <v>77</v>
      </c>
      <c r="R123" s="27">
        <v>2</v>
      </c>
      <c r="S123" s="27">
        <v>4</v>
      </c>
      <c r="T123" s="104">
        <f t="shared" si="5"/>
        <v>8</v>
      </c>
      <c r="U123" s="100" t="str">
        <f t="shared" si="6"/>
        <v>MEDIO</v>
      </c>
      <c r="V123" s="99" t="s">
        <v>46</v>
      </c>
      <c r="W123" s="3">
        <v>25</v>
      </c>
      <c r="X123" s="99">
        <f t="shared" si="7"/>
        <v>200</v>
      </c>
      <c r="Y123" s="99" t="str">
        <f t="shared" si="8"/>
        <v>II</v>
      </c>
      <c r="Z123" s="99" t="s">
        <v>47</v>
      </c>
      <c r="AA123" s="99" t="str">
        <f t="shared" si="9"/>
        <v>ACEPTABLE CON CONTROL ESPECIFICO</v>
      </c>
      <c r="AB123" s="2" t="s">
        <v>48</v>
      </c>
      <c r="AC123" s="2" t="s">
        <v>48</v>
      </c>
      <c r="AD123" s="2" t="s">
        <v>48</v>
      </c>
      <c r="AE123" s="2" t="s">
        <v>78</v>
      </c>
      <c r="AF123" s="2" t="s">
        <v>48</v>
      </c>
      <c r="AG123" s="2" t="s">
        <v>51</v>
      </c>
      <c r="AH123" s="9" t="s">
        <v>79</v>
      </c>
      <c r="AI123" s="9" t="s">
        <v>80</v>
      </c>
      <c r="AJ123" s="30">
        <v>45716</v>
      </c>
      <c r="AK123" s="33" t="s">
        <v>38</v>
      </c>
      <c r="AL123" s="33" t="s">
        <v>44</v>
      </c>
      <c r="AM123" s="33" t="s">
        <v>796</v>
      </c>
      <c r="AN123" s="33" t="s">
        <v>832</v>
      </c>
      <c r="AO123" s="34" t="s">
        <v>680</v>
      </c>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row>
    <row r="124" spans="1:256" ht="105" customHeight="1" thickBot="1" x14ac:dyDescent="0.3">
      <c r="A124" s="169"/>
      <c r="B124" s="153"/>
      <c r="C124" s="152"/>
      <c r="D124" s="143"/>
      <c r="E124" s="106" t="s">
        <v>570</v>
      </c>
      <c r="F124" s="48" t="s">
        <v>38</v>
      </c>
      <c r="G124" s="35" t="s">
        <v>44</v>
      </c>
      <c r="H124" s="35" t="s">
        <v>332</v>
      </c>
      <c r="I124" s="50" t="s">
        <v>62</v>
      </c>
      <c r="J124" s="2" t="s">
        <v>81</v>
      </c>
      <c r="K124" s="2" t="s">
        <v>82</v>
      </c>
      <c r="L124" s="2" t="s">
        <v>83</v>
      </c>
      <c r="M124" s="114">
        <v>1</v>
      </c>
      <c r="N124" s="2" t="s">
        <v>84</v>
      </c>
      <c r="O124" s="2" t="s">
        <v>44</v>
      </c>
      <c r="P124" s="2" t="s">
        <v>44</v>
      </c>
      <c r="Q124" s="2" t="s">
        <v>44</v>
      </c>
      <c r="R124" s="27">
        <v>2</v>
      </c>
      <c r="S124" s="27">
        <v>2</v>
      </c>
      <c r="T124" s="104">
        <f t="shared" si="5"/>
        <v>4</v>
      </c>
      <c r="U124" s="100" t="str">
        <f t="shared" si="6"/>
        <v>BAJO</v>
      </c>
      <c r="V124" s="99" t="s">
        <v>68</v>
      </c>
      <c r="W124" s="3">
        <v>25</v>
      </c>
      <c r="X124" s="99">
        <f t="shared" si="7"/>
        <v>100</v>
      </c>
      <c r="Y124" s="99" t="str">
        <f t="shared" si="8"/>
        <v>III</v>
      </c>
      <c r="Z124" s="99" t="s">
        <v>69</v>
      </c>
      <c r="AA124" s="99" t="str">
        <f t="shared" si="9"/>
        <v>MEJORABLE</v>
      </c>
      <c r="AB124" s="2" t="s">
        <v>48</v>
      </c>
      <c r="AC124" s="2" t="s">
        <v>48</v>
      </c>
      <c r="AD124" s="2" t="s">
        <v>85</v>
      </c>
      <c r="AE124" s="39" t="s">
        <v>332</v>
      </c>
      <c r="AF124" s="2" t="s">
        <v>48</v>
      </c>
      <c r="AG124" s="2" t="s">
        <v>51</v>
      </c>
      <c r="AH124" s="9" t="s">
        <v>86</v>
      </c>
      <c r="AI124" s="9" t="s">
        <v>87</v>
      </c>
      <c r="AJ124" s="30">
        <v>45716</v>
      </c>
      <c r="AK124" s="33" t="s">
        <v>38</v>
      </c>
      <c r="AL124" s="33" t="s">
        <v>44</v>
      </c>
      <c r="AM124" s="33" t="s">
        <v>834</v>
      </c>
      <c r="AN124" s="33" t="s">
        <v>87</v>
      </c>
      <c r="AO124" s="34" t="s">
        <v>680</v>
      </c>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row>
    <row r="125" spans="1:256" ht="93.5" thickBot="1" x14ac:dyDescent="0.3">
      <c r="A125" s="169"/>
      <c r="B125" s="153"/>
      <c r="C125" s="152"/>
      <c r="D125" s="143"/>
      <c r="E125" s="106" t="s">
        <v>570</v>
      </c>
      <c r="F125" s="48" t="s">
        <v>38</v>
      </c>
      <c r="G125" s="35" t="s">
        <v>44</v>
      </c>
      <c r="H125" s="35" t="s">
        <v>332</v>
      </c>
      <c r="I125" s="50" t="s">
        <v>62</v>
      </c>
      <c r="J125" s="99" t="s">
        <v>88</v>
      </c>
      <c r="K125" s="2" t="s">
        <v>89</v>
      </c>
      <c r="L125" s="2" t="s">
        <v>90</v>
      </c>
      <c r="M125" s="114">
        <v>1</v>
      </c>
      <c r="N125" s="2" t="s">
        <v>66</v>
      </c>
      <c r="O125" s="2" t="s">
        <v>44</v>
      </c>
      <c r="P125" s="2" t="s">
        <v>44</v>
      </c>
      <c r="Q125" s="2" t="s">
        <v>91</v>
      </c>
      <c r="R125" s="27">
        <v>2</v>
      </c>
      <c r="S125" s="27">
        <v>3</v>
      </c>
      <c r="T125" s="104">
        <f t="shared" si="5"/>
        <v>6</v>
      </c>
      <c r="U125" s="100" t="str">
        <f t="shared" si="6"/>
        <v>MEDIO</v>
      </c>
      <c r="V125" s="99" t="s">
        <v>46</v>
      </c>
      <c r="W125" s="3">
        <v>25</v>
      </c>
      <c r="X125" s="99">
        <f t="shared" si="7"/>
        <v>150</v>
      </c>
      <c r="Y125" s="99" t="str">
        <f t="shared" si="8"/>
        <v>II</v>
      </c>
      <c r="Z125" s="99" t="s">
        <v>47</v>
      </c>
      <c r="AA125" s="99" t="str">
        <f t="shared" si="9"/>
        <v>ACEPTABLE CON CONTROL ESPECIFICO</v>
      </c>
      <c r="AB125" s="2" t="s">
        <v>48</v>
      </c>
      <c r="AC125" s="2" t="s">
        <v>48</v>
      </c>
      <c r="AD125" s="2" t="s">
        <v>92</v>
      </c>
      <c r="AE125" s="2" t="s">
        <v>93</v>
      </c>
      <c r="AF125" s="2" t="s">
        <v>48</v>
      </c>
      <c r="AG125" s="2" t="s">
        <v>51</v>
      </c>
      <c r="AH125" s="9" t="s">
        <v>94</v>
      </c>
      <c r="AI125" s="9" t="s">
        <v>95</v>
      </c>
      <c r="AJ125" s="30">
        <v>45716</v>
      </c>
      <c r="AK125" s="33" t="s">
        <v>38</v>
      </c>
      <c r="AL125" s="33" t="s">
        <v>38</v>
      </c>
      <c r="AM125" s="33" t="s">
        <v>824</v>
      </c>
      <c r="AN125" s="33" t="s">
        <v>825</v>
      </c>
      <c r="AO125" s="34" t="s">
        <v>577</v>
      </c>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row>
    <row r="126" spans="1:256" ht="93.5" thickBot="1" x14ac:dyDescent="0.3">
      <c r="A126" s="169"/>
      <c r="B126" s="153"/>
      <c r="C126" s="152"/>
      <c r="D126" s="143"/>
      <c r="E126" s="106" t="s">
        <v>570</v>
      </c>
      <c r="F126" s="48" t="s">
        <v>38</v>
      </c>
      <c r="G126" s="35" t="s">
        <v>44</v>
      </c>
      <c r="H126" s="35" t="s">
        <v>332</v>
      </c>
      <c r="I126" s="50" t="s">
        <v>96</v>
      </c>
      <c r="J126" s="2" t="s">
        <v>97</v>
      </c>
      <c r="K126" s="2" t="s">
        <v>98</v>
      </c>
      <c r="L126" s="2" t="s">
        <v>99</v>
      </c>
      <c r="M126" s="114">
        <v>1</v>
      </c>
      <c r="N126" s="2" t="s">
        <v>100</v>
      </c>
      <c r="O126" s="2" t="s">
        <v>44</v>
      </c>
      <c r="P126" s="2" t="s">
        <v>44</v>
      </c>
      <c r="Q126" s="2" t="s">
        <v>44</v>
      </c>
      <c r="R126" s="27">
        <v>2</v>
      </c>
      <c r="S126" s="27">
        <v>3</v>
      </c>
      <c r="T126" s="104">
        <f t="shared" si="5"/>
        <v>6</v>
      </c>
      <c r="U126" s="100" t="str">
        <f t="shared" si="6"/>
        <v>MEDIO</v>
      </c>
      <c r="V126" s="99" t="s">
        <v>46</v>
      </c>
      <c r="W126" s="3">
        <v>25</v>
      </c>
      <c r="X126" s="99">
        <f t="shared" si="7"/>
        <v>150</v>
      </c>
      <c r="Y126" s="99" t="str">
        <f t="shared" si="8"/>
        <v>II</v>
      </c>
      <c r="Z126" s="99" t="s">
        <v>47</v>
      </c>
      <c r="AA126" s="99" t="str">
        <f t="shared" si="9"/>
        <v>ACEPTABLE CON CONTROL ESPECIFICO</v>
      </c>
      <c r="AB126" s="2" t="s">
        <v>48</v>
      </c>
      <c r="AC126" s="2" t="s">
        <v>48</v>
      </c>
      <c r="AD126" s="2" t="s">
        <v>48</v>
      </c>
      <c r="AE126" s="2" t="s">
        <v>101</v>
      </c>
      <c r="AF126" s="2" t="s">
        <v>48</v>
      </c>
      <c r="AG126" s="2" t="s">
        <v>51</v>
      </c>
      <c r="AH126" s="9" t="s">
        <v>102</v>
      </c>
      <c r="AI126" s="9" t="s">
        <v>102</v>
      </c>
      <c r="AJ126" s="30">
        <v>45716</v>
      </c>
      <c r="AK126" s="33" t="s">
        <v>38</v>
      </c>
      <c r="AL126" s="33" t="s">
        <v>38</v>
      </c>
      <c r="AM126" s="33" t="s">
        <v>813</v>
      </c>
      <c r="AN126" s="33" t="s">
        <v>814</v>
      </c>
      <c r="AO126" s="34" t="s">
        <v>680</v>
      </c>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row>
    <row r="127" spans="1:256" ht="233" thickBot="1" x14ac:dyDescent="0.3">
      <c r="A127" s="169"/>
      <c r="B127" s="153"/>
      <c r="C127" s="152"/>
      <c r="D127" s="143"/>
      <c r="E127" s="106" t="s">
        <v>570</v>
      </c>
      <c r="F127" s="48" t="s">
        <v>38</v>
      </c>
      <c r="G127" s="35" t="s">
        <v>44</v>
      </c>
      <c r="H127" s="35" t="s">
        <v>332</v>
      </c>
      <c r="I127" s="50" t="s">
        <v>96</v>
      </c>
      <c r="J127" s="2" t="s">
        <v>103</v>
      </c>
      <c r="K127" s="100" t="s">
        <v>229</v>
      </c>
      <c r="L127" s="2" t="s">
        <v>105</v>
      </c>
      <c r="M127" s="114">
        <v>1</v>
      </c>
      <c r="N127" s="2" t="s">
        <v>106</v>
      </c>
      <c r="O127" s="100" t="s">
        <v>44</v>
      </c>
      <c r="P127" s="2" t="s">
        <v>44</v>
      </c>
      <c r="Q127" s="2" t="s">
        <v>108</v>
      </c>
      <c r="R127" s="27">
        <v>6</v>
      </c>
      <c r="S127" s="27">
        <v>3</v>
      </c>
      <c r="T127" s="104">
        <f t="shared" si="5"/>
        <v>18</v>
      </c>
      <c r="U127" s="100" t="str">
        <f t="shared" si="6"/>
        <v>ALTO</v>
      </c>
      <c r="V127" s="99" t="s">
        <v>109</v>
      </c>
      <c r="W127" s="3">
        <v>100</v>
      </c>
      <c r="X127" s="99">
        <f t="shared" si="7"/>
        <v>1800</v>
      </c>
      <c r="Y127" s="99" t="str">
        <f t="shared" si="8"/>
        <v>I</v>
      </c>
      <c r="Z127" s="99" t="s">
        <v>110</v>
      </c>
      <c r="AA127" s="99" t="str">
        <f t="shared" si="9"/>
        <v>NO ACEPTABLE</v>
      </c>
      <c r="AB127" s="100" t="s">
        <v>48</v>
      </c>
      <c r="AC127" s="100" t="s">
        <v>48</v>
      </c>
      <c r="AD127" s="2" t="s">
        <v>111</v>
      </c>
      <c r="AE127" s="2" t="s">
        <v>112</v>
      </c>
      <c r="AF127" s="100" t="s">
        <v>48</v>
      </c>
      <c r="AG127" s="2" t="s">
        <v>51</v>
      </c>
      <c r="AH127" s="9" t="s">
        <v>113</v>
      </c>
      <c r="AI127" s="9" t="s">
        <v>114</v>
      </c>
      <c r="AJ127" s="30">
        <v>45716</v>
      </c>
      <c r="AK127" s="33" t="s">
        <v>38</v>
      </c>
      <c r="AL127" s="33" t="s">
        <v>38</v>
      </c>
      <c r="AM127" s="33" t="s">
        <v>578</v>
      </c>
      <c r="AN127" s="33" t="s">
        <v>579</v>
      </c>
      <c r="AO127" s="34" t="s">
        <v>577</v>
      </c>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row>
    <row r="128" spans="1:256" ht="225" customHeight="1" thickBot="1" x14ac:dyDescent="0.3">
      <c r="A128" s="169"/>
      <c r="B128" s="153"/>
      <c r="C128" s="152"/>
      <c r="D128" s="143"/>
      <c r="E128" s="106" t="s">
        <v>570</v>
      </c>
      <c r="F128" s="48" t="s">
        <v>38</v>
      </c>
      <c r="G128" s="35" t="s">
        <v>44</v>
      </c>
      <c r="H128" s="35" t="s">
        <v>332</v>
      </c>
      <c r="I128" s="50" t="s">
        <v>96</v>
      </c>
      <c r="J128" s="2" t="s">
        <v>115</v>
      </c>
      <c r="K128" s="2" t="s">
        <v>204</v>
      </c>
      <c r="L128" s="2" t="s">
        <v>117</v>
      </c>
      <c r="M128" s="114">
        <v>1</v>
      </c>
      <c r="N128" s="100" t="s">
        <v>106</v>
      </c>
      <c r="O128" s="100" t="s">
        <v>44</v>
      </c>
      <c r="P128" s="2" t="s">
        <v>44</v>
      </c>
      <c r="Q128" s="99" t="s">
        <v>44</v>
      </c>
      <c r="R128" s="27">
        <v>6</v>
      </c>
      <c r="S128" s="27">
        <v>3</v>
      </c>
      <c r="T128" s="104">
        <f t="shared" si="5"/>
        <v>18</v>
      </c>
      <c r="U128" s="100" t="str">
        <f t="shared" si="6"/>
        <v>ALTO</v>
      </c>
      <c r="V128" s="99" t="s">
        <v>109</v>
      </c>
      <c r="W128" s="3">
        <v>100</v>
      </c>
      <c r="X128" s="99">
        <f t="shared" si="7"/>
        <v>1800</v>
      </c>
      <c r="Y128" s="99" t="str">
        <f t="shared" si="8"/>
        <v>I</v>
      </c>
      <c r="Z128" s="99" t="s">
        <v>110</v>
      </c>
      <c r="AA128" s="99" t="str">
        <f t="shared" si="9"/>
        <v>NO ACEPTABLE</v>
      </c>
      <c r="AB128" s="100" t="s">
        <v>48</v>
      </c>
      <c r="AC128" s="100" t="s">
        <v>48</v>
      </c>
      <c r="AD128" s="100" t="s">
        <v>48</v>
      </c>
      <c r="AE128" s="2" t="s">
        <v>118</v>
      </c>
      <c r="AF128" s="100" t="s">
        <v>48</v>
      </c>
      <c r="AG128" s="2" t="s">
        <v>51</v>
      </c>
      <c r="AH128" s="9" t="s">
        <v>119</v>
      </c>
      <c r="AI128" s="9" t="s">
        <v>120</v>
      </c>
      <c r="AJ128" s="30">
        <v>45716</v>
      </c>
      <c r="AK128" s="33" t="s">
        <v>38</v>
      </c>
      <c r="AL128" s="33" t="s">
        <v>38</v>
      </c>
      <c r="AM128" s="33" t="s">
        <v>815</v>
      </c>
      <c r="AN128" s="33" t="s">
        <v>796</v>
      </c>
      <c r="AO128" s="34" t="s">
        <v>680</v>
      </c>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row>
    <row r="129" spans="1:256" ht="109" thickBot="1" x14ac:dyDescent="0.3">
      <c r="A129" s="169"/>
      <c r="B129" s="153"/>
      <c r="C129" s="152"/>
      <c r="D129" s="143"/>
      <c r="E129" s="106" t="s">
        <v>570</v>
      </c>
      <c r="F129" s="48" t="s">
        <v>38</v>
      </c>
      <c r="G129" s="35" t="s">
        <v>44</v>
      </c>
      <c r="H129" s="35" t="s">
        <v>332</v>
      </c>
      <c r="I129" s="50" t="s">
        <v>96</v>
      </c>
      <c r="J129" s="2" t="s">
        <v>121</v>
      </c>
      <c r="K129" s="2" t="s">
        <v>122</v>
      </c>
      <c r="L129" s="2" t="s">
        <v>123</v>
      </c>
      <c r="M129" s="114">
        <v>1</v>
      </c>
      <c r="N129" s="2" t="s">
        <v>124</v>
      </c>
      <c r="O129" s="2" t="s">
        <v>44</v>
      </c>
      <c r="P129" s="2" t="s">
        <v>125</v>
      </c>
      <c r="Q129" s="2" t="s">
        <v>44</v>
      </c>
      <c r="R129" s="27">
        <v>2</v>
      </c>
      <c r="S129" s="27">
        <v>3</v>
      </c>
      <c r="T129" s="104">
        <f t="shared" si="5"/>
        <v>6</v>
      </c>
      <c r="U129" s="100" t="str">
        <f t="shared" si="6"/>
        <v>MEDIO</v>
      </c>
      <c r="V129" s="99" t="s">
        <v>46</v>
      </c>
      <c r="W129" s="3">
        <v>25</v>
      </c>
      <c r="X129" s="99">
        <f t="shared" si="7"/>
        <v>150</v>
      </c>
      <c r="Y129" s="99" t="str">
        <f t="shared" si="8"/>
        <v>II</v>
      </c>
      <c r="Z129" s="99" t="s">
        <v>47</v>
      </c>
      <c r="AA129" s="99" t="str">
        <f t="shared" si="9"/>
        <v>ACEPTABLE CON CONTROL ESPECIFICO</v>
      </c>
      <c r="AB129" s="2" t="s">
        <v>48</v>
      </c>
      <c r="AC129" s="2" t="s">
        <v>48</v>
      </c>
      <c r="AD129" s="2" t="s">
        <v>126</v>
      </c>
      <c r="AE129" s="2" t="s">
        <v>127</v>
      </c>
      <c r="AF129" s="2" t="s">
        <v>48</v>
      </c>
      <c r="AG129" s="2" t="s">
        <v>51</v>
      </c>
      <c r="AH129" s="9" t="s">
        <v>128</v>
      </c>
      <c r="AI129" s="9" t="s">
        <v>129</v>
      </c>
      <c r="AJ129" s="30">
        <v>45716</v>
      </c>
      <c r="AK129" s="33" t="s">
        <v>38</v>
      </c>
      <c r="AL129" s="33" t="s">
        <v>38</v>
      </c>
      <c r="AM129" s="33" t="s">
        <v>796</v>
      </c>
      <c r="AN129" s="33" t="s">
        <v>796</v>
      </c>
      <c r="AO129" s="34" t="s">
        <v>680</v>
      </c>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row>
    <row r="130" spans="1:256" ht="248.5" thickBot="1" x14ac:dyDescent="0.3">
      <c r="A130" s="169"/>
      <c r="B130" s="153"/>
      <c r="C130" s="152"/>
      <c r="D130" s="143"/>
      <c r="E130" s="106" t="s">
        <v>570</v>
      </c>
      <c r="F130" s="48" t="s">
        <v>38</v>
      </c>
      <c r="G130" s="35" t="s">
        <v>44</v>
      </c>
      <c r="H130" s="35" t="s">
        <v>332</v>
      </c>
      <c r="I130" s="206" t="s">
        <v>160</v>
      </c>
      <c r="J130" s="2" t="s">
        <v>161</v>
      </c>
      <c r="K130" s="2" t="s">
        <v>235</v>
      </c>
      <c r="L130" s="2" t="s">
        <v>163</v>
      </c>
      <c r="M130" s="114">
        <v>1</v>
      </c>
      <c r="N130" s="98" t="s">
        <v>164</v>
      </c>
      <c r="O130" s="2" t="s">
        <v>44</v>
      </c>
      <c r="P130" s="2" t="s">
        <v>165</v>
      </c>
      <c r="Q130" s="2" t="s">
        <v>166</v>
      </c>
      <c r="R130" s="27">
        <v>2</v>
      </c>
      <c r="S130" s="27">
        <v>3</v>
      </c>
      <c r="T130" s="104">
        <f t="shared" si="5"/>
        <v>6</v>
      </c>
      <c r="U130" s="100" t="str">
        <f t="shared" si="6"/>
        <v>MEDIO</v>
      </c>
      <c r="V130" s="99" t="s">
        <v>46</v>
      </c>
      <c r="W130" s="3">
        <v>25</v>
      </c>
      <c r="X130" s="99">
        <f t="shared" si="7"/>
        <v>150</v>
      </c>
      <c r="Y130" s="99" t="str">
        <f t="shared" si="8"/>
        <v>II</v>
      </c>
      <c r="Z130" s="99" t="s">
        <v>47</v>
      </c>
      <c r="AA130" s="99" t="str">
        <f t="shared" si="9"/>
        <v>ACEPTABLE CON CONTROL ESPECIFICO</v>
      </c>
      <c r="AB130" s="2" t="s">
        <v>48</v>
      </c>
      <c r="AC130" s="2" t="s">
        <v>48</v>
      </c>
      <c r="AD130" s="2" t="s">
        <v>48</v>
      </c>
      <c r="AE130" s="2" t="s">
        <v>167</v>
      </c>
      <c r="AF130" s="2" t="s">
        <v>48</v>
      </c>
      <c r="AG130" s="2" t="s">
        <v>51</v>
      </c>
      <c r="AH130" s="9" t="s">
        <v>168</v>
      </c>
      <c r="AI130" s="9" t="s">
        <v>169</v>
      </c>
      <c r="AJ130" s="30">
        <v>45716</v>
      </c>
      <c r="AK130" s="33" t="s">
        <v>38</v>
      </c>
      <c r="AL130" s="33" t="s">
        <v>38</v>
      </c>
      <c r="AM130" s="33" t="s">
        <v>798</v>
      </c>
      <c r="AN130" s="33" t="s">
        <v>799</v>
      </c>
      <c r="AO130" s="34" t="s">
        <v>577</v>
      </c>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row>
    <row r="131" spans="1:256" ht="248.5" thickBot="1" x14ac:dyDescent="0.3">
      <c r="A131" s="169"/>
      <c r="B131" s="153"/>
      <c r="C131" s="152"/>
      <c r="D131" s="143"/>
      <c r="E131" s="106" t="s">
        <v>570</v>
      </c>
      <c r="F131" s="48" t="s">
        <v>38</v>
      </c>
      <c r="G131" s="35" t="s">
        <v>44</v>
      </c>
      <c r="H131" s="35" t="s">
        <v>332</v>
      </c>
      <c r="I131" s="206"/>
      <c r="J131" s="2" t="s">
        <v>170</v>
      </c>
      <c r="K131" s="2" t="s">
        <v>236</v>
      </c>
      <c r="L131" s="2" t="s">
        <v>163</v>
      </c>
      <c r="M131" s="114">
        <v>1</v>
      </c>
      <c r="N131" s="98" t="s">
        <v>164</v>
      </c>
      <c r="O131" s="2" t="s">
        <v>44</v>
      </c>
      <c r="P131" s="2" t="s">
        <v>44</v>
      </c>
      <c r="Q131" s="2" t="s">
        <v>166</v>
      </c>
      <c r="R131" s="27">
        <v>2</v>
      </c>
      <c r="S131" s="27">
        <v>3</v>
      </c>
      <c r="T131" s="104">
        <f t="shared" si="5"/>
        <v>6</v>
      </c>
      <c r="U131" s="100" t="str">
        <f t="shared" si="6"/>
        <v>MEDIO</v>
      </c>
      <c r="V131" s="99" t="s">
        <v>46</v>
      </c>
      <c r="W131" s="3">
        <v>25</v>
      </c>
      <c r="X131" s="99">
        <f t="shared" si="7"/>
        <v>150</v>
      </c>
      <c r="Y131" s="99" t="str">
        <f t="shared" si="8"/>
        <v>II</v>
      </c>
      <c r="Z131" s="99" t="s">
        <v>47</v>
      </c>
      <c r="AA131" s="99" t="str">
        <f t="shared" si="9"/>
        <v>ACEPTABLE CON CONTROL ESPECIFICO</v>
      </c>
      <c r="AB131" s="2" t="s">
        <v>48</v>
      </c>
      <c r="AC131" s="2" t="s">
        <v>48</v>
      </c>
      <c r="AD131" s="2" t="s">
        <v>48</v>
      </c>
      <c r="AE131" s="2" t="s">
        <v>167</v>
      </c>
      <c r="AF131" s="2" t="s">
        <v>48</v>
      </c>
      <c r="AG131" s="2" t="s">
        <v>51</v>
      </c>
      <c r="AH131" s="9" t="s">
        <v>128</v>
      </c>
      <c r="AI131" s="9" t="s">
        <v>129</v>
      </c>
      <c r="AJ131" s="30">
        <v>45716</v>
      </c>
      <c r="AK131" s="33" t="s">
        <v>38</v>
      </c>
      <c r="AL131" s="33" t="s">
        <v>44</v>
      </c>
      <c r="AM131" s="33" t="s">
        <v>830</v>
      </c>
      <c r="AN131" s="33" t="s">
        <v>836</v>
      </c>
      <c r="AO131" s="34" t="s">
        <v>680</v>
      </c>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row>
    <row r="132" spans="1:256" ht="149.25" customHeight="1" thickBot="1" x14ac:dyDescent="0.3">
      <c r="A132" s="169"/>
      <c r="B132" s="153"/>
      <c r="C132" s="152"/>
      <c r="D132" s="143"/>
      <c r="E132" s="106" t="s">
        <v>570</v>
      </c>
      <c r="F132" s="100" t="s">
        <v>44</v>
      </c>
      <c r="G132" s="35" t="s">
        <v>44</v>
      </c>
      <c r="H132" s="35" t="s">
        <v>332</v>
      </c>
      <c r="I132" s="50" t="s">
        <v>145</v>
      </c>
      <c r="J132" s="2" t="s">
        <v>146</v>
      </c>
      <c r="K132" s="2" t="s">
        <v>207</v>
      </c>
      <c r="L132" s="2" t="s">
        <v>148</v>
      </c>
      <c r="M132" s="114">
        <v>1</v>
      </c>
      <c r="N132" s="2" t="s">
        <v>149</v>
      </c>
      <c r="O132" s="2" t="s">
        <v>44</v>
      </c>
      <c r="P132" s="2" t="s">
        <v>208</v>
      </c>
      <c r="Q132" s="2" t="s">
        <v>44</v>
      </c>
      <c r="R132" s="27">
        <v>2</v>
      </c>
      <c r="S132" s="27">
        <v>3</v>
      </c>
      <c r="T132" s="104">
        <f t="shared" si="5"/>
        <v>6</v>
      </c>
      <c r="U132" s="100" t="str">
        <f t="shared" si="6"/>
        <v>MEDIO</v>
      </c>
      <c r="V132" s="99" t="s">
        <v>46</v>
      </c>
      <c r="W132" s="3">
        <v>25</v>
      </c>
      <c r="X132" s="99">
        <f t="shared" si="7"/>
        <v>150</v>
      </c>
      <c r="Y132" s="99" t="str">
        <f t="shared" si="8"/>
        <v>II</v>
      </c>
      <c r="Z132" s="99" t="s">
        <v>47</v>
      </c>
      <c r="AA132" s="99" t="str">
        <f t="shared" si="9"/>
        <v>ACEPTABLE CON CONTROL ESPECIFICO</v>
      </c>
      <c r="AB132" s="2" t="s">
        <v>48</v>
      </c>
      <c r="AC132" s="2" t="s">
        <v>48</v>
      </c>
      <c r="AD132" s="2" t="s">
        <v>150</v>
      </c>
      <c r="AE132" s="2" t="s">
        <v>151</v>
      </c>
      <c r="AF132" s="2" t="s">
        <v>48</v>
      </c>
      <c r="AG132" s="2" t="s">
        <v>51</v>
      </c>
      <c r="AH132" s="9" t="s">
        <v>152</v>
      </c>
      <c r="AI132" s="9" t="s">
        <v>153</v>
      </c>
      <c r="AJ132" s="30">
        <v>45716</v>
      </c>
      <c r="AK132" s="33" t="s">
        <v>38</v>
      </c>
      <c r="AL132" s="33" t="s">
        <v>38</v>
      </c>
      <c r="AM132" s="33" t="s">
        <v>823</v>
      </c>
      <c r="AN132" s="33" t="s">
        <v>822</v>
      </c>
      <c r="AO132" s="34" t="s">
        <v>680</v>
      </c>
    </row>
    <row r="133" spans="1:256" ht="155.5" thickBot="1" x14ac:dyDescent="0.3">
      <c r="A133" s="169"/>
      <c r="B133" s="153"/>
      <c r="C133" s="152"/>
      <c r="D133" s="143"/>
      <c r="E133" s="106" t="s">
        <v>570</v>
      </c>
      <c r="F133" s="100" t="s">
        <v>44</v>
      </c>
      <c r="G133" s="35" t="s">
        <v>44</v>
      </c>
      <c r="H133" s="35" t="s">
        <v>332</v>
      </c>
      <c r="I133" s="50" t="s">
        <v>145</v>
      </c>
      <c r="J133" s="2" t="s">
        <v>209</v>
      </c>
      <c r="K133" s="2" t="s">
        <v>155</v>
      </c>
      <c r="L133" s="2" t="s">
        <v>156</v>
      </c>
      <c r="M133" s="114">
        <v>1</v>
      </c>
      <c r="N133" s="2" t="s">
        <v>106</v>
      </c>
      <c r="O133" s="2" t="s">
        <v>44</v>
      </c>
      <c r="P133" s="2" t="s">
        <v>210</v>
      </c>
      <c r="Q133" s="2" t="s">
        <v>157</v>
      </c>
      <c r="R133" s="27">
        <v>6</v>
      </c>
      <c r="S133" s="27">
        <v>2</v>
      </c>
      <c r="T133" s="104">
        <f t="shared" si="5"/>
        <v>12</v>
      </c>
      <c r="U133" s="100" t="str">
        <f t="shared" si="6"/>
        <v>ALTO</v>
      </c>
      <c r="V133" s="99" t="s">
        <v>109</v>
      </c>
      <c r="W133" s="3">
        <v>100</v>
      </c>
      <c r="X133" s="99">
        <f t="shared" si="7"/>
        <v>1200</v>
      </c>
      <c r="Y133" s="99" t="str">
        <f t="shared" si="8"/>
        <v>I</v>
      </c>
      <c r="Z133" s="99" t="s">
        <v>110</v>
      </c>
      <c r="AA133" s="99" t="str">
        <f t="shared" si="9"/>
        <v>NO ACEPTABLE</v>
      </c>
      <c r="AB133" s="2" t="s">
        <v>48</v>
      </c>
      <c r="AC133" s="2" t="s">
        <v>48</v>
      </c>
      <c r="AD133" s="2" t="s">
        <v>150</v>
      </c>
      <c r="AE133" s="2" t="s">
        <v>158</v>
      </c>
      <c r="AF133" s="2" t="s">
        <v>48</v>
      </c>
      <c r="AG133" s="2" t="s">
        <v>51</v>
      </c>
      <c r="AH133" s="9" t="s">
        <v>152</v>
      </c>
      <c r="AI133" s="9" t="s">
        <v>159</v>
      </c>
      <c r="AJ133" s="30">
        <v>45716</v>
      </c>
      <c r="AK133" s="33" t="s">
        <v>38</v>
      </c>
      <c r="AL133" s="33" t="s">
        <v>38</v>
      </c>
      <c r="AM133" s="33" t="s">
        <v>823</v>
      </c>
      <c r="AN133" s="33" t="s">
        <v>822</v>
      </c>
      <c r="AO133" s="34" t="s">
        <v>680</v>
      </c>
    </row>
    <row r="134" spans="1:256" ht="146.25" customHeight="1" thickBot="1" x14ac:dyDescent="0.3">
      <c r="A134" s="169"/>
      <c r="B134" s="153"/>
      <c r="C134" s="152"/>
      <c r="D134" s="143"/>
      <c r="E134" s="106" t="s">
        <v>570</v>
      </c>
      <c r="F134" s="100" t="s">
        <v>38</v>
      </c>
      <c r="G134" s="35" t="s">
        <v>44</v>
      </c>
      <c r="H134" s="35" t="s">
        <v>332</v>
      </c>
      <c r="I134" s="99" t="s">
        <v>130</v>
      </c>
      <c r="J134" s="2" t="s">
        <v>137</v>
      </c>
      <c r="K134" s="2" t="s">
        <v>138</v>
      </c>
      <c r="L134" s="2" t="s">
        <v>139</v>
      </c>
      <c r="M134" s="114">
        <v>1</v>
      </c>
      <c r="N134" s="2" t="s">
        <v>106</v>
      </c>
      <c r="O134" s="2" t="s">
        <v>44</v>
      </c>
      <c r="P134" s="2" t="s">
        <v>44</v>
      </c>
      <c r="Q134" s="2" t="s">
        <v>140</v>
      </c>
      <c r="R134" s="27">
        <v>6</v>
      </c>
      <c r="S134" s="27">
        <v>3</v>
      </c>
      <c r="T134" s="104">
        <f t="shared" si="5"/>
        <v>18</v>
      </c>
      <c r="U134" s="100" t="str">
        <f t="shared" si="6"/>
        <v>ALTO</v>
      </c>
      <c r="V134" s="99" t="s">
        <v>109</v>
      </c>
      <c r="W134" s="3">
        <v>100</v>
      </c>
      <c r="X134" s="99">
        <f t="shared" si="7"/>
        <v>1800</v>
      </c>
      <c r="Y134" s="99" t="str">
        <f t="shared" si="8"/>
        <v>I</v>
      </c>
      <c r="Z134" s="99" t="s">
        <v>110</v>
      </c>
      <c r="AA134" s="99" t="str">
        <f t="shared" si="9"/>
        <v>NO ACEPTABLE</v>
      </c>
      <c r="AB134" s="2" t="s">
        <v>48</v>
      </c>
      <c r="AC134" s="2" t="s">
        <v>48</v>
      </c>
      <c r="AD134" s="2" t="s">
        <v>48</v>
      </c>
      <c r="AE134" s="2" t="s">
        <v>141</v>
      </c>
      <c r="AF134" s="2" t="s">
        <v>142</v>
      </c>
      <c r="AG134" s="2" t="s">
        <v>51</v>
      </c>
      <c r="AH134" s="9" t="s">
        <v>143</v>
      </c>
      <c r="AI134" s="9" t="s">
        <v>144</v>
      </c>
      <c r="AJ134" s="30">
        <v>45716</v>
      </c>
      <c r="AK134" s="33" t="s">
        <v>38</v>
      </c>
      <c r="AL134" s="33" t="s">
        <v>44</v>
      </c>
      <c r="AM134" s="33" t="s">
        <v>807</v>
      </c>
      <c r="AN134" s="33" t="s">
        <v>808</v>
      </c>
      <c r="AO134" s="34" t="s">
        <v>680</v>
      </c>
    </row>
    <row r="135" spans="1:256" ht="109" thickBot="1" x14ac:dyDescent="0.3">
      <c r="A135" s="138"/>
      <c r="B135" s="148" t="s">
        <v>566</v>
      </c>
      <c r="C135" s="146" t="s">
        <v>237</v>
      </c>
      <c r="D135" s="143" t="s">
        <v>238</v>
      </c>
      <c r="E135" s="106" t="s">
        <v>570</v>
      </c>
      <c r="F135" s="48" t="s">
        <v>38</v>
      </c>
      <c r="G135" s="35" t="s">
        <v>38</v>
      </c>
      <c r="H135" s="35" t="s">
        <v>837</v>
      </c>
      <c r="I135" s="50" t="s">
        <v>39</v>
      </c>
      <c r="J135" s="2" t="s">
        <v>40</v>
      </c>
      <c r="K135" s="2" t="s">
        <v>41</v>
      </c>
      <c r="L135" s="2" t="s">
        <v>42</v>
      </c>
      <c r="M135" s="115">
        <v>1</v>
      </c>
      <c r="N135" s="2" t="s">
        <v>43</v>
      </c>
      <c r="O135" s="2" t="s">
        <v>44</v>
      </c>
      <c r="P135" s="2" t="s">
        <v>44</v>
      </c>
      <c r="Q135" s="2" t="s">
        <v>45</v>
      </c>
      <c r="R135" s="27">
        <v>2</v>
      </c>
      <c r="S135" s="27">
        <v>3</v>
      </c>
      <c r="T135" s="104">
        <f t="shared" si="5"/>
        <v>6</v>
      </c>
      <c r="U135" s="100" t="str">
        <f t="shared" si="6"/>
        <v>MEDIO</v>
      </c>
      <c r="V135" s="99" t="s">
        <v>46</v>
      </c>
      <c r="W135" s="3">
        <v>25</v>
      </c>
      <c r="X135" s="99">
        <f t="shared" si="7"/>
        <v>150</v>
      </c>
      <c r="Y135" s="99" t="str">
        <f t="shared" si="8"/>
        <v>II</v>
      </c>
      <c r="Z135" s="99" t="s">
        <v>47</v>
      </c>
      <c r="AA135" s="99" t="str">
        <f t="shared" si="9"/>
        <v>ACEPTABLE CON CONTROL ESPECIFICO</v>
      </c>
      <c r="AB135" s="2" t="s">
        <v>48</v>
      </c>
      <c r="AC135" s="100" t="s">
        <v>48</v>
      </c>
      <c r="AD135" s="2" t="s">
        <v>49</v>
      </c>
      <c r="AE135" s="2" t="s">
        <v>50</v>
      </c>
      <c r="AF135" s="2" t="s">
        <v>48</v>
      </c>
      <c r="AG135" s="2" t="s">
        <v>51</v>
      </c>
      <c r="AH135" s="2" t="s">
        <v>52</v>
      </c>
      <c r="AI135" s="9" t="s">
        <v>53</v>
      </c>
      <c r="AJ135" s="30">
        <v>45716</v>
      </c>
      <c r="AK135" s="33" t="s">
        <v>38</v>
      </c>
      <c r="AL135" s="33" t="s">
        <v>44</v>
      </c>
      <c r="AM135" s="33" t="s">
        <v>791</v>
      </c>
      <c r="AN135" s="33" t="s">
        <v>792</v>
      </c>
      <c r="AO135" s="34" t="s">
        <v>680</v>
      </c>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row>
    <row r="136" spans="1:256" ht="155.5" thickBot="1" x14ac:dyDescent="0.3">
      <c r="A136" s="138"/>
      <c r="B136" s="148"/>
      <c r="C136" s="146"/>
      <c r="D136" s="143"/>
      <c r="E136" s="106" t="s">
        <v>570</v>
      </c>
      <c r="F136" s="48" t="s">
        <v>38</v>
      </c>
      <c r="G136" s="35" t="s">
        <v>44</v>
      </c>
      <c r="H136" s="35" t="s">
        <v>332</v>
      </c>
      <c r="I136" s="50" t="s">
        <v>39</v>
      </c>
      <c r="J136" s="2" t="s">
        <v>54</v>
      </c>
      <c r="K136" s="2" t="s">
        <v>55</v>
      </c>
      <c r="L136" s="2" t="s">
        <v>56</v>
      </c>
      <c r="M136" s="115">
        <v>1</v>
      </c>
      <c r="N136" s="2" t="s">
        <v>57</v>
      </c>
      <c r="O136" s="2" t="s">
        <v>44</v>
      </c>
      <c r="P136" s="2" t="s">
        <v>44</v>
      </c>
      <c r="Q136" s="2" t="s">
        <v>45</v>
      </c>
      <c r="R136" s="27">
        <v>2</v>
      </c>
      <c r="S136" s="27">
        <v>3</v>
      </c>
      <c r="T136" s="104">
        <f t="shared" si="5"/>
        <v>6</v>
      </c>
      <c r="U136" s="100" t="str">
        <f t="shared" si="6"/>
        <v>MEDIO</v>
      </c>
      <c r="V136" s="99" t="s">
        <v>46</v>
      </c>
      <c r="W136" s="3">
        <v>25</v>
      </c>
      <c r="X136" s="99">
        <f t="shared" si="7"/>
        <v>150</v>
      </c>
      <c r="Y136" s="99" t="str">
        <f t="shared" si="8"/>
        <v>II</v>
      </c>
      <c r="Z136" s="99" t="s">
        <v>47</v>
      </c>
      <c r="AA136" s="99" t="str">
        <f t="shared" si="9"/>
        <v>ACEPTABLE CON CONTROL ESPECIFICO</v>
      </c>
      <c r="AB136" s="2" t="s">
        <v>48</v>
      </c>
      <c r="AC136" s="2" t="s">
        <v>48</v>
      </c>
      <c r="AD136" s="2" t="s">
        <v>58</v>
      </c>
      <c r="AE136" s="2" t="s">
        <v>59</v>
      </c>
      <c r="AF136" s="2" t="s">
        <v>48</v>
      </c>
      <c r="AG136" s="2" t="s">
        <v>51</v>
      </c>
      <c r="AH136" s="9" t="s">
        <v>60</v>
      </c>
      <c r="AI136" s="9" t="s">
        <v>61</v>
      </c>
      <c r="AJ136" s="30">
        <v>45716</v>
      </c>
      <c r="AK136" s="33" t="s">
        <v>38</v>
      </c>
      <c r="AL136" s="33" t="s">
        <v>44</v>
      </c>
      <c r="AM136" s="33" t="s">
        <v>791</v>
      </c>
      <c r="AN136" s="33" t="s">
        <v>792</v>
      </c>
      <c r="AO136" s="34" t="s">
        <v>680</v>
      </c>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row>
    <row r="137" spans="1:256" ht="140" thickBot="1" x14ac:dyDescent="0.3">
      <c r="A137" s="138"/>
      <c r="B137" s="148"/>
      <c r="C137" s="146"/>
      <c r="D137" s="143"/>
      <c r="E137" s="106" t="s">
        <v>570</v>
      </c>
      <c r="F137" s="48" t="s">
        <v>38</v>
      </c>
      <c r="G137" s="35" t="s">
        <v>44</v>
      </c>
      <c r="H137" s="35" t="s">
        <v>332</v>
      </c>
      <c r="I137" s="50" t="s">
        <v>62</v>
      </c>
      <c r="J137" s="2" t="s">
        <v>63</v>
      </c>
      <c r="K137" s="2" t="s">
        <v>64</v>
      </c>
      <c r="L137" s="2" t="s">
        <v>65</v>
      </c>
      <c r="M137" s="115">
        <v>1</v>
      </c>
      <c r="N137" s="2" t="s">
        <v>66</v>
      </c>
      <c r="O137" s="2" t="s">
        <v>44</v>
      </c>
      <c r="P137" s="2" t="s">
        <v>44</v>
      </c>
      <c r="Q137" s="2" t="s">
        <v>67</v>
      </c>
      <c r="R137" s="27">
        <v>2</v>
      </c>
      <c r="S137" s="27">
        <v>2</v>
      </c>
      <c r="T137" s="104">
        <f t="shared" si="5"/>
        <v>4</v>
      </c>
      <c r="U137" s="100" t="str">
        <f t="shared" si="6"/>
        <v>BAJO</v>
      </c>
      <c r="V137" s="99" t="s">
        <v>68</v>
      </c>
      <c r="W137" s="3">
        <v>25</v>
      </c>
      <c r="X137" s="99">
        <f t="shared" si="7"/>
        <v>100</v>
      </c>
      <c r="Y137" s="99" t="str">
        <f t="shared" si="8"/>
        <v>III</v>
      </c>
      <c r="Z137" s="99" t="s">
        <v>69</v>
      </c>
      <c r="AA137" s="99" t="str">
        <f t="shared" si="9"/>
        <v>MEJORABLE</v>
      </c>
      <c r="AB137" s="2" t="s">
        <v>48</v>
      </c>
      <c r="AC137" s="2" t="s">
        <v>48</v>
      </c>
      <c r="AD137" s="2" t="s">
        <v>48</v>
      </c>
      <c r="AE137" s="2" t="s">
        <v>70</v>
      </c>
      <c r="AF137" s="2" t="s">
        <v>48</v>
      </c>
      <c r="AG137" s="2" t="s">
        <v>51</v>
      </c>
      <c r="AH137" s="9" t="s">
        <v>71</v>
      </c>
      <c r="AI137" s="9" t="s">
        <v>72</v>
      </c>
      <c r="AJ137" s="30">
        <v>45716</v>
      </c>
      <c r="AK137" s="33" t="s">
        <v>38</v>
      </c>
      <c r="AL137" s="33" t="s">
        <v>38</v>
      </c>
      <c r="AM137" s="33" t="s">
        <v>796</v>
      </c>
      <c r="AN137" s="33" t="s">
        <v>831</v>
      </c>
      <c r="AO137" s="34" t="s">
        <v>680</v>
      </c>
    </row>
    <row r="138" spans="1:256" ht="140" thickBot="1" x14ac:dyDescent="0.3">
      <c r="A138" s="138"/>
      <c r="B138" s="148"/>
      <c r="C138" s="146"/>
      <c r="D138" s="143"/>
      <c r="E138" s="106" t="s">
        <v>570</v>
      </c>
      <c r="F138" s="48" t="s">
        <v>38</v>
      </c>
      <c r="G138" s="35" t="s">
        <v>44</v>
      </c>
      <c r="H138" s="35" t="s">
        <v>332</v>
      </c>
      <c r="I138" s="50" t="s">
        <v>62</v>
      </c>
      <c r="J138" s="2" t="s">
        <v>73</v>
      </c>
      <c r="K138" s="2" t="s">
        <v>178</v>
      </c>
      <c r="L138" s="2" t="s">
        <v>75</v>
      </c>
      <c r="M138" s="115">
        <v>1</v>
      </c>
      <c r="N138" s="2" t="s">
        <v>76</v>
      </c>
      <c r="O138" s="2" t="s">
        <v>44</v>
      </c>
      <c r="P138" s="2" t="s">
        <v>44</v>
      </c>
      <c r="Q138" s="2" t="s">
        <v>77</v>
      </c>
      <c r="R138" s="27">
        <v>2</v>
      </c>
      <c r="S138" s="27">
        <v>4</v>
      </c>
      <c r="T138" s="104">
        <f t="shared" si="5"/>
        <v>8</v>
      </c>
      <c r="U138" s="100" t="str">
        <f t="shared" si="6"/>
        <v>MEDIO</v>
      </c>
      <c r="V138" s="99" t="s">
        <v>46</v>
      </c>
      <c r="W138" s="3">
        <v>25</v>
      </c>
      <c r="X138" s="99">
        <f t="shared" si="7"/>
        <v>200</v>
      </c>
      <c r="Y138" s="99" t="str">
        <f t="shared" si="8"/>
        <v>II</v>
      </c>
      <c r="Z138" s="99" t="s">
        <v>47</v>
      </c>
      <c r="AA138" s="99" t="str">
        <f t="shared" si="9"/>
        <v>ACEPTABLE CON CONTROL ESPECIFICO</v>
      </c>
      <c r="AB138" s="2" t="s">
        <v>48</v>
      </c>
      <c r="AC138" s="2" t="s">
        <v>48</v>
      </c>
      <c r="AD138" s="2" t="s">
        <v>48</v>
      </c>
      <c r="AE138" s="2" t="s">
        <v>78</v>
      </c>
      <c r="AF138" s="2" t="s">
        <v>48</v>
      </c>
      <c r="AG138" s="2" t="s">
        <v>51</v>
      </c>
      <c r="AH138" s="9" t="s">
        <v>79</v>
      </c>
      <c r="AI138" s="9" t="s">
        <v>80</v>
      </c>
      <c r="AJ138" s="30">
        <v>45716</v>
      </c>
      <c r="AK138" s="33" t="s">
        <v>38</v>
      </c>
      <c r="AL138" s="33" t="s">
        <v>44</v>
      </c>
      <c r="AM138" s="33" t="s">
        <v>796</v>
      </c>
      <c r="AN138" s="33" t="s">
        <v>832</v>
      </c>
      <c r="AO138" s="34" t="s">
        <v>680</v>
      </c>
    </row>
    <row r="139" spans="1:256" ht="105" customHeight="1" thickBot="1" x14ac:dyDescent="0.3">
      <c r="A139" s="138"/>
      <c r="B139" s="148"/>
      <c r="C139" s="146"/>
      <c r="D139" s="143"/>
      <c r="E139" s="106" t="s">
        <v>570</v>
      </c>
      <c r="F139" s="48" t="s">
        <v>38</v>
      </c>
      <c r="G139" s="35" t="s">
        <v>44</v>
      </c>
      <c r="H139" s="35" t="s">
        <v>332</v>
      </c>
      <c r="I139" s="50" t="s">
        <v>62</v>
      </c>
      <c r="J139" s="2" t="s">
        <v>81</v>
      </c>
      <c r="K139" s="2" t="s">
        <v>82</v>
      </c>
      <c r="L139" s="2" t="s">
        <v>83</v>
      </c>
      <c r="M139" s="115">
        <v>1</v>
      </c>
      <c r="N139" s="2" t="s">
        <v>84</v>
      </c>
      <c r="O139" s="2" t="s">
        <v>44</v>
      </c>
      <c r="P139" s="2" t="s">
        <v>44</v>
      </c>
      <c r="Q139" s="2" t="s">
        <v>44</v>
      </c>
      <c r="R139" s="27">
        <v>2</v>
      </c>
      <c r="S139" s="27">
        <v>2</v>
      </c>
      <c r="T139" s="104">
        <f t="shared" si="5"/>
        <v>4</v>
      </c>
      <c r="U139" s="100" t="str">
        <f t="shared" si="6"/>
        <v>BAJO</v>
      </c>
      <c r="V139" s="99" t="s">
        <v>68</v>
      </c>
      <c r="W139" s="3">
        <v>25</v>
      </c>
      <c r="X139" s="99">
        <f t="shared" si="7"/>
        <v>100</v>
      </c>
      <c r="Y139" s="99" t="str">
        <f t="shared" si="8"/>
        <v>III</v>
      </c>
      <c r="Z139" s="99" t="s">
        <v>69</v>
      </c>
      <c r="AA139" s="99" t="str">
        <f t="shared" si="9"/>
        <v>MEJORABLE</v>
      </c>
      <c r="AB139" s="2" t="s">
        <v>48</v>
      </c>
      <c r="AC139" s="2" t="s">
        <v>48</v>
      </c>
      <c r="AD139" s="2" t="s">
        <v>85</v>
      </c>
      <c r="AE139" s="39" t="s">
        <v>332</v>
      </c>
      <c r="AF139" s="2" t="s">
        <v>48</v>
      </c>
      <c r="AG139" s="2" t="s">
        <v>51</v>
      </c>
      <c r="AH139" s="9" t="s">
        <v>86</v>
      </c>
      <c r="AI139" s="9" t="s">
        <v>87</v>
      </c>
      <c r="AJ139" s="30">
        <v>45716</v>
      </c>
      <c r="AK139" s="33" t="s">
        <v>38</v>
      </c>
      <c r="AL139" s="33" t="s">
        <v>44</v>
      </c>
      <c r="AM139" s="33" t="s">
        <v>834</v>
      </c>
      <c r="AN139" s="33" t="s">
        <v>87</v>
      </c>
      <c r="AO139" s="34" t="s">
        <v>680</v>
      </c>
    </row>
    <row r="140" spans="1:256" ht="120" customHeight="1" thickBot="1" x14ac:dyDescent="0.3">
      <c r="A140" s="138"/>
      <c r="B140" s="148"/>
      <c r="C140" s="146"/>
      <c r="D140" s="143"/>
      <c r="E140" s="106" t="s">
        <v>570</v>
      </c>
      <c r="F140" s="48" t="s">
        <v>38</v>
      </c>
      <c r="G140" s="35" t="s">
        <v>44</v>
      </c>
      <c r="H140" s="35" t="s">
        <v>332</v>
      </c>
      <c r="I140" s="50" t="s">
        <v>62</v>
      </c>
      <c r="J140" s="99" t="s">
        <v>88</v>
      </c>
      <c r="K140" s="2" t="s">
        <v>89</v>
      </c>
      <c r="L140" s="2" t="s">
        <v>90</v>
      </c>
      <c r="M140" s="115">
        <v>1</v>
      </c>
      <c r="N140" s="2" t="s">
        <v>66</v>
      </c>
      <c r="O140" s="2" t="s">
        <v>44</v>
      </c>
      <c r="P140" s="2" t="s">
        <v>44</v>
      </c>
      <c r="Q140" s="2" t="s">
        <v>91</v>
      </c>
      <c r="R140" s="27">
        <v>2</v>
      </c>
      <c r="S140" s="27">
        <v>3</v>
      </c>
      <c r="T140" s="104">
        <f t="shared" si="5"/>
        <v>6</v>
      </c>
      <c r="U140" s="100" t="str">
        <f t="shared" si="6"/>
        <v>MEDIO</v>
      </c>
      <c r="V140" s="99" t="s">
        <v>46</v>
      </c>
      <c r="W140" s="3">
        <v>25</v>
      </c>
      <c r="X140" s="99">
        <f t="shared" si="7"/>
        <v>150</v>
      </c>
      <c r="Y140" s="99" t="str">
        <f t="shared" si="8"/>
        <v>II</v>
      </c>
      <c r="Z140" s="99" t="s">
        <v>47</v>
      </c>
      <c r="AA140" s="99" t="str">
        <f t="shared" si="9"/>
        <v>ACEPTABLE CON CONTROL ESPECIFICO</v>
      </c>
      <c r="AB140" s="2" t="s">
        <v>48</v>
      </c>
      <c r="AC140" s="2" t="s">
        <v>48</v>
      </c>
      <c r="AD140" s="2" t="s">
        <v>92</v>
      </c>
      <c r="AE140" s="2" t="s">
        <v>93</v>
      </c>
      <c r="AF140" s="2" t="s">
        <v>48</v>
      </c>
      <c r="AG140" s="2" t="s">
        <v>51</v>
      </c>
      <c r="AH140" s="9" t="s">
        <v>94</v>
      </c>
      <c r="AI140" s="9" t="s">
        <v>95</v>
      </c>
      <c r="AJ140" s="30">
        <v>45716</v>
      </c>
      <c r="AK140" s="33" t="s">
        <v>38</v>
      </c>
      <c r="AL140" s="33" t="s">
        <v>38</v>
      </c>
      <c r="AM140" s="33" t="s">
        <v>824</v>
      </c>
      <c r="AN140" s="33" t="s">
        <v>825</v>
      </c>
      <c r="AO140" s="34" t="s">
        <v>577</v>
      </c>
    </row>
    <row r="141" spans="1:256" ht="165" customHeight="1" thickBot="1" x14ac:dyDescent="0.3">
      <c r="A141" s="138"/>
      <c r="B141" s="148"/>
      <c r="C141" s="146"/>
      <c r="D141" s="143"/>
      <c r="E141" s="106" t="s">
        <v>570</v>
      </c>
      <c r="F141" s="48" t="s">
        <v>38</v>
      </c>
      <c r="G141" s="35" t="s">
        <v>44</v>
      </c>
      <c r="H141" s="35" t="s">
        <v>332</v>
      </c>
      <c r="I141" s="50" t="s">
        <v>96</v>
      </c>
      <c r="J141" s="2" t="s">
        <v>97</v>
      </c>
      <c r="K141" s="2" t="s">
        <v>98</v>
      </c>
      <c r="L141" s="2" t="s">
        <v>99</v>
      </c>
      <c r="M141" s="115">
        <v>1</v>
      </c>
      <c r="N141" s="2" t="s">
        <v>100</v>
      </c>
      <c r="O141" s="2" t="s">
        <v>44</v>
      </c>
      <c r="P141" s="2" t="s">
        <v>44</v>
      </c>
      <c r="Q141" s="2" t="s">
        <v>44</v>
      </c>
      <c r="R141" s="27">
        <v>2</v>
      </c>
      <c r="S141" s="27">
        <v>3</v>
      </c>
      <c r="T141" s="104">
        <f t="shared" si="5"/>
        <v>6</v>
      </c>
      <c r="U141" s="100" t="str">
        <f t="shared" si="6"/>
        <v>MEDIO</v>
      </c>
      <c r="V141" s="99" t="s">
        <v>46</v>
      </c>
      <c r="W141" s="3">
        <v>25</v>
      </c>
      <c r="X141" s="99">
        <f t="shared" si="7"/>
        <v>150</v>
      </c>
      <c r="Y141" s="99" t="str">
        <f t="shared" si="8"/>
        <v>II</v>
      </c>
      <c r="Z141" s="99" t="s">
        <v>47</v>
      </c>
      <c r="AA141" s="99" t="str">
        <f t="shared" si="9"/>
        <v>ACEPTABLE CON CONTROL ESPECIFICO</v>
      </c>
      <c r="AB141" s="2" t="s">
        <v>48</v>
      </c>
      <c r="AC141" s="2" t="s">
        <v>48</v>
      </c>
      <c r="AD141" s="2" t="s">
        <v>48</v>
      </c>
      <c r="AE141" s="2" t="s">
        <v>101</v>
      </c>
      <c r="AF141" s="2" t="s">
        <v>48</v>
      </c>
      <c r="AG141" s="2" t="s">
        <v>51</v>
      </c>
      <c r="AH141" s="9" t="s">
        <v>102</v>
      </c>
      <c r="AI141" s="9" t="s">
        <v>102</v>
      </c>
      <c r="AJ141" s="30">
        <v>45716</v>
      </c>
      <c r="AK141" s="33" t="s">
        <v>38</v>
      </c>
      <c r="AL141" s="33" t="s">
        <v>38</v>
      </c>
      <c r="AM141" s="33" t="s">
        <v>813</v>
      </c>
      <c r="AN141" s="33" t="s">
        <v>814</v>
      </c>
      <c r="AO141" s="34" t="s">
        <v>680</v>
      </c>
    </row>
    <row r="142" spans="1:256" ht="257.25" customHeight="1" thickBot="1" x14ac:dyDescent="0.3">
      <c r="A142" s="138"/>
      <c r="B142" s="148"/>
      <c r="C142" s="146"/>
      <c r="D142" s="143"/>
      <c r="E142" s="106" t="s">
        <v>570</v>
      </c>
      <c r="F142" s="48" t="s">
        <v>38</v>
      </c>
      <c r="G142" s="35" t="s">
        <v>44</v>
      </c>
      <c r="H142" s="35" t="s">
        <v>332</v>
      </c>
      <c r="I142" s="50" t="s">
        <v>96</v>
      </c>
      <c r="J142" s="2" t="s">
        <v>103</v>
      </c>
      <c r="K142" s="100" t="s">
        <v>229</v>
      </c>
      <c r="L142" s="2" t="s">
        <v>105</v>
      </c>
      <c r="M142" s="115">
        <v>1</v>
      </c>
      <c r="N142" s="2" t="s">
        <v>106</v>
      </c>
      <c r="O142" s="100" t="s">
        <v>44</v>
      </c>
      <c r="P142" s="2" t="s">
        <v>44</v>
      </c>
      <c r="Q142" s="2" t="s">
        <v>108</v>
      </c>
      <c r="R142" s="27">
        <v>6</v>
      </c>
      <c r="S142" s="27">
        <v>3</v>
      </c>
      <c r="T142" s="104">
        <f t="shared" ref="T142:T190" si="10">R142*S142</f>
        <v>18</v>
      </c>
      <c r="U142" s="100" t="str">
        <f t="shared" ref="U142:U219" si="11">IF(T142&gt;=24,"MUY ALTO",IF(T142&gt;=10,"ALTO",IF(T142&gt;4,"MEDIO",IF(T142&lt;=4,"BAJO"))))</f>
        <v>ALTO</v>
      </c>
      <c r="V142" s="99" t="s">
        <v>109</v>
      </c>
      <c r="W142" s="3">
        <v>100</v>
      </c>
      <c r="X142" s="99">
        <f t="shared" ref="X142:X219" si="12">T142*W142</f>
        <v>1800</v>
      </c>
      <c r="Y142" s="99" t="str">
        <f t="shared" ref="Y142:Y219" si="13">IF(X142&gt;=600,"I",IF(X142&gt;=150,"II",IF(X142&gt;=40,"III",IF(X142&lt;=20,"IV"))))</f>
        <v>I</v>
      </c>
      <c r="Z142" s="99" t="s">
        <v>110</v>
      </c>
      <c r="AA142" s="99" t="str">
        <f t="shared" ref="AA142:AA219" si="14">IF(X142&gt;=600,"NO ACEPTABLE",IF(X142&gt;=150,"ACEPTABLE CON CONTROL ESPECIFICO",IF(X142&gt;=40,"MEJORABLE",IF(X142&lt;=20,"ACEPTABLE"))))</f>
        <v>NO ACEPTABLE</v>
      </c>
      <c r="AB142" s="100" t="s">
        <v>48</v>
      </c>
      <c r="AC142" s="100" t="s">
        <v>48</v>
      </c>
      <c r="AD142" s="2" t="s">
        <v>111</v>
      </c>
      <c r="AE142" s="2" t="s">
        <v>112</v>
      </c>
      <c r="AF142" s="100" t="s">
        <v>48</v>
      </c>
      <c r="AG142" s="2" t="s">
        <v>51</v>
      </c>
      <c r="AH142" s="9" t="s">
        <v>113</v>
      </c>
      <c r="AI142" s="9" t="s">
        <v>114</v>
      </c>
      <c r="AJ142" s="30">
        <v>45716</v>
      </c>
      <c r="AK142" s="33" t="s">
        <v>38</v>
      </c>
      <c r="AL142" s="33" t="s">
        <v>38</v>
      </c>
      <c r="AM142" s="33" t="s">
        <v>578</v>
      </c>
      <c r="AN142" s="33" t="s">
        <v>579</v>
      </c>
      <c r="AO142" s="34" t="s">
        <v>577</v>
      </c>
    </row>
    <row r="143" spans="1:256" ht="225" customHeight="1" thickBot="1" x14ac:dyDescent="0.3">
      <c r="A143" s="138"/>
      <c r="B143" s="148"/>
      <c r="C143" s="146"/>
      <c r="D143" s="143"/>
      <c r="E143" s="106" t="s">
        <v>570</v>
      </c>
      <c r="F143" s="48" t="s">
        <v>38</v>
      </c>
      <c r="G143" s="35" t="s">
        <v>44</v>
      </c>
      <c r="H143" s="35" t="s">
        <v>332</v>
      </c>
      <c r="I143" s="50" t="s">
        <v>96</v>
      </c>
      <c r="J143" s="2" t="s">
        <v>115</v>
      </c>
      <c r="K143" s="2" t="s">
        <v>204</v>
      </c>
      <c r="L143" s="2" t="s">
        <v>117</v>
      </c>
      <c r="M143" s="115">
        <v>1</v>
      </c>
      <c r="N143" s="100" t="s">
        <v>106</v>
      </c>
      <c r="O143" s="100" t="s">
        <v>44</v>
      </c>
      <c r="P143" s="2" t="s">
        <v>44</v>
      </c>
      <c r="Q143" s="99" t="s">
        <v>44</v>
      </c>
      <c r="R143" s="27">
        <v>6</v>
      </c>
      <c r="S143" s="27">
        <v>3</v>
      </c>
      <c r="T143" s="104">
        <f t="shared" si="10"/>
        <v>18</v>
      </c>
      <c r="U143" s="100" t="str">
        <f t="shared" si="11"/>
        <v>ALTO</v>
      </c>
      <c r="V143" s="99" t="s">
        <v>109</v>
      </c>
      <c r="W143" s="3">
        <v>100</v>
      </c>
      <c r="X143" s="99">
        <f t="shared" si="12"/>
        <v>1800</v>
      </c>
      <c r="Y143" s="99" t="str">
        <f t="shared" si="13"/>
        <v>I</v>
      </c>
      <c r="Z143" s="99" t="s">
        <v>110</v>
      </c>
      <c r="AA143" s="99" t="str">
        <f t="shared" si="14"/>
        <v>NO ACEPTABLE</v>
      </c>
      <c r="AB143" s="100" t="s">
        <v>48</v>
      </c>
      <c r="AC143" s="100" t="s">
        <v>48</v>
      </c>
      <c r="AD143" s="100" t="s">
        <v>48</v>
      </c>
      <c r="AE143" s="2" t="s">
        <v>118</v>
      </c>
      <c r="AF143" s="100" t="s">
        <v>48</v>
      </c>
      <c r="AG143" s="2" t="s">
        <v>51</v>
      </c>
      <c r="AH143" s="9" t="s">
        <v>119</v>
      </c>
      <c r="AI143" s="9" t="s">
        <v>120</v>
      </c>
      <c r="AJ143" s="30">
        <v>45716</v>
      </c>
      <c r="AK143" s="33" t="s">
        <v>38</v>
      </c>
      <c r="AL143" s="33" t="s">
        <v>38</v>
      </c>
      <c r="AM143" s="33" t="s">
        <v>815</v>
      </c>
      <c r="AN143" s="33" t="s">
        <v>796</v>
      </c>
      <c r="AO143" s="34" t="s">
        <v>680</v>
      </c>
    </row>
    <row r="144" spans="1:256" ht="178.5" customHeight="1" thickBot="1" x14ac:dyDescent="0.3">
      <c r="A144" s="138"/>
      <c r="B144" s="148"/>
      <c r="C144" s="146"/>
      <c r="D144" s="143"/>
      <c r="E144" s="106" t="s">
        <v>570</v>
      </c>
      <c r="F144" s="48" t="s">
        <v>38</v>
      </c>
      <c r="G144" s="35" t="s">
        <v>44</v>
      </c>
      <c r="H144" s="35" t="s">
        <v>332</v>
      </c>
      <c r="I144" s="50" t="s">
        <v>96</v>
      </c>
      <c r="J144" s="2" t="s">
        <v>121</v>
      </c>
      <c r="K144" s="2" t="s">
        <v>122</v>
      </c>
      <c r="L144" s="2" t="s">
        <v>123</v>
      </c>
      <c r="M144" s="115">
        <v>1</v>
      </c>
      <c r="N144" s="2" t="s">
        <v>124</v>
      </c>
      <c r="O144" s="2" t="s">
        <v>44</v>
      </c>
      <c r="P144" s="2" t="s">
        <v>125</v>
      </c>
      <c r="Q144" s="2" t="s">
        <v>44</v>
      </c>
      <c r="R144" s="27">
        <v>2</v>
      </c>
      <c r="S144" s="27">
        <v>3</v>
      </c>
      <c r="T144" s="104">
        <f t="shared" si="10"/>
        <v>6</v>
      </c>
      <c r="U144" s="100" t="str">
        <f t="shared" si="11"/>
        <v>MEDIO</v>
      </c>
      <c r="V144" s="99" t="s">
        <v>46</v>
      </c>
      <c r="W144" s="3">
        <v>25</v>
      </c>
      <c r="X144" s="99">
        <f t="shared" si="12"/>
        <v>150</v>
      </c>
      <c r="Y144" s="99" t="str">
        <f t="shared" si="13"/>
        <v>II</v>
      </c>
      <c r="Z144" s="99" t="s">
        <v>47</v>
      </c>
      <c r="AA144" s="99" t="str">
        <f t="shared" si="14"/>
        <v>ACEPTABLE CON CONTROL ESPECIFICO</v>
      </c>
      <c r="AB144" s="2" t="s">
        <v>48</v>
      </c>
      <c r="AC144" s="2" t="s">
        <v>48</v>
      </c>
      <c r="AD144" s="2" t="s">
        <v>126</v>
      </c>
      <c r="AE144" s="2" t="s">
        <v>127</v>
      </c>
      <c r="AF144" s="2" t="s">
        <v>48</v>
      </c>
      <c r="AG144" s="2" t="s">
        <v>51</v>
      </c>
      <c r="AH144" s="9" t="s">
        <v>128</v>
      </c>
      <c r="AI144" s="9" t="s">
        <v>129</v>
      </c>
      <c r="AJ144" s="30">
        <v>45716</v>
      </c>
      <c r="AK144" s="33" t="s">
        <v>38</v>
      </c>
      <c r="AL144" s="33" t="s">
        <v>38</v>
      </c>
      <c r="AM144" s="33" t="s">
        <v>796</v>
      </c>
      <c r="AN144" s="33" t="s">
        <v>796</v>
      </c>
      <c r="AO144" s="34" t="s">
        <v>680</v>
      </c>
    </row>
    <row r="145" spans="1:41" ht="248.5" thickBot="1" x14ac:dyDescent="0.3">
      <c r="A145" s="138"/>
      <c r="B145" s="148"/>
      <c r="C145" s="146"/>
      <c r="D145" s="143"/>
      <c r="E145" s="106" t="s">
        <v>570</v>
      </c>
      <c r="F145" s="48" t="s">
        <v>38</v>
      </c>
      <c r="G145" s="35" t="s">
        <v>44</v>
      </c>
      <c r="H145" s="35" t="s">
        <v>332</v>
      </c>
      <c r="I145" s="50" t="s">
        <v>160</v>
      </c>
      <c r="J145" s="2" t="s">
        <v>161</v>
      </c>
      <c r="K145" s="2" t="s">
        <v>235</v>
      </c>
      <c r="L145" s="2" t="s">
        <v>163</v>
      </c>
      <c r="M145" s="115">
        <v>1</v>
      </c>
      <c r="N145" s="98" t="s">
        <v>164</v>
      </c>
      <c r="O145" s="2" t="s">
        <v>44</v>
      </c>
      <c r="P145" s="2" t="s">
        <v>165</v>
      </c>
      <c r="Q145" s="2" t="s">
        <v>166</v>
      </c>
      <c r="R145" s="27">
        <v>2</v>
      </c>
      <c r="S145" s="27">
        <v>3</v>
      </c>
      <c r="T145" s="104">
        <f t="shared" si="10"/>
        <v>6</v>
      </c>
      <c r="U145" s="100" t="str">
        <f t="shared" si="11"/>
        <v>MEDIO</v>
      </c>
      <c r="V145" s="99" t="s">
        <v>46</v>
      </c>
      <c r="W145" s="3">
        <v>25</v>
      </c>
      <c r="X145" s="99">
        <f t="shared" si="12"/>
        <v>150</v>
      </c>
      <c r="Y145" s="99" t="str">
        <f t="shared" si="13"/>
        <v>II</v>
      </c>
      <c r="Z145" s="99" t="s">
        <v>47</v>
      </c>
      <c r="AA145" s="99" t="str">
        <f t="shared" si="14"/>
        <v>ACEPTABLE CON CONTROL ESPECIFICO</v>
      </c>
      <c r="AB145" s="2" t="s">
        <v>48</v>
      </c>
      <c r="AC145" s="2" t="s">
        <v>48</v>
      </c>
      <c r="AD145" s="2" t="s">
        <v>48</v>
      </c>
      <c r="AE145" s="2" t="s">
        <v>167</v>
      </c>
      <c r="AF145" s="2" t="s">
        <v>48</v>
      </c>
      <c r="AG145" s="2" t="s">
        <v>51</v>
      </c>
      <c r="AH145" s="9" t="s">
        <v>168</v>
      </c>
      <c r="AI145" s="9" t="s">
        <v>169</v>
      </c>
      <c r="AJ145" s="30">
        <v>45716</v>
      </c>
      <c r="AK145" s="33" t="s">
        <v>38</v>
      </c>
      <c r="AL145" s="33" t="s">
        <v>38</v>
      </c>
      <c r="AM145" s="33" t="s">
        <v>798</v>
      </c>
      <c r="AN145" s="33" t="s">
        <v>799</v>
      </c>
      <c r="AO145" s="34" t="s">
        <v>577</v>
      </c>
    </row>
    <row r="146" spans="1:41" ht="248.5" thickBot="1" x14ac:dyDescent="0.3">
      <c r="A146" s="138"/>
      <c r="B146" s="148"/>
      <c r="C146" s="146"/>
      <c r="D146" s="143"/>
      <c r="E146" s="106" t="s">
        <v>570</v>
      </c>
      <c r="F146" s="48" t="s">
        <v>38</v>
      </c>
      <c r="G146" s="35" t="s">
        <v>44</v>
      </c>
      <c r="H146" s="35" t="s">
        <v>332</v>
      </c>
      <c r="I146" s="50" t="s">
        <v>160</v>
      </c>
      <c r="J146" s="2" t="s">
        <v>170</v>
      </c>
      <c r="K146" s="2" t="s">
        <v>239</v>
      </c>
      <c r="L146" s="2" t="s">
        <v>163</v>
      </c>
      <c r="M146" s="115">
        <v>1</v>
      </c>
      <c r="N146" s="98" t="s">
        <v>164</v>
      </c>
      <c r="O146" s="2" t="s">
        <v>44</v>
      </c>
      <c r="P146" s="2" t="s">
        <v>44</v>
      </c>
      <c r="Q146" s="2" t="s">
        <v>166</v>
      </c>
      <c r="R146" s="27">
        <v>2</v>
      </c>
      <c r="S146" s="27">
        <v>3</v>
      </c>
      <c r="T146" s="104">
        <f t="shared" si="10"/>
        <v>6</v>
      </c>
      <c r="U146" s="100" t="str">
        <f t="shared" si="11"/>
        <v>MEDIO</v>
      </c>
      <c r="V146" s="99" t="s">
        <v>46</v>
      </c>
      <c r="W146" s="3">
        <v>25</v>
      </c>
      <c r="X146" s="99">
        <f t="shared" si="12"/>
        <v>150</v>
      </c>
      <c r="Y146" s="99" t="str">
        <f t="shared" si="13"/>
        <v>II</v>
      </c>
      <c r="Z146" s="99" t="s">
        <v>47</v>
      </c>
      <c r="AA146" s="99" t="str">
        <f t="shared" si="14"/>
        <v>ACEPTABLE CON CONTROL ESPECIFICO</v>
      </c>
      <c r="AB146" s="2" t="s">
        <v>48</v>
      </c>
      <c r="AC146" s="2" t="s">
        <v>48</v>
      </c>
      <c r="AD146" s="2" t="s">
        <v>48</v>
      </c>
      <c r="AE146" s="2" t="s">
        <v>167</v>
      </c>
      <c r="AF146" s="2" t="s">
        <v>48</v>
      </c>
      <c r="AG146" s="2" t="s">
        <v>51</v>
      </c>
      <c r="AH146" s="9" t="s">
        <v>128</v>
      </c>
      <c r="AI146" s="9" t="s">
        <v>129</v>
      </c>
      <c r="AJ146" s="30">
        <v>45716</v>
      </c>
      <c r="AK146" s="33" t="s">
        <v>38</v>
      </c>
      <c r="AL146" s="33" t="s">
        <v>38</v>
      </c>
      <c r="AM146" s="33" t="s">
        <v>798</v>
      </c>
      <c r="AN146" s="33" t="s">
        <v>799</v>
      </c>
      <c r="AO146" s="34" t="s">
        <v>577</v>
      </c>
    </row>
    <row r="147" spans="1:41" ht="149.25" customHeight="1" thickBot="1" x14ac:dyDescent="0.3">
      <c r="A147" s="138"/>
      <c r="B147" s="148"/>
      <c r="C147" s="146"/>
      <c r="D147" s="143"/>
      <c r="E147" s="106" t="s">
        <v>570</v>
      </c>
      <c r="F147" s="100" t="s">
        <v>44</v>
      </c>
      <c r="G147" s="35" t="s">
        <v>44</v>
      </c>
      <c r="H147" s="35" t="s">
        <v>332</v>
      </c>
      <c r="I147" s="50" t="s">
        <v>145</v>
      </c>
      <c r="J147" s="2" t="s">
        <v>146</v>
      </c>
      <c r="K147" s="2" t="s">
        <v>207</v>
      </c>
      <c r="L147" s="2" t="s">
        <v>148</v>
      </c>
      <c r="M147" s="115">
        <v>1</v>
      </c>
      <c r="N147" s="2" t="s">
        <v>149</v>
      </c>
      <c r="O147" s="2" t="s">
        <v>44</v>
      </c>
      <c r="P147" s="2" t="s">
        <v>208</v>
      </c>
      <c r="Q147" s="2" t="s">
        <v>44</v>
      </c>
      <c r="R147" s="27">
        <v>2</v>
      </c>
      <c r="S147" s="27">
        <v>3</v>
      </c>
      <c r="T147" s="104">
        <f t="shared" si="10"/>
        <v>6</v>
      </c>
      <c r="U147" s="100" t="str">
        <f t="shared" si="11"/>
        <v>MEDIO</v>
      </c>
      <c r="V147" s="99" t="s">
        <v>46</v>
      </c>
      <c r="W147" s="3">
        <v>25</v>
      </c>
      <c r="X147" s="99">
        <f t="shared" si="12"/>
        <v>150</v>
      </c>
      <c r="Y147" s="99" t="str">
        <f t="shared" si="13"/>
        <v>II</v>
      </c>
      <c r="Z147" s="99" t="s">
        <v>47</v>
      </c>
      <c r="AA147" s="99" t="str">
        <f t="shared" si="14"/>
        <v>ACEPTABLE CON CONTROL ESPECIFICO</v>
      </c>
      <c r="AB147" s="2" t="s">
        <v>48</v>
      </c>
      <c r="AC147" s="2" t="s">
        <v>48</v>
      </c>
      <c r="AD147" s="2" t="s">
        <v>150</v>
      </c>
      <c r="AE147" s="2" t="s">
        <v>151</v>
      </c>
      <c r="AF147" s="2" t="s">
        <v>48</v>
      </c>
      <c r="AG147" s="2" t="s">
        <v>51</v>
      </c>
      <c r="AH147" s="9" t="s">
        <v>152</v>
      </c>
      <c r="AI147" s="9" t="s">
        <v>153</v>
      </c>
      <c r="AJ147" s="30">
        <v>45716</v>
      </c>
      <c r="AK147" s="33" t="s">
        <v>38</v>
      </c>
      <c r="AL147" s="33" t="s">
        <v>38</v>
      </c>
      <c r="AM147" s="33" t="s">
        <v>823</v>
      </c>
      <c r="AN147" s="33" t="s">
        <v>822</v>
      </c>
      <c r="AO147" s="34" t="s">
        <v>680</v>
      </c>
    </row>
    <row r="148" spans="1:41" ht="155.5" thickBot="1" x14ac:dyDescent="0.3">
      <c r="A148" s="138"/>
      <c r="B148" s="148"/>
      <c r="C148" s="146"/>
      <c r="D148" s="143"/>
      <c r="E148" s="106" t="s">
        <v>570</v>
      </c>
      <c r="F148" s="100" t="s">
        <v>44</v>
      </c>
      <c r="G148" s="35" t="s">
        <v>44</v>
      </c>
      <c r="H148" s="35" t="s">
        <v>332</v>
      </c>
      <c r="I148" s="50" t="s">
        <v>145</v>
      </c>
      <c r="J148" s="2" t="s">
        <v>209</v>
      </c>
      <c r="K148" s="2" t="s">
        <v>155</v>
      </c>
      <c r="L148" s="2" t="s">
        <v>156</v>
      </c>
      <c r="M148" s="115">
        <v>1</v>
      </c>
      <c r="N148" s="2" t="s">
        <v>106</v>
      </c>
      <c r="O148" s="2" t="s">
        <v>44</v>
      </c>
      <c r="P148" s="2" t="s">
        <v>210</v>
      </c>
      <c r="Q148" s="2" t="s">
        <v>157</v>
      </c>
      <c r="R148" s="27">
        <v>6</v>
      </c>
      <c r="S148" s="27">
        <v>2</v>
      </c>
      <c r="T148" s="104">
        <f t="shared" si="10"/>
        <v>12</v>
      </c>
      <c r="U148" s="100" t="str">
        <f t="shared" si="11"/>
        <v>ALTO</v>
      </c>
      <c r="V148" s="99" t="s">
        <v>109</v>
      </c>
      <c r="W148" s="3">
        <v>100</v>
      </c>
      <c r="X148" s="99">
        <f t="shared" si="12"/>
        <v>1200</v>
      </c>
      <c r="Y148" s="99" t="str">
        <f t="shared" si="13"/>
        <v>I</v>
      </c>
      <c r="Z148" s="99" t="s">
        <v>110</v>
      </c>
      <c r="AA148" s="99" t="str">
        <f t="shared" si="14"/>
        <v>NO ACEPTABLE</v>
      </c>
      <c r="AB148" s="2" t="s">
        <v>48</v>
      </c>
      <c r="AC148" s="2" t="s">
        <v>48</v>
      </c>
      <c r="AD148" s="2" t="s">
        <v>150</v>
      </c>
      <c r="AE148" s="2" t="s">
        <v>158</v>
      </c>
      <c r="AF148" s="2" t="s">
        <v>48</v>
      </c>
      <c r="AG148" s="2" t="s">
        <v>51</v>
      </c>
      <c r="AH148" s="9" t="s">
        <v>152</v>
      </c>
      <c r="AI148" s="9" t="s">
        <v>159</v>
      </c>
      <c r="AJ148" s="30">
        <v>45716</v>
      </c>
      <c r="AK148" s="33" t="s">
        <v>38</v>
      </c>
      <c r="AL148" s="33" t="s">
        <v>38</v>
      </c>
      <c r="AM148" s="33" t="s">
        <v>823</v>
      </c>
      <c r="AN148" s="33" t="s">
        <v>822</v>
      </c>
      <c r="AO148" s="34" t="s">
        <v>680</v>
      </c>
    </row>
    <row r="149" spans="1:41" ht="146.25" customHeight="1" thickBot="1" x14ac:dyDescent="0.3">
      <c r="A149" s="138"/>
      <c r="B149" s="148"/>
      <c r="C149" s="146"/>
      <c r="D149" s="143"/>
      <c r="E149" s="106" t="s">
        <v>570</v>
      </c>
      <c r="F149" s="100" t="s">
        <v>44</v>
      </c>
      <c r="G149" s="35" t="s">
        <v>44</v>
      </c>
      <c r="H149" s="35" t="s">
        <v>332</v>
      </c>
      <c r="I149" s="99" t="s">
        <v>130</v>
      </c>
      <c r="J149" s="2" t="s">
        <v>137</v>
      </c>
      <c r="K149" s="2" t="s">
        <v>138</v>
      </c>
      <c r="L149" s="2" t="s">
        <v>139</v>
      </c>
      <c r="M149" s="115">
        <v>1</v>
      </c>
      <c r="N149" s="2" t="s">
        <v>106</v>
      </c>
      <c r="O149" s="2" t="s">
        <v>44</v>
      </c>
      <c r="P149" s="2" t="s">
        <v>44</v>
      </c>
      <c r="Q149" s="2" t="s">
        <v>140</v>
      </c>
      <c r="R149" s="27">
        <v>6</v>
      </c>
      <c r="S149" s="27">
        <v>3</v>
      </c>
      <c r="T149" s="104">
        <f t="shared" si="10"/>
        <v>18</v>
      </c>
      <c r="U149" s="100" t="str">
        <f t="shared" si="11"/>
        <v>ALTO</v>
      </c>
      <c r="V149" s="99" t="s">
        <v>109</v>
      </c>
      <c r="W149" s="3">
        <v>100</v>
      </c>
      <c r="X149" s="99">
        <f t="shared" si="12"/>
        <v>1800</v>
      </c>
      <c r="Y149" s="99" t="str">
        <f t="shared" si="13"/>
        <v>I</v>
      </c>
      <c r="Z149" s="99" t="s">
        <v>110</v>
      </c>
      <c r="AA149" s="99" t="str">
        <f t="shared" si="14"/>
        <v>NO ACEPTABLE</v>
      </c>
      <c r="AB149" s="2" t="s">
        <v>48</v>
      </c>
      <c r="AC149" s="2" t="s">
        <v>48</v>
      </c>
      <c r="AD149" s="2" t="s">
        <v>48</v>
      </c>
      <c r="AE149" s="2" t="s">
        <v>141</v>
      </c>
      <c r="AF149" s="2" t="s">
        <v>142</v>
      </c>
      <c r="AG149" s="2" t="s">
        <v>51</v>
      </c>
      <c r="AH149" s="9" t="s">
        <v>143</v>
      </c>
      <c r="AI149" s="9" t="s">
        <v>144</v>
      </c>
      <c r="AJ149" s="30">
        <v>45716</v>
      </c>
      <c r="AK149" s="33" t="s">
        <v>38</v>
      </c>
      <c r="AL149" s="33" t="s">
        <v>44</v>
      </c>
      <c r="AM149" s="33" t="s">
        <v>807</v>
      </c>
      <c r="AN149" s="33" t="s">
        <v>808</v>
      </c>
      <c r="AO149" s="34" t="s">
        <v>680</v>
      </c>
    </row>
    <row r="150" spans="1:41" ht="233" thickBot="1" x14ac:dyDescent="0.3">
      <c r="A150" s="163"/>
      <c r="B150" s="162" t="s">
        <v>565</v>
      </c>
      <c r="C150" s="217" t="s">
        <v>240</v>
      </c>
      <c r="D150" s="143" t="s">
        <v>241</v>
      </c>
      <c r="E150" s="39" t="s">
        <v>574</v>
      </c>
      <c r="F150" s="48" t="s">
        <v>38</v>
      </c>
      <c r="G150" s="35" t="s">
        <v>44</v>
      </c>
      <c r="H150" s="35" t="s">
        <v>332</v>
      </c>
      <c r="I150" s="50" t="s">
        <v>39</v>
      </c>
      <c r="J150" s="2" t="s">
        <v>40</v>
      </c>
      <c r="K150" s="100" t="s">
        <v>242</v>
      </c>
      <c r="L150" s="2" t="s">
        <v>243</v>
      </c>
      <c r="M150" s="116">
        <v>40</v>
      </c>
      <c r="N150" s="2" t="s">
        <v>244</v>
      </c>
      <c r="O150" s="100" t="s">
        <v>44</v>
      </c>
      <c r="P150" s="100" t="s">
        <v>44</v>
      </c>
      <c r="Q150" s="2" t="s">
        <v>245</v>
      </c>
      <c r="R150" s="27">
        <v>2</v>
      </c>
      <c r="S150" s="27">
        <v>3</v>
      </c>
      <c r="T150" s="104">
        <f t="shared" si="10"/>
        <v>6</v>
      </c>
      <c r="U150" s="100" t="str">
        <f t="shared" si="11"/>
        <v>MEDIO</v>
      </c>
      <c r="V150" s="99" t="s">
        <v>46</v>
      </c>
      <c r="W150" s="3">
        <v>25</v>
      </c>
      <c r="X150" s="99">
        <f t="shared" si="12"/>
        <v>150</v>
      </c>
      <c r="Y150" s="99" t="str">
        <f t="shared" si="13"/>
        <v>II</v>
      </c>
      <c r="Z150" s="99" t="s">
        <v>47</v>
      </c>
      <c r="AA150" s="99" t="str">
        <f t="shared" si="14"/>
        <v>ACEPTABLE CON CONTROL ESPECIFICO</v>
      </c>
      <c r="AB150" s="100" t="s">
        <v>48</v>
      </c>
      <c r="AC150" s="100" t="s">
        <v>48</v>
      </c>
      <c r="AD150" s="100" t="s">
        <v>48</v>
      </c>
      <c r="AE150" s="2" t="s">
        <v>246</v>
      </c>
      <c r="AF150" s="100" t="s">
        <v>48</v>
      </c>
      <c r="AG150" s="2" t="s">
        <v>51</v>
      </c>
      <c r="AH150" s="2" t="s">
        <v>52</v>
      </c>
      <c r="AI150" s="9" t="s">
        <v>53</v>
      </c>
      <c r="AJ150" s="30">
        <v>45716</v>
      </c>
      <c r="AK150" s="33" t="s">
        <v>38</v>
      </c>
      <c r="AL150" s="33" t="s">
        <v>44</v>
      </c>
      <c r="AM150" s="33" t="s">
        <v>791</v>
      </c>
      <c r="AN150" s="33" t="s">
        <v>792</v>
      </c>
      <c r="AO150" s="34" t="s">
        <v>680</v>
      </c>
    </row>
    <row r="151" spans="1:41" ht="233" thickBot="1" x14ac:dyDescent="0.3">
      <c r="A151" s="163"/>
      <c r="B151" s="162"/>
      <c r="C151" s="217"/>
      <c r="D151" s="143"/>
      <c r="E151" s="39" t="s">
        <v>574</v>
      </c>
      <c r="F151" s="48" t="s">
        <v>38</v>
      </c>
      <c r="G151" s="35" t="s">
        <v>44</v>
      </c>
      <c r="H151" s="35" t="s">
        <v>332</v>
      </c>
      <c r="I151" s="50" t="s">
        <v>39</v>
      </c>
      <c r="J151" s="2" t="s">
        <v>54</v>
      </c>
      <c r="K151" s="100" t="s">
        <v>247</v>
      </c>
      <c r="L151" s="2" t="s">
        <v>248</v>
      </c>
      <c r="M151" s="116">
        <v>40</v>
      </c>
      <c r="N151" s="2" t="s">
        <v>57</v>
      </c>
      <c r="O151" s="2" t="s">
        <v>44</v>
      </c>
      <c r="P151" s="2" t="s">
        <v>44</v>
      </c>
      <c r="Q151" s="2" t="s">
        <v>249</v>
      </c>
      <c r="R151" s="27">
        <v>2</v>
      </c>
      <c r="S151" s="27">
        <v>3</v>
      </c>
      <c r="T151" s="104">
        <f t="shared" si="10"/>
        <v>6</v>
      </c>
      <c r="U151" s="100" t="str">
        <f t="shared" si="11"/>
        <v>MEDIO</v>
      </c>
      <c r="V151" s="99" t="s">
        <v>46</v>
      </c>
      <c r="W151" s="3">
        <v>25</v>
      </c>
      <c r="X151" s="99">
        <f t="shared" si="12"/>
        <v>150</v>
      </c>
      <c r="Y151" s="99" t="str">
        <f t="shared" si="13"/>
        <v>II</v>
      </c>
      <c r="Z151" s="99" t="s">
        <v>47</v>
      </c>
      <c r="AA151" s="99" t="str">
        <f t="shared" si="14"/>
        <v>ACEPTABLE CON CONTROL ESPECIFICO</v>
      </c>
      <c r="AB151" s="2" t="s">
        <v>48</v>
      </c>
      <c r="AC151" s="2" t="s">
        <v>48</v>
      </c>
      <c r="AD151" s="2" t="s">
        <v>48</v>
      </c>
      <c r="AE151" s="100" t="s">
        <v>250</v>
      </c>
      <c r="AF151" s="2" t="s">
        <v>48</v>
      </c>
      <c r="AG151" s="2" t="s">
        <v>51</v>
      </c>
      <c r="AH151" s="9" t="s">
        <v>60</v>
      </c>
      <c r="AI151" s="9" t="s">
        <v>61</v>
      </c>
      <c r="AJ151" s="30">
        <v>45716</v>
      </c>
      <c r="AK151" s="33" t="s">
        <v>38</v>
      </c>
      <c r="AL151" s="33" t="s">
        <v>44</v>
      </c>
      <c r="AM151" s="33" t="s">
        <v>791</v>
      </c>
      <c r="AN151" s="33" t="s">
        <v>792</v>
      </c>
      <c r="AO151" s="34" t="s">
        <v>680</v>
      </c>
    </row>
    <row r="152" spans="1:41" s="25" customFormat="1" ht="93.5" thickBot="1" x14ac:dyDescent="0.3">
      <c r="A152" s="163"/>
      <c r="B152" s="162"/>
      <c r="C152" s="217"/>
      <c r="D152" s="143"/>
      <c r="E152" s="39" t="s">
        <v>574</v>
      </c>
      <c r="F152" s="48" t="s">
        <v>38</v>
      </c>
      <c r="G152" s="35" t="s">
        <v>44</v>
      </c>
      <c r="H152" s="35" t="s">
        <v>332</v>
      </c>
      <c r="I152" s="35" t="s">
        <v>471</v>
      </c>
      <c r="J152" s="52" t="s">
        <v>479</v>
      </c>
      <c r="K152" s="35" t="s">
        <v>493</v>
      </c>
      <c r="L152" s="55" t="s">
        <v>503</v>
      </c>
      <c r="M152" s="116">
        <v>40</v>
      </c>
      <c r="N152" s="35" t="s">
        <v>526</v>
      </c>
      <c r="O152" s="35" t="s">
        <v>493</v>
      </c>
      <c r="P152" s="52" t="s">
        <v>513</v>
      </c>
      <c r="Q152" s="52" t="s">
        <v>514</v>
      </c>
      <c r="R152" s="35">
        <v>2</v>
      </c>
      <c r="S152" s="35">
        <v>3</v>
      </c>
      <c r="T152" s="113">
        <f t="shared" si="10"/>
        <v>6</v>
      </c>
      <c r="U152" s="35" t="str">
        <f t="shared" si="11"/>
        <v>MEDIO</v>
      </c>
      <c r="V152" s="35" t="s">
        <v>46</v>
      </c>
      <c r="W152" s="35">
        <v>25</v>
      </c>
      <c r="X152" s="35">
        <f t="shared" si="12"/>
        <v>150</v>
      </c>
      <c r="Y152" s="35" t="str">
        <f t="shared" si="13"/>
        <v>II</v>
      </c>
      <c r="Z152" s="35" t="s">
        <v>47</v>
      </c>
      <c r="AA152" s="35" t="str">
        <f t="shared" si="14"/>
        <v>ACEPTABLE CON CONTROL ESPECIFICO</v>
      </c>
      <c r="AB152" s="35" t="s">
        <v>332</v>
      </c>
      <c r="AC152" s="35" t="s">
        <v>332</v>
      </c>
      <c r="AD152" s="35" t="s">
        <v>332</v>
      </c>
      <c r="AE152" s="52" t="s">
        <v>535</v>
      </c>
      <c r="AF152" s="53" t="s">
        <v>512</v>
      </c>
      <c r="AG152" s="39" t="s">
        <v>51</v>
      </c>
      <c r="AH152" s="33" t="s">
        <v>332</v>
      </c>
      <c r="AI152" s="33" t="s">
        <v>332</v>
      </c>
      <c r="AJ152" s="30">
        <v>45716</v>
      </c>
      <c r="AK152" s="33" t="s">
        <v>38</v>
      </c>
      <c r="AL152" s="33" t="s">
        <v>38</v>
      </c>
      <c r="AM152" s="33" t="s">
        <v>816</v>
      </c>
      <c r="AN152" s="33" t="s">
        <v>796</v>
      </c>
      <c r="AO152" s="34" t="s">
        <v>680</v>
      </c>
    </row>
    <row r="153" spans="1:41" s="25" customFormat="1" ht="109" thickBot="1" x14ac:dyDescent="0.3">
      <c r="A153" s="163"/>
      <c r="B153" s="162"/>
      <c r="C153" s="217"/>
      <c r="D153" s="143"/>
      <c r="E153" s="39" t="s">
        <v>574</v>
      </c>
      <c r="F153" s="48" t="s">
        <v>38</v>
      </c>
      <c r="G153" s="35" t="s">
        <v>44</v>
      </c>
      <c r="H153" s="35" t="s">
        <v>332</v>
      </c>
      <c r="I153" s="35" t="s">
        <v>472</v>
      </c>
      <c r="J153" s="52" t="s">
        <v>480</v>
      </c>
      <c r="K153" s="35" t="s">
        <v>494</v>
      </c>
      <c r="L153" s="52" t="s">
        <v>502</v>
      </c>
      <c r="M153" s="116">
        <v>40</v>
      </c>
      <c r="N153" s="35" t="s">
        <v>527</v>
      </c>
      <c r="O153" s="35" t="s">
        <v>494</v>
      </c>
      <c r="P153" s="52" t="s">
        <v>495</v>
      </c>
      <c r="Q153" s="52" t="s">
        <v>515</v>
      </c>
      <c r="R153" s="35">
        <v>2</v>
      </c>
      <c r="S153" s="35">
        <v>2</v>
      </c>
      <c r="T153" s="113">
        <f t="shared" si="10"/>
        <v>4</v>
      </c>
      <c r="U153" s="35" t="str">
        <f t="shared" si="11"/>
        <v>BAJO</v>
      </c>
      <c r="V153" s="35" t="s">
        <v>68</v>
      </c>
      <c r="W153" s="35">
        <v>25</v>
      </c>
      <c r="X153" s="35">
        <f t="shared" si="12"/>
        <v>100</v>
      </c>
      <c r="Y153" s="35" t="str">
        <f t="shared" si="13"/>
        <v>III</v>
      </c>
      <c r="Z153" s="35" t="s">
        <v>69</v>
      </c>
      <c r="AA153" s="35" t="str">
        <f t="shared" si="14"/>
        <v>MEJORABLE</v>
      </c>
      <c r="AB153" s="35" t="s">
        <v>332</v>
      </c>
      <c r="AC153" s="35" t="s">
        <v>536</v>
      </c>
      <c r="AD153" s="35" t="s">
        <v>332</v>
      </c>
      <c r="AE153" s="52" t="s">
        <v>537</v>
      </c>
      <c r="AF153" s="53" t="s">
        <v>512</v>
      </c>
      <c r="AG153" s="39" t="s">
        <v>51</v>
      </c>
      <c r="AH153" s="33" t="s">
        <v>332</v>
      </c>
      <c r="AI153" s="33" t="s">
        <v>332</v>
      </c>
      <c r="AJ153" s="30">
        <v>45716</v>
      </c>
      <c r="AK153" s="33" t="s">
        <v>38</v>
      </c>
      <c r="AL153" s="33" t="s">
        <v>38</v>
      </c>
      <c r="AM153" s="33" t="s">
        <v>817</v>
      </c>
      <c r="AN153" s="33" t="s">
        <v>818</v>
      </c>
      <c r="AO153" s="34" t="s">
        <v>577</v>
      </c>
    </row>
    <row r="154" spans="1:41" s="25" customFormat="1" ht="62.5" thickBot="1" x14ac:dyDescent="0.3">
      <c r="A154" s="163"/>
      <c r="B154" s="162"/>
      <c r="C154" s="217"/>
      <c r="D154" s="143"/>
      <c r="E154" s="39" t="s">
        <v>574</v>
      </c>
      <c r="F154" s="48" t="s">
        <v>38</v>
      </c>
      <c r="G154" s="35" t="s">
        <v>44</v>
      </c>
      <c r="H154" s="35" t="s">
        <v>332</v>
      </c>
      <c r="I154" s="35" t="s">
        <v>473</v>
      </c>
      <c r="J154" s="52" t="s">
        <v>481</v>
      </c>
      <c r="K154" s="35" t="s">
        <v>495</v>
      </c>
      <c r="L154" s="52" t="s">
        <v>505</v>
      </c>
      <c r="M154" s="116">
        <v>40</v>
      </c>
      <c r="N154" s="35" t="s">
        <v>528</v>
      </c>
      <c r="O154" s="35" t="s">
        <v>495</v>
      </c>
      <c r="P154" s="52" t="s">
        <v>495</v>
      </c>
      <c r="Q154" s="52" t="s">
        <v>516</v>
      </c>
      <c r="R154" s="35">
        <v>2</v>
      </c>
      <c r="S154" s="35">
        <v>4</v>
      </c>
      <c r="T154" s="113">
        <f t="shared" si="10"/>
        <v>8</v>
      </c>
      <c r="U154" s="35" t="str">
        <f t="shared" si="11"/>
        <v>MEDIO</v>
      </c>
      <c r="V154" s="35" t="s">
        <v>46</v>
      </c>
      <c r="W154" s="35">
        <v>10</v>
      </c>
      <c r="X154" s="35">
        <f t="shared" si="12"/>
        <v>80</v>
      </c>
      <c r="Y154" s="35" t="str">
        <f t="shared" si="13"/>
        <v>III</v>
      </c>
      <c r="Z154" s="35" t="s">
        <v>69</v>
      </c>
      <c r="AA154" s="35" t="str">
        <f t="shared" si="14"/>
        <v>MEJORABLE</v>
      </c>
      <c r="AB154" s="35" t="s">
        <v>332</v>
      </c>
      <c r="AC154" s="35" t="s">
        <v>332</v>
      </c>
      <c r="AD154" s="35" t="s">
        <v>332</v>
      </c>
      <c r="AE154" s="52" t="s">
        <v>538</v>
      </c>
      <c r="AF154" s="53" t="s">
        <v>539</v>
      </c>
      <c r="AG154" s="39" t="s">
        <v>51</v>
      </c>
      <c r="AH154" s="33" t="s">
        <v>332</v>
      </c>
      <c r="AI154" s="33" t="s">
        <v>332</v>
      </c>
      <c r="AJ154" s="30">
        <v>45716</v>
      </c>
      <c r="AK154" s="33" t="s">
        <v>38</v>
      </c>
      <c r="AL154" s="33" t="s">
        <v>44</v>
      </c>
      <c r="AM154" s="33" t="s">
        <v>830</v>
      </c>
      <c r="AN154" s="33" t="s">
        <v>836</v>
      </c>
      <c r="AO154" s="34" t="s">
        <v>680</v>
      </c>
    </row>
    <row r="155" spans="1:41" s="25" customFormat="1" ht="93.5" thickBot="1" x14ac:dyDescent="0.3">
      <c r="A155" s="163"/>
      <c r="B155" s="162"/>
      <c r="C155" s="217"/>
      <c r="D155" s="143"/>
      <c r="E155" s="39" t="s">
        <v>574</v>
      </c>
      <c r="F155" s="48" t="s">
        <v>38</v>
      </c>
      <c r="G155" s="35" t="s">
        <v>44</v>
      </c>
      <c r="H155" s="35" t="s">
        <v>332</v>
      </c>
      <c r="I155" s="35" t="s">
        <v>474</v>
      </c>
      <c r="J155" s="52" t="s">
        <v>482</v>
      </c>
      <c r="K155" s="35" t="s">
        <v>495</v>
      </c>
      <c r="L155" s="52" t="s">
        <v>506</v>
      </c>
      <c r="M155" s="116">
        <v>40</v>
      </c>
      <c r="N155" s="35" t="s">
        <v>529</v>
      </c>
      <c r="O155" s="35" t="s">
        <v>495</v>
      </c>
      <c r="P155" s="52" t="s">
        <v>495</v>
      </c>
      <c r="Q155" s="52" t="s">
        <v>517</v>
      </c>
      <c r="R155" s="35">
        <v>2</v>
      </c>
      <c r="S155" s="35">
        <v>3</v>
      </c>
      <c r="T155" s="113">
        <f t="shared" si="10"/>
        <v>6</v>
      </c>
      <c r="U155" s="35" t="str">
        <f t="shared" si="11"/>
        <v>MEDIO</v>
      </c>
      <c r="V155" s="35" t="s">
        <v>46</v>
      </c>
      <c r="W155" s="35">
        <v>25</v>
      </c>
      <c r="X155" s="35">
        <f t="shared" si="12"/>
        <v>150</v>
      </c>
      <c r="Y155" s="35" t="str">
        <f t="shared" si="13"/>
        <v>II</v>
      </c>
      <c r="Z155" s="35" t="s">
        <v>47</v>
      </c>
      <c r="AA155" s="35" t="str">
        <f t="shared" si="14"/>
        <v>ACEPTABLE CON CONTROL ESPECIFICO</v>
      </c>
      <c r="AB155" s="35" t="s">
        <v>332</v>
      </c>
      <c r="AC155" s="35" t="s">
        <v>536</v>
      </c>
      <c r="AD155" s="35" t="s">
        <v>332</v>
      </c>
      <c r="AE155" s="52" t="s">
        <v>540</v>
      </c>
      <c r="AF155" s="53" t="s">
        <v>541</v>
      </c>
      <c r="AG155" s="39" t="s">
        <v>51</v>
      </c>
      <c r="AH155" s="33" t="s">
        <v>332</v>
      </c>
      <c r="AI155" s="33" t="s">
        <v>332</v>
      </c>
      <c r="AJ155" s="30">
        <v>45716</v>
      </c>
      <c r="AK155" s="33" t="s">
        <v>38</v>
      </c>
      <c r="AL155" s="33" t="s">
        <v>38</v>
      </c>
      <c r="AM155" s="33" t="s">
        <v>578</v>
      </c>
      <c r="AN155" s="33" t="s">
        <v>579</v>
      </c>
      <c r="AO155" s="34" t="s">
        <v>577</v>
      </c>
    </row>
    <row r="156" spans="1:41" s="25" customFormat="1" ht="47" thickBot="1" x14ac:dyDescent="0.3">
      <c r="A156" s="163"/>
      <c r="B156" s="162"/>
      <c r="C156" s="217"/>
      <c r="D156" s="143"/>
      <c r="E156" s="39" t="s">
        <v>574</v>
      </c>
      <c r="F156" s="48" t="s">
        <v>38</v>
      </c>
      <c r="G156" s="35" t="s">
        <v>44</v>
      </c>
      <c r="H156" s="35" t="s">
        <v>332</v>
      </c>
      <c r="I156" s="35" t="s">
        <v>474</v>
      </c>
      <c r="J156" s="52" t="s">
        <v>483</v>
      </c>
      <c r="K156" s="35" t="s">
        <v>496</v>
      </c>
      <c r="L156" s="52" t="s">
        <v>504</v>
      </c>
      <c r="M156" s="116">
        <v>40</v>
      </c>
      <c r="N156" s="35" t="s">
        <v>66</v>
      </c>
      <c r="O156" s="35" t="s">
        <v>496</v>
      </c>
      <c r="P156" s="52" t="s">
        <v>512</v>
      </c>
      <c r="Q156" s="52" t="s">
        <v>518</v>
      </c>
      <c r="R156" s="35">
        <v>2</v>
      </c>
      <c r="S156" s="35">
        <v>2</v>
      </c>
      <c r="T156" s="113">
        <f t="shared" si="10"/>
        <v>4</v>
      </c>
      <c r="U156" s="35" t="str">
        <f t="shared" si="11"/>
        <v>BAJO</v>
      </c>
      <c r="V156" s="35" t="s">
        <v>68</v>
      </c>
      <c r="W156" s="35"/>
      <c r="X156" s="35">
        <f t="shared" si="12"/>
        <v>0</v>
      </c>
      <c r="Y156" s="35" t="str">
        <f t="shared" si="13"/>
        <v>IV</v>
      </c>
      <c r="Z156" s="35" t="s">
        <v>322</v>
      </c>
      <c r="AA156" s="35" t="str">
        <f t="shared" si="14"/>
        <v>ACEPTABLE</v>
      </c>
      <c r="AB156" s="35" t="s">
        <v>332</v>
      </c>
      <c r="AC156" s="35" t="s">
        <v>332</v>
      </c>
      <c r="AD156" s="35" t="s">
        <v>332</v>
      </c>
      <c r="AE156" s="52" t="s">
        <v>542</v>
      </c>
      <c r="AF156" s="53" t="s">
        <v>543</v>
      </c>
      <c r="AG156" s="39" t="s">
        <v>51</v>
      </c>
      <c r="AH156" s="33" t="s">
        <v>332</v>
      </c>
      <c r="AI156" s="33" t="s">
        <v>332</v>
      </c>
      <c r="AJ156" s="30">
        <v>45716</v>
      </c>
      <c r="AK156" s="33" t="s">
        <v>38</v>
      </c>
      <c r="AL156" s="33" t="s">
        <v>44</v>
      </c>
      <c r="AM156" s="33" t="s">
        <v>791</v>
      </c>
      <c r="AN156" s="33" t="s">
        <v>792</v>
      </c>
      <c r="AO156" s="34" t="s">
        <v>680</v>
      </c>
    </row>
    <row r="157" spans="1:41" s="25" customFormat="1" ht="47" thickBot="1" x14ac:dyDescent="0.3">
      <c r="A157" s="163"/>
      <c r="B157" s="162"/>
      <c r="C157" s="217"/>
      <c r="D157" s="143"/>
      <c r="E157" s="39" t="s">
        <v>574</v>
      </c>
      <c r="F157" s="48" t="s">
        <v>38</v>
      </c>
      <c r="G157" s="35" t="s">
        <v>44</v>
      </c>
      <c r="H157" s="35" t="s">
        <v>332</v>
      </c>
      <c r="I157" s="35" t="s">
        <v>472</v>
      </c>
      <c r="J157" s="52" t="s">
        <v>484</v>
      </c>
      <c r="K157" s="35" t="s">
        <v>497</v>
      </c>
      <c r="L157" s="52" t="s">
        <v>502</v>
      </c>
      <c r="M157" s="116">
        <v>40</v>
      </c>
      <c r="N157" s="35" t="s">
        <v>530</v>
      </c>
      <c r="O157" s="35" t="s">
        <v>497</v>
      </c>
      <c r="P157" s="52" t="s">
        <v>512</v>
      </c>
      <c r="Q157" s="52" t="s">
        <v>519</v>
      </c>
      <c r="R157" s="35">
        <v>2</v>
      </c>
      <c r="S157" s="35">
        <v>3</v>
      </c>
      <c r="T157" s="113">
        <f t="shared" si="10"/>
        <v>6</v>
      </c>
      <c r="U157" s="35" t="str">
        <f t="shared" si="11"/>
        <v>MEDIO</v>
      </c>
      <c r="V157" s="35" t="s">
        <v>46</v>
      </c>
      <c r="W157" s="35">
        <v>25</v>
      </c>
      <c r="X157" s="35">
        <f t="shared" si="12"/>
        <v>150</v>
      </c>
      <c r="Y157" s="35" t="str">
        <f t="shared" si="13"/>
        <v>II</v>
      </c>
      <c r="Z157" s="35" t="s">
        <v>47</v>
      </c>
      <c r="AA157" s="35" t="str">
        <f t="shared" si="14"/>
        <v>ACEPTABLE CON CONTROL ESPECIFICO</v>
      </c>
      <c r="AB157" s="35" t="s">
        <v>332</v>
      </c>
      <c r="AC157" s="35" t="s">
        <v>332</v>
      </c>
      <c r="AD157" s="35" t="s">
        <v>544</v>
      </c>
      <c r="AE157" s="52" t="s">
        <v>545</v>
      </c>
      <c r="AF157" s="53" t="s">
        <v>512</v>
      </c>
      <c r="AG157" s="39" t="s">
        <v>51</v>
      </c>
      <c r="AH157" s="33" t="s">
        <v>332</v>
      </c>
      <c r="AI157" s="33" t="s">
        <v>332</v>
      </c>
      <c r="AJ157" s="30">
        <v>45716</v>
      </c>
      <c r="AK157" s="33" t="s">
        <v>38</v>
      </c>
      <c r="AL157" s="33" t="s">
        <v>44</v>
      </c>
      <c r="AM157" s="33" t="s">
        <v>819</v>
      </c>
      <c r="AN157" s="33" t="s">
        <v>796</v>
      </c>
      <c r="AO157" s="34" t="s">
        <v>680</v>
      </c>
    </row>
    <row r="158" spans="1:41" s="25" customFormat="1" ht="93.5" thickBot="1" x14ac:dyDescent="0.3">
      <c r="A158" s="163"/>
      <c r="B158" s="162"/>
      <c r="C158" s="217"/>
      <c r="D158" s="143"/>
      <c r="E158" s="39" t="s">
        <v>574</v>
      </c>
      <c r="F158" s="48" t="s">
        <v>38</v>
      </c>
      <c r="G158" s="35" t="s">
        <v>44</v>
      </c>
      <c r="H158" s="35" t="s">
        <v>332</v>
      </c>
      <c r="I158" s="35" t="s">
        <v>472</v>
      </c>
      <c r="J158" s="52" t="s">
        <v>485</v>
      </c>
      <c r="K158" s="35" t="s">
        <v>498</v>
      </c>
      <c r="L158" s="52" t="s">
        <v>502</v>
      </c>
      <c r="M158" s="116">
        <v>40</v>
      </c>
      <c r="N158" s="35" t="s">
        <v>530</v>
      </c>
      <c r="O158" s="35" t="s">
        <v>498</v>
      </c>
      <c r="P158" s="52" t="s">
        <v>520</v>
      </c>
      <c r="Q158" s="52" t="s">
        <v>521</v>
      </c>
      <c r="R158" s="35">
        <v>2</v>
      </c>
      <c r="S158" s="35">
        <v>2</v>
      </c>
      <c r="T158" s="113">
        <f t="shared" si="10"/>
        <v>4</v>
      </c>
      <c r="U158" s="35" t="str">
        <f t="shared" si="11"/>
        <v>BAJO</v>
      </c>
      <c r="V158" s="35" t="s">
        <v>68</v>
      </c>
      <c r="W158" s="35">
        <v>25</v>
      </c>
      <c r="X158" s="35">
        <f t="shared" si="12"/>
        <v>100</v>
      </c>
      <c r="Y158" s="35" t="str">
        <f t="shared" si="13"/>
        <v>III</v>
      </c>
      <c r="Z158" s="35" t="s">
        <v>69</v>
      </c>
      <c r="AA158" s="35" t="str">
        <f t="shared" si="14"/>
        <v>MEJORABLE</v>
      </c>
      <c r="AB158" s="35" t="s">
        <v>332</v>
      </c>
      <c r="AC158" s="35" t="s">
        <v>546</v>
      </c>
      <c r="AD158" s="35" t="s">
        <v>332</v>
      </c>
      <c r="AE158" s="52" t="s">
        <v>547</v>
      </c>
      <c r="AF158" s="53" t="s">
        <v>512</v>
      </c>
      <c r="AG158" s="39" t="s">
        <v>51</v>
      </c>
      <c r="AH158" s="33" t="s">
        <v>332</v>
      </c>
      <c r="AI158" s="33" t="s">
        <v>332</v>
      </c>
      <c r="AJ158" s="30">
        <v>45716</v>
      </c>
      <c r="AK158" s="33" t="s">
        <v>38</v>
      </c>
      <c r="AL158" s="33" t="s">
        <v>38</v>
      </c>
      <c r="AM158" s="33" t="s">
        <v>578</v>
      </c>
      <c r="AN158" s="33" t="s">
        <v>579</v>
      </c>
      <c r="AO158" s="34" t="s">
        <v>577</v>
      </c>
    </row>
    <row r="159" spans="1:41" s="25" customFormat="1" ht="62.5" thickBot="1" x14ac:dyDescent="0.3">
      <c r="A159" s="163"/>
      <c r="B159" s="162"/>
      <c r="C159" s="217"/>
      <c r="D159" s="143"/>
      <c r="E159" s="39" t="s">
        <v>574</v>
      </c>
      <c r="F159" s="48" t="s">
        <v>38</v>
      </c>
      <c r="G159" s="35" t="s">
        <v>44</v>
      </c>
      <c r="H159" s="35" t="s">
        <v>332</v>
      </c>
      <c r="I159" s="35" t="s">
        <v>475</v>
      </c>
      <c r="J159" s="52" t="s">
        <v>486</v>
      </c>
      <c r="K159" s="35" t="s">
        <v>499</v>
      </c>
      <c r="L159" s="52" t="s">
        <v>507</v>
      </c>
      <c r="M159" s="116">
        <v>40</v>
      </c>
      <c r="N159" s="35" t="s">
        <v>531</v>
      </c>
      <c r="O159" s="35" t="s">
        <v>499</v>
      </c>
      <c r="P159" s="52"/>
      <c r="Q159" s="52"/>
      <c r="R159" s="35">
        <v>2</v>
      </c>
      <c r="S159" s="35">
        <v>2</v>
      </c>
      <c r="T159" s="113">
        <f t="shared" si="10"/>
        <v>4</v>
      </c>
      <c r="U159" s="35" t="str">
        <f t="shared" si="11"/>
        <v>BAJO</v>
      </c>
      <c r="V159" s="35" t="s">
        <v>68</v>
      </c>
      <c r="W159" s="35">
        <v>25</v>
      </c>
      <c r="X159" s="35">
        <f t="shared" si="12"/>
        <v>100</v>
      </c>
      <c r="Y159" s="35" t="str">
        <f t="shared" si="13"/>
        <v>III</v>
      </c>
      <c r="Z159" s="35" t="s">
        <v>69</v>
      </c>
      <c r="AA159" s="35" t="str">
        <f t="shared" si="14"/>
        <v>MEJORABLE</v>
      </c>
      <c r="AB159" s="35" t="s">
        <v>548</v>
      </c>
      <c r="AC159" s="35" t="s">
        <v>549</v>
      </c>
      <c r="AD159" s="35" t="s">
        <v>332</v>
      </c>
      <c r="AE159" s="39" t="s">
        <v>332</v>
      </c>
      <c r="AF159" s="53" t="s">
        <v>512</v>
      </c>
      <c r="AG159" s="39" t="s">
        <v>51</v>
      </c>
      <c r="AH159" s="33" t="s">
        <v>332</v>
      </c>
      <c r="AI159" s="33" t="s">
        <v>332</v>
      </c>
      <c r="AJ159" s="30">
        <v>45716</v>
      </c>
      <c r="AK159" s="33" t="s">
        <v>38</v>
      </c>
      <c r="AL159" s="33" t="s">
        <v>44</v>
      </c>
      <c r="AM159" s="33" t="s">
        <v>834</v>
      </c>
      <c r="AN159" s="33" t="s">
        <v>87</v>
      </c>
      <c r="AO159" s="34" t="s">
        <v>680</v>
      </c>
    </row>
    <row r="160" spans="1:41" s="25" customFormat="1" ht="47" thickBot="1" x14ac:dyDescent="0.3">
      <c r="A160" s="163"/>
      <c r="B160" s="162"/>
      <c r="C160" s="217"/>
      <c r="D160" s="143"/>
      <c r="E160" s="39" t="s">
        <v>574</v>
      </c>
      <c r="F160" s="48" t="s">
        <v>38</v>
      </c>
      <c r="G160" s="35" t="s">
        <v>44</v>
      </c>
      <c r="H160" s="35" t="s">
        <v>332</v>
      </c>
      <c r="I160" s="35" t="s">
        <v>474</v>
      </c>
      <c r="J160" s="52" t="s">
        <v>487</v>
      </c>
      <c r="K160" s="35" t="s">
        <v>500</v>
      </c>
      <c r="L160" s="52" t="s">
        <v>508</v>
      </c>
      <c r="M160" s="116">
        <v>40</v>
      </c>
      <c r="N160" s="35" t="s">
        <v>529</v>
      </c>
      <c r="O160" s="35" t="s">
        <v>500</v>
      </c>
      <c r="P160" s="52" t="s">
        <v>512</v>
      </c>
      <c r="Q160" s="52" t="s">
        <v>522</v>
      </c>
      <c r="R160" s="35">
        <v>2</v>
      </c>
      <c r="S160" s="35">
        <v>3</v>
      </c>
      <c r="T160" s="113">
        <f t="shared" si="10"/>
        <v>6</v>
      </c>
      <c r="U160" s="35" t="str">
        <f t="shared" si="11"/>
        <v>MEDIO</v>
      </c>
      <c r="V160" s="35" t="s">
        <v>46</v>
      </c>
      <c r="W160" s="35">
        <v>60</v>
      </c>
      <c r="X160" s="35">
        <f t="shared" si="12"/>
        <v>360</v>
      </c>
      <c r="Y160" s="35" t="str">
        <f t="shared" si="13"/>
        <v>II</v>
      </c>
      <c r="Z160" s="35" t="s">
        <v>47</v>
      </c>
      <c r="AA160" s="35" t="str">
        <f t="shared" si="14"/>
        <v>ACEPTABLE CON CONTROL ESPECIFICO</v>
      </c>
      <c r="AB160" s="35" t="s">
        <v>332</v>
      </c>
      <c r="AC160" s="35" t="s">
        <v>332</v>
      </c>
      <c r="AD160" s="35" t="s">
        <v>332</v>
      </c>
      <c r="AE160" s="52" t="s">
        <v>550</v>
      </c>
      <c r="AF160" s="53" t="s">
        <v>512</v>
      </c>
      <c r="AG160" s="39" t="s">
        <v>51</v>
      </c>
      <c r="AH160" s="33" t="s">
        <v>332</v>
      </c>
      <c r="AI160" s="33" t="s">
        <v>332</v>
      </c>
      <c r="AJ160" s="30">
        <v>45716</v>
      </c>
      <c r="AK160" s="33" t="s">
        <v>38</v>
      </c>
      <c r="AL160" s="33" t="s">
        <v>44</v>
      </c>
      <c r="AM160" s="33" t="s">
        <v>791</v>
      </c>
      <c r="AN160" s="33" t="s">
        <v>792</v>
      </c>
      <c r="AO160" s="34" t="s">
        <v>680</v>
      </c>
    </row>
    <row r="161" spans="1:41" s="25" customFormat="1" ht="93.5" thickBot="1" x14ac:dyDescent="0.3">
      <c r="A161" s="163"/>
      <c r="B161" s="162"/>
      <c r="C161" s="217"/>
      <c r="D161" s="143"/>
      <c r="E161" s="39" t="s">
        <v>574</v>
      </c>
      <c r="F161" s="48" t="s">
        <v>38</v>
      </c>
      <c r="G161" s="35" t="s">
        <v>44</v>
      </c>
      <c r="H161" s="35" t="s">
        <v>332</v>
      </c>
      <c r="I161" s="35" t="s">
        <v>476</v>
      </c>
      <c r="J161" s="52" t="s">
        <v>488</v>
      </c>
      <c r="K161" s="35" t="s">
        <v>495</v>
      </c>
      <c r="L161" s="52" t="s">
        <v>509</v>
      </c>
      <c r="M161" s="116">
        <v>40</v>
      </c>
      <c r="N161" s="35" t="s">
        <v>532</v>
      </c>
      <c r="O161" s="35" t="s">
        <v>495</v>
      </c>
      <c r="P161" s="52" t="s">
        <v>512</v>
      </c>
      <c r="Q161" s="52" t="s">
        <v>523</v>
      </c>
      <c r="R161" s="35">
        <v>2</v>
      </c>
      <c r="S161" s="35">
        <v>2</v>
      </c>
      <c r="T161" s="113">
        <f t="shared" si="10"/>
        <v>4</v>
      </c>
      <c r="U161" s="35" t="str">
        <f t="shared" si="11"/>
        <v>BAJO</v>
      </c>
      <c r="V161" s="35" t="s">
        <v>68</v>
      </c>
      <c r="W161" s="35">
        <v>25</v>
      </c>
      <c r="X161" s="35">
        <f t="shared" si="12"/>
        <v>100</v>
      </c>
      <c r="Y161" s="35" t="str">
        <f t="shared" si="13"/>
        <v>III</v>
      </c>
      <c r="Z161" s="35" t="s">
        <v>69</v>
      </c>
      <c r="AA161" s="35" t="str">
        <f t="shared" si="14"/>
        <v>MEJORABLE</v>
      </c>
      <c r="AB161" s="35" t="s">
        <v>332</v>
      </c>
      <c r="AC161" s="35" t="s">
        <v>332</v>
      </c>
      <c r="AD161" s="35" t="s">
        <v>551</v>
      </c>
      <c r="AE161" s="35" t="s">
        <v>332</v>
      </c>
      <c r="AF161" s="53" t="s">
        <v>552</v>
      </c>
      <c r="AG161" s="39" t="s">
        <v>51</v>
      </c>
      <c r="AH161" s="33" t="s">
        <v>332</v>
      </c>
      <c r="AI161" s="33" t="s">
        <v>332</v>
      </c>
      <c r="AJ161" s="30">
        <v>45716</v>
      </c>
      <c r="AK161" s="33" t="s">
        <v>38</v>
      </c>
      <c r="AL161" s="33" t="s">
        <v>38</v>
      </c>
      <c r="AM161" s="33" t="s">
        <v>820</v>
      </c>
      <c r="AN161" s="33" t="s">
        <v>821</v>
      </c>
      <c r="AO161" s="34" t="s">
        <v>577</v>
      </c>
    </row>
    <row r="162" spans="1:41" s="25" customFormat="1" ht="62.5" thickBot="1" x14ac:dyDescent="0.3">
      <c r="A162" s="163"/>
      <c r="B162" s="162"/>
      <c r="C162" s="217"/>
      <c r="D162" s="143"/>
      <c r="E162" s="39" t="s">
        <v>574</v>
      </c>
      <c r="F162" s="48" t="s">
        <v>38</v>
      </c>
      <c r="G162" s="35" t="s">
        <v>44</v>
      </c>
      <c r="H162" s="35" t="s">
        <v>332</v>
      </c>
      <c r="I162" s="35" t="s">
        <v>477</v>
      </c>
      <c r="J162" s="52" t="s">
        <v>489</v>
      </c>
      <c r="K162" s="35" t="s">
        <v>495</v>
      </c>
      <c r="L162" s="52" t="s">
        <v>510</v>
      </c>
      <c r="M162" s="116">
        <v>40</v>
      </c>
      <c r="N162" s="35" t="s">
        <v>533</v>
      </c>
      <c r="O162" s="35" t="s">
        <v>495</v>
      </c>
      <c r="P162" s="52" t="s">
        <v>512</v>
      </c>
      <c r="Q162" s="52" t="s">
        <v>521</v>
      </c>
      <c r="R162" s="35">
        <v>6</v>
      </c>
      <c r="S162" s="35">
        <v>1</v>
      </c>
      <c r="T162" s="113">
        <f t="shared" si="10"/>
        <v>6</v>
      </c>
      <c r="U162" s="35" t="str">
        <f t="shared" si="11"/>
        <v>MEDIO</v>
      </c>
      <c r="V162" s="35" t="s">
        <v>46</v>
      </c>
      <c r="W162" s="35">
        <v>25</v>
      </c>
      <c r="X162" s="35">
        <f t="shared" si="12"/>
        <v>150</v>
      </c>
      <c r="Y162" s="35" t="str">
        <f t="shared" si="13"/>
        <v>II</v>
      </c>
      <c r="Z162" s="35" t="s">
        <v>47</v>
      </c>
      <c r="AA162" s="35" t="str">
        <f t="shared" si="14"/>
        <v>ACEPTABLE CON CONTROL ESPECIFICO</v>
      </c>
      <c r="AB162" s="35" t="s">
        <v>332</v>
      </c>
      <c r="AC162" s="35" t="s">
        <v>332</v>
      </c>
      <c r="AD162" s="35" t="s">
        <v>332</v>
      </c>
      <c r="AE162" s="52" t="s">
        <v>553</v>
      </c>
      <c r="AF162" s="53" t="s">
        <v>512</v>
      </c>
      <c r="AG162" s="39" t="s">
        <v>51</v>
      </c>
      <c r="AH162" s="33" t="s">
        <v>332</v>
      </c>
      <c r="AI162" s="33" t="s">
        <v>332</v>
      </c>
      <c r="AJ162" s="30">
        <v>45716</v>
      </c>
      <c r="AK162" s="33" t="s">
        <v>38</v>
      </c>
      <c r="AL162" s="33" t="s">
        <v>38</v>
      </c>
      <c r="AM162" s="33" t="s">
        <v>823</v>
      </c>
      <c r="AN162" s="33" t="s">
        <v>822</v>
      </c>
      <c r="AO162" s="34" t="s">
        <v>680</v>
      </c>
    </row>
    <row r="163" spans="1:41" s="25" customFormat="1" ht="93.5" thickBot="1" x14ac:dyDescent="0.3">
      <c r="A163" s="163"/>
      <c r="B163" s="162"/>
      <c r="C163" s="217"/>
      <c r="D163" s="143"/>
      <c r="E163" s="39" t="s">
        <v>574</v>
      </c>
      <c r="F163" s="48" t="s">
        <v>38</v>
      </c>
      <c r="G163" s="35" t="s">
        <v>44</v>
      </c>
      <c r="H163" s="35" t="s">
        <v>332</v>
      </c>
      <c r="I163" s="35" t="s">
        <v>478</v>
      </c>
      <c r="J163" s="52" t="s">
        <v>490</v>
      </c>
      <c r="K163" s="35" t="s">
        <v>501</v>
      </c>
      <c r="L163" s="52" t="s">
        <v>511</v>
      </c>
      <c r="M163" s="116">
        <v>40</v>
      </c>
      <c r="N163" s="35" t="s">
        <v>533</v>
      </c>
      <c r="O163" s="35" t="s">
        <v>501</v>
      </c>
      <c r="P163" s="52" t="s">
        <v>512</v>
      </c>
      <c r="Q163" s="52" t="s">
        <v>524</v>
      </c>
      <c r="R163" s="35">
        <v>6</v>
      </c>
      <c r="S163" s="35">
        <v>1</v>
      </c>
      <c r="T163" s="113">
        <f t="shared" si="10"/>
        <v>6</v>
      </c>
      <c r="U163" s="35" t="str">
        <f t="shared" si="11"/>
        <v>MEDIO</v>
      </c>
      <c r="V163" s="35" t="s">
        <v>46</v>
      </c>
      <c r="W163" s="35">
        <v>25</v>
      </c>
      <c r="X163" s="35">
        <f t="shared" si="12"/>
        <v>150</v>
      </c>
      <c r="Y163" s="35" t="str">
        <f t="shared" si="13"/>
        <v>II</v>
      </c>
      <c r="Z163" s="35" t="s">
        <v>47</v>
      </c>
      <c r="AA163" s="35" t="str">
        <f t="shared" si="14"/>
        <v>ACEPTABLE CON CONTROL ESPECIFICO</v>
      </c>
      <c r="AB163" s="35" t="s">
        <v>332</v>
      </c>
      <c r="AC163" s="35" t="s">
        <v>332</v>
      </c>
      <c r="AD163" s="35" t="s">
        <v>332</v>
      </c>
      <c r="AE163" s="52" t="s">
        <v>554</v>
      </c>
      <c r="AF163" s="53" t="s">
        <v>512</v>
      </c>
      <c r="AG163" s="39" t="s">
        <v>51</v>
      </c>
      <c r="AH163" s="33" t="s">
        <v>332</v>
      </c>
      <c r="AI163" s="33" t="s">
        <v>332</v>
      </c>
      <c r="AJ163" s="30">
        <v>45716</v>
      </c>
      <c r="AK163" s="33" t="s">
        <v>38</v>
      </c>
      <c r="AL163" s="33" t="s">
        <v>38</v>
      </c>
      <c r="AM163" s="33" t="s">
        <v>578</v>
      </c>
      <c r="AN163" s="33" t="s">
        <v>579</v>
      </c>
      <c r="AO163" s="34" t="s">
        <v>577</v>
      </c>
    </row>
    <row r="164" spans="1:41" s="25" customFormat="1" ht="78" thickBot="1" x14ac:dyDescent="0.3">
      <c r="A164" s="163"/>
      <c r="B164" s="162"/>
      <c r="C164" s="217"/>
      <c r="D164" s="143"/>
      <c r="E164" s="39" t="s">
        <v>574</v>
      </c>
      <c r="F164" s="48" t="s">
        <v>38</v>
      </c>
      <c r="G164" s="35" t="s">
        <v>44</v>
      </c>
      <c r="H164" s="35" t="s">
        <v>332</v>
      </c>
      <c r="I164" s="35" t="s">
        <v>478</v>
      </c>
      <c r="J164" s="52" t="s">
        <v>491</v>
      </c>
      <c r="K164" s="35" t="s">
        <v>668</v>
      </c>
      <c r="L164" s="52" t="s">
        <v>105</v>
      </c>
      <c r="M164" s="116">
        <v>40</v>
      </c>
      <c r="N164" s="35" t="s">
        <v>533</v>
      </c>
      <c r="O164" s="35" t="s">
        <v>495</v>
      </c>
      <c r="P164" s="52" t="s">
        <v>512</v>
      </c>
      <c r="Q164" s="52" t="s">
        <v>569</v>
      </c>
      <c r="R164" s="35">
        <v>6</v>
      </c>
      <c r="S164" s="35">
        <v>1</v>
      </c>
      <c r="T164" s="113">
        <f t="shared" si="10"/>
        <v>6</v>
      </c>
      <c r="U164" s="35" t="str">
        <f t="shared" si="11"/>
        <v>MEDIO</v>
      </c>
      <c r="V164" s="35" t="s">
        <v>46</v>
      </c>
      <c r="W164" s="35">
        <v>25</v>
      </c>
      <c r="X164" s="35">
        <f t="shared" si="12"/>
        <v>150</v>
      </c>
      <c r="Y164" s="35" t="str">
        <f t="shared" si="13"/>
        <v>II</v>
      </c>
      <c r="Z164" s="35" t="s">
        <v>47</v>
      </c>
      <c r="AA164" s="35" t="str">
        <f t="shared" si="14"/>
        <v>ACEPTABLE CON CONTROL ESPECIFICO</v>
      </c>
      <c r="AB164" s="35" t="s">
        <v>332</v>
      </c>
      <c r="AC164" s="35" t="s">
        <v>332</v>
      </c>
      <c r="AD164" s="35" t="s">
        <v>332</v>
      </c>
      <c r="AE164" s="52" t="s">
        <v>555</v>
      </c>
      <c r="AF164" s="53" t="s">
        <v>512</v>
      </c>
      <c r="AG164" s="39" t="s">
        <v>51</v>
      </c>
      <c r="AH164" s="33" t="s">
        <v>332</v>
      </c>
      <c r="AI164" s="33" t="s">
        <v>332</v>
      </c>
      <c r="AJ164" s="30">
        <v>45716</v>
      </c>
      <c r="AK164" s="33" t="s">
        <v>38</v>
      </c>
      <c r="AL164" s="33" t="s">
        <v>38</v>
      </c>
      <c r="AM164" s="33" t="s">
        <v>794</v>
      </c>
      <c r="AN164" s="33" t="s">
        <v>794</v>
      </c>
      <c r="AO164" s="34" t="s">
        <v>577</v>
      </c>
    </row>
    <row r="165" spans="1:41" s="25" customFormat="1" ht="78" thickBot="1" x14ac:dyDescent="0.3">
      <c r="A165" s="163"/>
      <c r="B165" s="162"/>
      <c r="C165" s="217"/>
      <c r="D165" s="143"/>
      <c r="E165" s="39" t="s">
        <v>574</v>
      </c>
      <c r="F165" s="48" t="s">
        <v>38</v>
      </c>
      <c r="G165" s="35" t="s">
        <v>44</v>
      </c>
      <c r="H165" s="35" t="s">
        <v>332</v>
      </c>
      <c r="I165" s="35" t="s">
        <v>478</v>
      </c>
      <c r="J165" s="54" t="s">
        <v>492</v>
      </c>
      <c r="K165" s="35" t="s">
        <v>668</v>
      </c>
      <c r="L165" s="52" t="s">
        <v>105</v>
      </c>
      <c r="M165" s="116">
        <v>40</v>
      </c>
      <c r="N165" s="35" t="s">
        <v>534</v>
      </c>
      <c r="O165" s="35" t="s">
        <v>495</v>
      </c>
      <c r="P165" s="52" t="s">
        <v>512</v>
      </c>
      <c r="Q165" s="54" t="s">
        <v>525</v>
      </c>
      <c r="R165" s="35">
        <v>2</v>
      </c>
      <c r="S165" s="35">
        <v>2</v>
      </c>
      <c r="T165" s="113">
        <f t="shared" si="10"/>
        <v>4</v>
      </c>
      <c r="U165" s="35" t="str">
        <f t="shared" si="11"/>
        <v>BAJO</v>
      </c>
      <c r="V165" s="35" t="s">
        <v>68</v>
      </c>
      <c r="W165" s="35">
        <v>60</v>
      </c>
      <c r="X165" s="35">
        <f t="shared" si="12"/>
        <v>240</v>
      </c>
      <c r="Y165" s="35" t="str">
        <f t="shared" si="13"/>
        <v>II</v>
      </c>
      <c r="Z165" s="35" t="s">
        <v>47</v>
      </c>
      <c r="AA165" s="35" t="str">
        <f t="shared" si="14"/>
        <v>ACEPTABLE CON CONTROL ESPECIFICO</v>
      </c>
      <c r="AB165" s="35" t="s">
        <v>332</v>
      </c>
      <c r="AC165" s="35" t="s">
        <v>332</v>
      </c>
      <c r="AD165" s="35" t="s">
        <v>332</v>
      </c>
      <c r="AE165" s="52" t="s">
        <v>556</v>
      </c>
      <c r="AF165" s="53" t="s">
        <v>512</v>
      </c>
      <c r="AG165" s="39" t="s">
        <v>51</v>
      </c>
      <c r="AH165" s="33" t="s">
        <v>332</v>
      </c>
      <c r="AI165" s="33" t="s">
        <v>332</v>
      </c>
      <c r="AJ165" s="30">
        <v>45716</v>
      </c>
      <c r="AK165" s="33" t="s">
        <v>38</v>
      </c>
      <c r="AL165" s="33" t="s">
        <v>44</v>
      </c>
      <c r="AM165" s="33" t="s">
        <v>793</v>
      </c>
      <c r="AN165" s="33" t="s">
        <v>794</v>
      </c>
      <c r="AO165" s="34" t="s">
        <v>680</v>
      </c>
    </row>
    <row r="166" spans="1:41" ht="140" thickBot="1" x14ac:dyDescent="0.3">
      <c r="A166" s="163"/>
      <c r="B166" s="162"/>
      <c r="C166" s="217"/>
      <c r="D166" s="143"/>
      <c r="E166" s="39" t="s">
        <v>574</v>
      </c>
      <c r="F166" s="48" t="s">
        <v>38</v>
      </c>
      <c r="G166" s="35" t="s">
        <v>44</v>
      </c>
      <c r="H166" s="35" t="s">
        <v>332</v>
      </c>
      <c r="I166" s="50" t="s">
        <v>62</v>
      </c>
      <c r="J166" s="2" t="s">
        <v>63</v>
      </c>
      <c r="K166" s="100" t="s">
        <v>251</v>
      </c>
      <c r="L166" s="2" t="s">
        <v>252</v>
      </c>
      <c r="M166" s="116">
        <v>40</v>
      </c>
      <c r="N166" s="2" t="s">
        <v>253</v>
      </c>
      <c r="O166" s="2" t="s">
        <v>44</v>
      </c>
      <c r="P166" s="2" t="s">
        <v>44</v>
      </c>
      <c r="Q166" s="2" t="s">
        <v>254</v>
      </c>
      <c r="R166" s="27">
        <v>2</v>
      </c>
      <c r="S166" s="27">
        <v>2</v>
      </c>
      <c r="T166" s="104">
        <f t="shared" si="10"/>
        <v>4</v>
      </c>
      <c r="U166" s="100" t="str">
        <f t="shared" si="11"/>
        <v>BAJO</v>
      </c>
      <c r="V166" s="99" t="s">
        <v>68</v>
      </c>
      <c r="W166" s="3">
        <v>25</v>
      </c>
      <c r="X166" s="99">
        <f t="shared" si="12"/>
        <v>100</v>
      </c>
      <c r="Y166" s="99" t="str">
        <f t="shared" si="13"/>
        <v>III</v>
      </c>
      <c r="Z166" s="99" t="s">
        <v>69</v>
      </c>
      <c r="AA166" s="99" t="str">
        <f t="shared" si="14"/>
        <v>MEJORABLE</v>
      </c>
      <c r="AB166" s="2" t="s">
        <v>48</v>
      </c>
      <c r="AC166" s="2" t="s">
        <v>48</v>
      </c>
      <c r="AD166" s="2" t="s">
        <v>48</v>
      </c>
      <c r="AE166" s="2" t="s">
        <v>255</v>
      </c>
      <c r="AF166" s="2" t="s">
        <v>48</v>
      </c>
      <c r="AG166" s="2" t="s">
        <v>51</v>
      </c>
      <c r="AH166" s="9" t="s">
        <v>71</v>
      </c>
      <c r="AI166" s="9" t="s">
        <v>72</v>
      </c>
      <c r="AJ166" s="30">
        <v>45716</v>
      </c>
      <c r="AK166" s="33" t="s">
        <v>38</v>
      </c>
      <c r="AL166" s="33" t="s">
        <v>38</v>
      </c>
      <c r="AM166" s="33" t="s">
        <v>796</v>
      </c>
      <c r="AN166" s="33" t="s">
        <v>831</v>
      </c>
      <c r="AO166" s="34" t="s">
        <v>680</v>
      </c>
    </row>
    <row r="167" spans="1:41" ht="78" thickBot="1" x14ac:dyDescent="0.3">
      <c r="A167" s="163"/>
      <c r="B167" s="162"/>
      <c r="C167" s="217"/>
      <c r="D167" s="143"/>
      <c r="E167" s="39" t="s">
        <v>574</v>
      </c>
      <c r="F167" s="48" t="s">
        <v>38</v>
      </c>
      <c r="G167" s="35" t="s">
        <v>44</v>
      </c>
      <c r="H167" s="35" t="s">
        <v>332</v>
      </c>
      <c r="I167" s="50" t="s">
        <v>62</v>
      </c>
      <c r="J167" s="2" t="s">
        <v>81</v>
      </c>
      <c r="K167" s="100" t="s">
        <v>256</v>
      </c>
      <c r="L167" s="2" t="s">
        <v>257</v>
      </c>
      <c r="M167" s="116">
        <v>40</v>
      </c>
      <c r="N167" s="100" t="s">
        <v>258</v>
      </c>
      <c r="O167" s="100" t="s">
        <v>44</v>
      </c>
      <c r="P167" s="2" t="s">
        <v>44</v>
      </c>
      <c r="Q167" s="99" t="s">
        <v>44</v>
      </c>
      <c r="R167" s="27">
        <v>2</v>
      </c>
      <c r="S167" s="27">
        <v>2</v>
      </c>
      <c r="T167" s="104">
        <f t="shared" si="10"/>
        <v>4</v>
      </c>
      <c r="U167" s="100" t="str">
        <f t="shared" si="11"/>
        <v>BAJO</v>
      </c>
      <c r="V167" s="99" t="s">
        <v>68</v>
      </c>
      <c r="W167" s="3">
        <v>25</v>
      </c>
      <c r="X167" s="99">
        <f t="shared" si="12"/>
        <v>100</v>
      </c>
      <c r="Y167" s="99" t="str">
        <f t="shared" si="13"/>
        <v>III</v>
      </c>
      <c r="Z167" s="99" t="s">
        <v>69</v>
      </c>
      <c r="AA167" s="99" t="str">
        <f t="shared" si="14"/>
        <v>MEJORABLE</v>
      </c>
      <c r="AB167" s="2" t="s">
        <v>48</v>
      </c>
      <c r="AC167" s="2" t="s">
        <v>48</v>
      </c>
      <c r="AD167" s="100" t="s">
        <v>259</v>
      </c>
      <c r="AE167" s="39" t="s">
        <v>332</v>
      </c>
      <c r="AF167" s="2" t="s">
        <v>48</v>
      </c>
      <c r="AG167" s="2" t="s">
        <v>51</v>
      </c>
      <c r="AH167" s="9" t="s">
        <v>86</v>
      </c>
      <c r="AI167" s="9" t="s">
        <v>87</v>
      </c>
      <c r="AJ167" s="30">
        <v>45716</v>
      </c>
      <c r="AK167" s="33" t="s">
        <v>38</v>
      </c>
      <c r="AL167" s="33" t="s">
        <v>44</v>
      </c>
      <c r="AM167" s="33" t="s">
        <v>834</v>
      </c>
      <c r="AN167" s="33" t="s">
        <v>87</v>
      </c>
      <c r="AO167" s="34" t="s">
        <v>680</v>
      </c>
    </row>
    <row r="168" spans="1:41" ht="109" thickBot="1" x14ac:dyDescent="0.3">
      <c r="A168" s="163"/>
      <c r="B168" s="162"/>
      <c r="C168" s="217"/>
      <c r="D168" s="143"/>
      <c r="E168" s="39" t="s">
        <v>574</v>
      </c>
      <c r="F168" s="48" t="s">
        <v>38</v>
      </c>
      <c r="G168" s="35" t="s">
        <v>44</v>
      </c>
      <c r="H168" s="35" t="s">
        <v>332</v>
      </c>
      <c r="I168" s="50" t="s">
        <v>62</v>
      </c>
      <c r="J168" s="2" t="s">
        <v>88</v>
      </c>
      <c r="K168" s="100" t="s">
        <v>260</v>
      </c>
      <c r="L168" s="2" t="s">
        <v>261</v>
      </c>
      <c r="M168" s="116">
        <v>40</v>
      </c>
      <c r="N168" s="2" t="s">
        <v>262</v>
      </c>
      <c r="O168" s="100" t="s">
        <v>44</v>
      </c>
      <c r="P168" s="100" t="s">
        <v>263</v>
      </c>
      <c r="Q168" s="99" t="s">
        <v>264</v>
      </c>
      <c r="R168" s="27">
        <v>2</v>
      </c>
      <c r="S168" s="27">
        <v>3</v>
      </c>
      <c r="T168" s="104">
        <f t="shared" si="10"/>
        <v>6</v>
      </c>
      <c r="U168" s="100" t="str">
        <f t="shared" si="11"/>
        <v>MEDIO</v>
      </c>
      <c r="V168" s="99" t="s">
        <v>46</v>
      </c>
      <c r="W168" s="3">
        <v>25</v>
      </c>
      <c r="X168" s="99">
        <f t="shared" si="12"/>
        <v>150</v>
      </c>
      <c r="Y168" s="99" t="str">
        <f t="shared" si="13"/>
        <v>II</v>
      </c>
      <c r="Z168" s="99" t="s">
        <v>47</v>
      </c>
      <c r="AA168" s="99" t="str">
        <f t="shared" si="14"/>
        <v>ACEPTABLE CON CONTROL ESPECIFICO</v>
      </c>
      <c r="AB168" s="100" t="s">
        <v>48</v>
      </c>
      <c r="AC168" s="100" t="s">
        <v>48</v>
      </c>
      <c r="AD168" s="100" t="s">
        <v>150</v>
      </c>
      <c r="AE168" s="2" t="s">
        <v>265</v>
      </c>
      <c r="AF168" s="100" t="s">
        <v>48</v>
      </c>
      <c r="AG168" s="2" t="s">
        <v>51</v>
      </c>
      <c r="AH168" s="9" t="s">
        <v>94</v>
      </c>
      <c r="AI168" s="9" t="s">
        <v>95</v>
      </c>
      <c r="AJ168" s="30">
        <v>45716</v>
      </c>
      <c r="AK168" s="33" t="s">
        <v>38</v>
      </c>
      <c r="AL168" s="33" t="s">
        <v>38</v>
      </c>
      <c r="AM168" s="33" t="s">
        <v>824</v>
      </c>
      <c r="AN168" s="33" t="s">
        <v>825</v>
      </c>
      <c r="AO168" s="34" t="s">
        <v>577</v>
      </c>
    </row>
    <row r="169" spans="1:41" ht="109" thickBot="1" x14ac:dyDescent="0.3">
      <c r="A169" s="163"/>
      <c r="B169" s="162"/>
      <c r="C169" s="217"/>
      <c r="D169" s="143"/>
      <c r="E169" s="39" t="s">
        <v>574</v>
      </c>
      <c r="F169" s="48" t="s">
        <v>38</v>
      </c>
      <c r="G169" s="35" t="s">
        <v>44</v>
      </c>
      <c r="H169" s="35" t="s">
        <v>332</v>
      </c>
      <c r="I169" s="50" t="s">
        <v>62</v>
      </c>
      <c r="J169" s="99" t="s">
        <v>266</v>
      </c>
      <c r="K169" s="100" t="s">
        <v>267</v>
      </c>
      <c r="L169" s="2" t="s">
        <v>268</v>
      </c>
      <c r="M169" s="116">
        <v>40</v>
      </c>
      <c r="N169" s="2" t="s">
        <v>269</v>
      </c>
      <c r="O169" s="100" t="s">
        <v>44</v>
      </c>
      <c r="P169" s="100" t="s">
        <v>44</v>
      </c>
      <c r="Q169" s="2" t="s">
        <v>270</v>
      </c>
      <c r="R169" s="27">
        <v>2</v>
      </c>
      <c r="S169" s="27">
        <v>3</v>
      </c>
      <c r="T169" s="104">
        <f t="shared" si="10"/>
        <v>6</v>
      </c>
      <c r="U169" s="100" t="str">
        <f t="shared" si="11"/>
        <v>MEDIO</v>
      </c>
      <c r="V169" s="99" t="s">
        <v>46</v>
      </c>
      <c r="W169" s="3">
        <v>25</v>
      </c>
      <c r="X169" s="99">
        <f t="shared" si="12"/>
        <v>150</v>
      </c>
      <c r="Y169" s="99" t="str">
        <f t="shared" si="13"/>
        <v>II</v>
      </c>
      <c r="Z169" s="99" t="s">
        <v>47</v>
      </c>
      <c r="AA169" s="99" t="str">
        <f t="shared" si="14"/>
        <v>ACEPTABLE CON CONTROL ESPECIFICO</v>
      </c>
      <c r="AB169" s="2" t="s">
        <v>48</v>
      </c>
      <c r="AC169" s="2" t="s">
        <v>48</v>
      </c>
      <c r="AD169" s="2" t="s">
        <v>150</v>
      </c>
      <c r="AE169" s="39" t="s">
        <v>332</v>
      </c>
      <c r="AF169" s="2" t="s">
        <v>48</v>
      </c>
      <c r="AG169" s="2" t="s">
        <v>51</v>
      </c>
      <c r="AH169" s="2" t="s">
        <v>271</v>
      </c>
      <c r="AI169" s="9" t="s">
        <v>272</v>
      </c>
      <c r="AJ169" s="30">
        <v>45716</v>
      </c>
      <c r="AK169" s="33" t="s">
        <v>38</v>
      </c>
      <c r="AL169" s="33" t="s">
        <v>44</v>
      </c>
      <c r="AM169" s="33" t="s">
        <v>834</v>
      </c>
      <c r="AN169" s="33" t="s">
        <v>87</v>
      </c>
      <c r="AO169" s="34" t="s">
        <v>680</v>
      </c>
    </row>
    <row r="170" spans="1:41" ht="408.75" customHeight="1" thickBot="1" x14ac:dyDescent="0.3">
      <c r="A170" s="163"/>
      <c r="B170" s="162"/>
      <c r="C170" s="217"/>
      <c r="D170" s="143"/>
      <c r="E170" s="39" t="s">
        <v>574</v>
      </c>
      <c r="F170" s="48" t="s">
        <v>38</v>
      </c>
      <c r="G170" s="35" t="s">
        <v>44</v>
      </c>
      <c r="H170" s="35" t="s">
        <v>332</v>
      </c>
      <c r="I170" s="50" t="s">
        <v>62</v>
      </c>
      <c r="J170" s="99" t="s">
        <v>73</v>
      </c>
      <c r="K170" s="100" t="s">
        <v>273</v>
      </c>
      <c r="L170" s="2" t="s">
        <v>274</v>
      </c>
      <c r="M170" s="116">
        <v>40</v>
      </c>
      <c r="N170" s="100" t="s">
        <v>275</v>
      </c>
      <c r="O170" s="100" t="s">
        <v>44</v>
      </c>
      <c r="P170" s="100" t="s">
        <v>44</v>
      </c>
      <c r="Q170" s="99" t="s">
        <v>276</v>
      </c>
      <c r="R170" s="27">
        <v>2</v>
      </c>
      <c r="S170" s="27">
        <v>3</v>
      </c>
      <c r="T170" s="104">
        <f t="shared" si="10"/>
        <v>6</v>
      </c>
      <c r="U170" s="100" t="str">
        <f t="shared" si="11"/>
        <v>MEDIO</v>
      </c>
      <c r="V170" s="99" t="s">
        <v>46</v>
      </c>
      <c r="W170" s="3">
        <v>25</v>
      </c>
      <c r="X170" s="99">
        <f t="shared" si="12"/>
        <v>150</v>
      </c>
      <c r="Y170" s="99" t="str">
        <f t="shared" si="13"/>
        <v>II</v>
      </c>
      <c r="Z170" s="99" t="s">
        <v>47</v>
      </c>
      <c r="AA170" s="99" t="str">
        <f t="shared" si="14"/>
        <v>ACEPTABLE CON CONTROL ESPECIFICO</v>
      </c>
      <c r="AB170" s="100" t="s">
        <v>48</v>
      </c>
      <c r="AC170" s="100" t="s">
        <v>48</v>
      </c>
      <c r="AD170" s="100" t="s">
        <v>48</v>
      </c>
      <c r="AE170" s="100" t="s">
        <v>277</v>
      </c>
      <c r="AF170" s="100" t="s">
        <v>48</v>
      </c>
      <c r="AG170" s="2" t="s">
        <v>51</v>
      </c>
      <c r="AH170" s="9" t="s">
        <v>278</v>
      </c>
      <c r="AI170" s="9" t="s">
        <v>279</v>
      </c>
      <c r="AJ170" s="30">
        <v>45716</v>
      </c>
      <c r="AK170" s="33" t="s">
        <v>38</v>
      </c>
      <c r="AL170" s="33" t="s">
        <v>44</v>
      </c>
      <c r="AM170" s="33" t="s">
        <v>796</v>
      </c>
      <c r="AN170" s="33" t="s">
        <v>832</v>
      </c>
      <c r="AO170" s="34" t="s">
        <v>680</v>
      </c>
    </row>
    <row r="171" spans="1:41" ht="408.75" customHeight="1" thickBot="1" x14ac:dyDescent="0.3">
      <c r="A171" s="163"/>
      <c r="B171" s="162"/>
      <c r="C171" s="217"/>
      <c r="D171" s="143"/>
      <c r="E171" s="39" t="s">
        <v>574</v>
      </c>
      <c r="F171" s="48" t="s">
        <v>38</v>
      </c>
      <c r="G171" s="35" t="s">
        <v>44</v>
      </c>
      <c r="H171" s="35" t="s">
        <v>332</v>
      </c>
      <c r="I171" s="50" t="s">
        <v>62</v>
      </c>
      <c r="J171" s="99" t="s">
        <v>103</v>
      </c>
      <c r="K171" s="100" t="s">
        <v>280</v>
      </c>
      <c r="L171" s="100" t="s">
        <v>105</v>
      </c>
      <c r="M171" s="116">
        <v>40</v>
      </c>
      <c r="N171" s="2" t="s">
        <v>106</v>
      </c>
      <c r="O171" s="100" t="s">
        <v>44</v>
      </c>
      <c r="P171" s="2" t="s">
        <v>107</v>
      </c>
      <c r="Q171" s="2" t="s">
        <v>108</v>
      </c>
      <c r="R171" s="27">
        <v>6</v>
      </c>
      <c r="S171" s="27">
        <v>3</v>
      </c>
      <c r="T171" s="104">
        <f t="shared" si="10"/>
        <v>18</v>
      </c>
      <c r="U171" s="100" t="str">
        <f t="shared" si="11"/>
        <v>ALTO</v>
      </c>
      <c r="V171" s="99" t="s">
        <v>109</v>
      </c>
      <c r="W171" s="3">
        <v>100</v>
      </c>
      <c r="X171" s="99">
        <f t="shared" si="12"/>
        <v>1800</v>
      </c>
      <c r="Y171" s="99" t="str">
        <f t="shared" si="13"/>
        <v>I</v>
      </c>
      <c r="Z171" s="99" t="s">
        <v>110</v>
      </c>
      <c r="AA171" s="99" t="str">
        <f t="shared" si="14"/>
        <v>NO ACEPTABLE</v>
      </c>
      <c r="AB171" s="100" t="s">
        <v>48</v>
      </c>
      <c r="AC171" s="100" t="s">
        <v>48</v>
      </c>
      <c r="AD171" s="2" t="s">
        <v>111</v>
      </c>
      <c r="AE171" s="2" t="s">
        <v>112</v>
      </c>
      <c r="AF171" s="100" t="s">
        <v>48</v>
      </c>
      <c r="AG171" s="2" t="s">
        <v>51</v>
      </c>
      <c r="AH171" s="9" t="s">
        <v>113</v>
      </c>
      <c r="AI171" s="9" t="s">
        <v>114</v>
      </c>
      <c r="AJ171" s="30">
        <v>45716</v>
      </c>
      <c r="AK171" s="33" t="s">
        <v>38</v>
      </c>
      <c r="AL171" s="33" t="s">
        <v>38</v>
      </c>
      <c r="AM171" s="33" t="s">
        <v>578</v>
      </c>
      <c r="AN171" s="33" t="s">
        <v>579</v>
      </c>
      <c r="AO171" s="34" t="s">
        <v>577</v>
      </c>
    </row>
    <row r="172" spans="1:41" ht="408.75" customHeight="1" thickBot="1" x14ac:dyDescent="0.3">
      <c r="A172" s="163"/>
      <c r="B172" s="162"/>
      <c r="C172" s="217"/>
      <c r="D172" s="143"/>
      <c r="E172" s="39" t="s">
        <v>574</v>
      </c>
      <c r="F172" s="48" t="s">
        <v>38</v>
      </c>
      <c r="G172" s="35" t="s">
        <v>44</v>
      </c>
      <c r="H172" s="35" t="s">
        <v>332</v>
      </c>
      <c r="I172" s="50" t="s">
        <v>62</v>
      </c>
      <c r="J172" s="99" t="s">
        <v>103</v>
      </c>
      <c r="K172" s="100" t="s">
        <v>281</v>
      </c>
      <c r="L172" s="100" t="s">
        <v>282</v>
      </c>
      <c r="M172" s="116">
        <v>40</v>
      </c>
      <c r="N172" s="100" t="s">
        <v>106</v>
      </c>
      <c r="O172" s="100" t="s">
        <v>44</v>
      </c>
      <c r="P172" s="100" t="s">
        <v>283</v>
      </c>
      <c r="Q172" s="99" t="s">
        <v>44</v>
      </c>
      <c r="R172" s="27">
        <v>6</v>
      </c>
      <c r="S172" s="27">
        <v>3</v>
      </c>
      <c r="T172" s="104">
        <f t="shared" si="10"/>
        <v>18</v>
      </c>
      <c r="U172" s="100" t="str">
        <f t="shared" si="11"/>
        <v>ALTO</v>
      </c>
      <c r="V172" s="99" t="s">
        <v>109</v>
      </c>
      <c r="W172" s="3">
        <v>100</v>
      </c>
      <c r="X172" s="99">
        <f t="shared" si="12"/>
        <v>1800</v>
      </c>
      <c r="Y172" s="99" t="str">
        <f t="shared" si="13"/>
        <v>I</v>
      </c>
      <c r="Z172" s="99" t="s">
        <v>110</v>
      </c>
      <c r="AA172" s="99" t="str">
        <f t="shared" si="14"/>
        <v>NO ACEPTABLE</v>
      </c>
      <c r="AB172" s="100" t="s">
        <v>48</v>
      </c>
      <c r="AC172" s="100" t="s">
        <v>48</v>
      </c>
      <c r="AD172" s="100" t="s">
        <v>48</v>
      </c>
      <c r="AE172" s="2" t="s">
        <v>284</v>
      </c>
      <c r="AF172" s="100" t="s">
        <v>48</v>
      </c>
      <c r="AG172" s="2" t="s">
        <v>51</v>
      </c>
      <c r="AH172" s="9" t="s">
        <v>285</v>
      </c>
      <c r="AI172" s="9" t="s">
        <v>286</v>
      </c>
      <c r="AJ172" s="30">
        <v>45716</v>
      </c>
      <c r="AK172" s="33" t="s">
        <v>38</v>
      </c>
      <c r="AL172" s="33" t="s">
        <v>38</v>
      </c>
      <c r="AM172" s="33" t="s">
        <v>578</v>
      </c>
      <c r="AN172" s="33" t="s">
        <v>579</v>
      </c>
      <c r="AO172" s="34" t="s">
        <v>577</v>
      </c>
    </row>
    <row r="173" spans="1:41" ht="408.75" customHeight="1" thickBot="1" x14ac:dyDescent="0.3">
      <c r="A173" s="163"/>
      <c r="B173" s="162"/>
      <c r="C173" s="217"/>
      <c r="D173" s="143"/>
      <c r="E173" s="39" t="s">
        <v>574</v>
      </c>
      <c r="F173" s="48" t="s">
        <v>38</v>
      </c>
      <c r="G173" s="35" t="s">
        <v>44</v>
      </c>
      <c r="H173" s="35" t="s">
        <v>332</v>
      </c>
      <c r="I173" s="50" t="s">
        <v>62</v>
      </c>
      <c r="J173" s="2" t="s">
        <v>115</v>
      </c>
      <c r="K173" s="100" t="s">
        <v>287</v>
      </c>
      <c r="L173" s="2" t="s">
        <v>117</v>
      </c>
      <c r="M173" s="116">
        <v>40</v>
      </c>
      <c r="N173" s="100" t="s">
        <v>288</v>
      </c>
      <c r="O173" s="100" t="s">
        <v>44</v>
      </c>
      <c r="P173" s="100" t="s">
        <v>289</v>
      </c>
      <c r="Q173" s="99" t="s">
        <v>44</v>
      </c>
      <c r="R173" s="27">
        <v>6</v>
      </c>
      <c r="S173" s="27">
        <v>3</v>
      </c>
      <c r="T173" s="104">
        <f t="shared" si="10"/>
        <v>18</v>
      </c>
      <c r="U173" s="100" t="str">
        <f t="shared" si="11"/>
        <v>ALTO</v>
      </c>
      <c r="V173" s="99" t="s">
        <v>109</v>
      </c>
      <c r="W173" s="3">
        <v>100</v>
      </c>
      <c r="X173" s="99">
        <f t="shared" si="12"/>
        <v>1800</v>
      </c>
      <c r="Y173" s="99" t="str">
        <f t="shared" si="13"/>
        <v>I</v>
      </c>
      <c r="Z173" s="99" t="s">
        <v>110</v>
      </c>
      <c r="AA173" s="99" t="str">
        <f t="shared" si="14"/>
        <v>NO ACEPTABLE</v>
      </c>
      <c r="AB173" s="100" t="s">
        <v>48</v>
      </c>
      <c r="AC173" s="100" t="s">
        <v>48</v>
      </c>
      <c r="AD173" s="100" t="s">
        <v>48</v>
      </c>
      <c r="AE173" s="2" t="s">
        <v>118</v>
      </c>
      <c r="AF173" s="100" t="s">
        <v>48</v>
      </c>
      <c r="AG173" s="2" t="s">
        <v>51</v>
      </c>
      <c r="AH173" s="9" t="s">
        <v>119</v>
      </c>
      <c r="AI173" s="9" t="s">
        <v>120</v>
      </c>
      <c r="AJ173" s="30">
        <v>45716</v>
      </c>
      <c r="AK173" s="33" t="s">
        <v>38</v>
      </c>
      <c r="AL173" s="33" t="s">
        <v>38</v>
      </c>
      <c r="AM173" s="33" t="s">
        <v>830</v>
      </c>
      <c r="AN173" s="33" t="s">
        <v>796</v>
      </c>
      <c r="AO173" s="34" t="s">
        <v>680</v>
      </c>
    </row>
    <row r="174" spans="1:41" ht="135.75" customHeight="1" thickBot="1" x14ac:dyDescent="0.3">
      <c r="A174" s="163"/>
      <c r="B174" s="162"/>
      <c r="C174" s="217"/>
      <c r="D174" s="143"/>
      <c r="E174" s="39" t="s">
        <v>574</v>
      </c>
      <c r="F174" s="48" t="s">
        <v>38</v>
      </c>
      <c r="G174" s="35" t="s">
        <v>44</v>
      </c>
      <c r="H174" s="35" t="s">
        <v>332</v>
      </c>
      <c r="I174" s="50" t="s">
        <v>62</v>
      </c>
      <c r="J174" s="2" t="s">
        <v>97</v>
      </c>
      <c r="K174" s="100" t="s">
        <v>290</v>
      </c>
      <c r="L174" s="2" t="s">
        <v>291</v>
      </c>
      <c r="M174" s="116">
        <v>40</v>
      </c>
      <c r="N174" s="100" t="s">
        <v>292</v>
      </c>
      <c r="O174" s="100" t="s">
        <v>44</v>
      </c>
      <c r="P174" s="100" t="s">
        <v>185</v>
      </c>
      <c r="Q174" s="99" t="s">
        <v>44</v>
      </c>
      <c r="R174" s="27">
        <v>2</v>
      </c>
      <c r="S174" s="27">
        <v>2</v>
      </c>
      <c r="T174" s="104">
        <f t="shared" si="10"/>
        <v>4</v>
      </c>
      <c r="U174" s="100" t="str">
        <f t="shared" si="11"/>
        <v>BAJO</v>
      </c>
      <c r="V174" s="99" t="s">
        <v>68</v>
      </c>
      <c r="W174" s="3">
        <v>60</v>
      </c>
      <c r="X174" s="99">
        <f t="shared" si="12"/>
        <v>240</v>
      </c>
      <c r="Y174" s="99" t="str">
        <f t="shared" si="13"/>
        <v>II</v>
      </c>
      <c r="Z174" s="99" t="s">
        <v>47</v>
      </c>
      <c r="AA174" s="99" t="str">
        <f t="shared" si="14"/>
        <v>ACEPTABLE CON CONTROL ESPECIFICO</v>
      </c>
      <c r="AB174" s="2" t="s">
        <v>48</v>
      </c>
      <c r="AC174" s="2" t="s">
        <v>48</v>
      </c>
      <c r="AD174" s="2" t="s">
        <v>48</v>
      </c>
      <c r="AE174" s="2" t="s">
        <v>293</v>
      </c>
      <c r="AF174" s="2" t="s">
        <v>48</v>
      </c>
      <c r="AG174" s="2" t="s">
        <v>51</v>
      </c>
      <c r="AH174" s="9" t="s">
        <v>102</v>
      </c>
      <c r="AI174" s="9" t="s">
        <v>102</v>
      </c>
      <c r="AJ174" s="30">
        <v>45716</v>
      </c>
      <c r="AK174" s="33" t="s">
        <v>38</v>
      </c>
      <c r="AL174" s="33" t="s">
        <v>38</v>
      </c>
      <c r="AM174" s="33" t="s">
        <v>813</v>
      </c>
      <c r="AN174" s="33" t="s">
        <v>828</v>
      </c>
      <c r="AO174" s="34" t="s">
        <v>680</v>
      </c>
    </row>
    <row r="175" spans="1:41" ht="207" customHeight="1" thickBot="1" x14ac:dyDescent="0.3">
      <c r="A175" s="163"/>
      <c r="B175" s="162"/>
      <c r="C175" s="217"/>
      <c r="D175" s="143"/>
      <c r="E175" s="39" t="s">
        <v>574</v>
      </c>
      <c r="F175" s="48" t="s">
        <v>38</v>
      </c>
      <c r="G175" s="35" t="s">
        <v>44</v>
      </c>
      <c r="H175" s="35" t="s">
        <v>332</v>
      </c>
      <c r="I175" s="50" t="s">
        <v>62</v>
      </c>
      <c r="J175" s="2" t="s">
        <v>294</v>
      </c>
      <c r="K175" s="100" t="s">
        <v>295</v>
      </c>
      <c r="L175" s="100" t="s">
        <v>296</v>
      </c>
      <c r="M175" s="116">
        <v>40</v>
      </c>
      <c r="N175" s="100" t="s">
        <v>297</v>
      </c>
      <c r="O175" s="100" t="s">
        <v>44</v>
      </c>
      <c r="P175" s="100" t="s">
        <v>185</v>
      </c>
      <c r="Q175" s="100" t="s">
        <v>44</v>
      </c>
      <c r="R175" s="27">
        <v>2</v>
      </c>
      <c r="S175" s="27">
        <v>2</v>
      </c>
      <c r="T175" s="104">
        <f t="shared" si="10"/>
        <v>4</v>
      </c>
      <c r="U175" s="100" t="str">
        <f t="shared" si="11"/>
        <v>BAJO</v>
      </c>
      <c r="V175" s="99" t="s">
        <v>68</v>
      </c>
      <c r="W175" s="3">
        <v>10</v>
      </c>
      <c r="X175" s="99">
        <f t="shared" si="12"/>
        <v>40</v>
      </c>
      <c r="Y175" s="99" t="str">
        <f t="shared" si="13"/>
        <v>III</v>
      </c>
      <c r="Z175" s="99" t="s">
        <v>69</v>
      </c>
      <c r="AA175" s="99" t="str">
        <f t="shared" si="14"/>
        <v>MEJORABLE</v>
      </c>
      <c r="AB175" s="100" t="s">
        <v>48</v>
      </c>
      <c r="AC175" s="100" t="s">
        <v>48</v>
      </c>
      <c r="AD175" s="100" t="s">
        <v>150</v>
      </c>
      <c r="AE175" s="100" t="s">
        <v>298</v>
      </c>
      <c r="AF175" s="100" t="s">
        <v>48</v>
      </c>
      <c r="AG175" s="2" t="s">
        <v>51</v>
      </c>
      <c r="AH175" s="9" t="s">
        <v>299</v>
      </c>
      <c r="AI175" s="9" t="s">
        <v>300</v>
      </c>
      <c r="AJ175" s="30">
        <v>45716</v>
      </c>
      <c r="AK175" s="33" t="s">
        <v>38</v>
      </c>
      <c r="AL175" s="33" t="s">
        <v>44</v>
      </c>
      <c r="AM175" s="33" t="s">
        <v>793</v>
      </c>
      <c r="AN175" s="33" t="s">
        <v>806</v>
      </c>
      <c r="AO175" s="34" t="s">
        <v>680</v>
      </c>
    </row>
    <row r="176" spans="1:41" ht="86.25" customHeight="1" thickBot="1" x14ac:dyDescent="0.3">
      <c r="A176" s="163"/>
      <c r="B176" s="162"/>
      <c r="C176" s="217"/>
      <c r="D176" s="143"/>
      <c r="E176" s="39" t="s">
        <v>574</v>
      </c>
      <c r="F176" s="48" t="s">
        <v>38</v>
      </c>
      <c r="G176" s="35" t="s">
        <v>44</v>
      </c>
      <c r="H176" s="35" t="s">
        <v>332</v>
      </c>
      <c r="I176" s="50" t="s">
        <v>62</v>
      </c>
      <c r="J176" s="2" t="s">
        <v>301</v>
      </c>
      <c r="K176" s="100" t="s">
        <v>302</v>
      </c>
      <c r="L176" s="2" t="s">
        <v>303</v>
      </c>
      <c r="M176" s="116">
        <v>40</v>
      </c>
      <c r="N176" s="100" t="s">
        <v>106</v>
      </c>
      <c r="O176" s="5" t="s">
        <v>304</v>
      </c>
      <c r="P176" s="100" t="s">
        <v>44</v>
      </c>
      <c r="Q176" s="100" t="s">
        <v>44</v>
      </c>
      <c r="R176" s="27">
        <v>6</v>
      </c>
      <c r="S176" s="27">
        <v>3</v>
      </c>
      <c r="T176" s="104">
        <f t="shared" si="10"/>
        <v>18</v>
      </c>
      <c r="U176" s="100" t="str">
        <f t="shared" si="11"/>
        <v>ALTO</v>
      </c>
      <c r="V176" s="99" t="s">
        <v>109</v>
      </c>
      <c r="W176" s="3">
        <v>60</v>
      </c>
      <c r="X176" s="99">
        <f t="shared" si="12"/>
        <v>1080</v>
      </c>
      <c r="Y176" s="99" t="str">
        <f t="shared" si="13"/>
        <v>I</v>
      </c>
      <c r="Z176" s="99" t="s">
        <v>110</v>
      </c>
      <c r="AA176" s="99" t="str">
        <f t="shared" si="14"/>
        <v>NO ACEPTABLE</v>
      </c>
      <c r="AB176" s="100" t="s">
        <v>48</v>
      </c>
      <c r="AC176" s="100" t="s">
        <v>48</v>
      </c>
      <c r="AD176" s="5" t="s">
        <v>304</v>
      </c>
      <c r="AE176" s="6" t="s">
        <v>305</v>
      </c>
      <c r="AF176" s="100" t="s">
        <v>48</v>
      </c>
      <c r="AG176" s="2" t="s">
        <v>51</v>
      </c>
      <c r="AH176" s="9" t="s">
        <v>306</v>
      </c>
      <c r="AI176" s="9" t="s">
        <v>307</v>
      </c>
      <c r="AJ176" s="30">
        <v>45716</v>
      </c>
      <c r="AK176" s="33" t="s">
        <v>38</v>
      </c>
      <c r="AL176" s="33" t="s">
        <v>44</v>
      </c>
      <c r="AM176" s="33" t="s">
        <v>830</v>
      </c>
      <c r="AN176" s="33" t="s">
        <v>833</v>
      </c>
      <c r="AO176" s="34" t="s">
        <v>680</v>
      </c>
    </row>
    <row r="177" spans="1:41" ht="90" customHeight="1" thickBot="1" x14ac:dyDescent="0.3">
      <c r="A177" s="163"/>
      <c r="B177" s="162"/>
      <c r="C177" s="217"/>
      <c r="D177" s="143"/>
      <c r="E177" s="39" t="s">
        <v>574</v>
      </c>
      <c r="F177" s="48" t="s">
        <v>38</v>
      </c>
      <c r="G177" s="35" t="s">
        <v>44</v>
      </c>
      <c r="H177" s="35" t="s">
        <v>332</v>
      </c>
      <c r="I177" s="50" t="s">
        <v>62</v>
      </c>
      <c r="J177" s="2" t="s">
        <v>121</v>
      </c>
      <c r="K177" s="100" t="s">
        <v>308</v>
      </c>
      <c r="L177" s="2" t="s">
        <v>309</v>
      </c>
      <c r="M177" s="116">
        <v>40</v>
      </c>
      <c r="N177" s="2" t="s">
        <v>124</v>
      </c>
      <c r="O177" s="2" t="s">
        <v>44</v>
      </c>
      <c r="P177" s="2" t="s">
        <v>310</v>
      </c>
      <c r="Q177" s="2" t="s">
        <v>44</v>
      </c>
      <c r="R177" s="27">
        <v>2</v>
      </c>
      <c r="S177" s="27">
        <v>3</v>
      </c>
      <c r="T177" s="104">
        <f t="shared" si="10"/>
        <v>6</v>
      </c>
      <c r="U177" s="100" t="str">
        <f t="shared" si="11"/>
        <v>MEDIO</v>
      </c>
      <c r="V177" s="99" t="s">
        <v>46</v>
      </c>
      <c r="W177" s="3">
        <v>25</v>
      </c>
      <c r="X177" s="99">
        <f t="shared" si="12"/>
        <v>150</v>
      </c>
      <c r="Y177" s="99" t="str">
        <f t="shared" si="13"/>
        <v>II</v>
      </c>
      <c r="Z177" s="99" t="s">
        <v>47</v>
      </c>
      <c r="AA177" s="99" t="str">
        <f t="shared" si="14"/>
        <v>ACEPTABLE CON CONTROL ESPECIFICO</v>
      </c>
      <c r="AB177" s="2" t="s">
        <v>48</v>
      </c>
      <c r="AC177" s="2" t="s">
        <v>48</v>
      </c>
      <c r="AD177" s="2" t="s">
        <v>311</v>
      </c>
      <c r="AE177" s="2" t="s">
        <v>312</v>
      </c>
      <c r="AF177" s="100" t="s">
        <v>48</v>
      </c>
      <c r="AG177" s="2" t="s">
        <v>51</v>
      </c>
      <c r="AH177" s="9" t="s">
        <v>313</v>
      </c>
      <c r="AI177" s="9" t="s">
        <v>314</v>
      </c>
      <c r="AJ177" s="30">
        <v>45716</v>
      </c>
      <c r="AK177" s="33" t="s">
        <v>38</v>
      </c>
      <c r="AL177" s="33" t="s">
        <v>38</v>
      </c>
      <c r="AM177" s="33" t="s">
        <v>826</v>
      </c>
      <c r="AN177" s="33" t="s">
        <v>827</v>
      </c>
      <c r="AO177" s="34" t="s">
        <v>577</v>
      </c>
    </row>
    <row r="178" spans="1:41" ht="171" thickBot="1" x14ac:dyDescent="0.3">
      <c r="A178" s="163"/>
      <c r="B178" s="162"/>
      <c r="C178" s="217"/>
      <c r="D178" s="143"/>
      <c r="E178" s="39" t="s">
        <v>574</v>
      </c>
      <c r="F178" s="48" t="s">
        <v>38</v>
      </c>
      <c r="G178" s="35" t="s">
        <v>44</v>
      </c>
      <c r="H178" s="35" t="s">
        <v>332</v>
      </c>
      <c r="I178" s="50" t="s">
        <v>145</v>
      </c>
      <c r="J178" s="2" t="s">
        <v>146</v>
      </c>
      <c r="K178" s="2" t="s">
        <v>315</v>
      </c>
      <c r="L178" s="2" t="s">
        <v>148</v>
      </c>
      <c r="M178" s="116">
        <v>40</v>
      </c>
      <c r="N178" s="2" t="s">
        <v>149</v>
      </c>
      <c r="O178" s="2" t="s">
        <v>44</v>
      </c>
      <c r="P178" s="2" t="s">
        <v>185</v>
      </c>
      <c r="Q178" s="2" t="s">
        <v>44</v>
      </c>
      <c r="R178" s="27">
        <v>2</v>
      </c>
      <c r="S178" s="27">
        <v>3</v>
      </c>
      <c r="T178" s="104">
        <f t="shared" si="10"/>
        <v>6</v>
      </c>
      <c r="U178" s="100" t="str">
        <f t="shared" si="11"/>
        <v>MEDIO</v>
      </c>
      <c r="V178" s="99" t="s">
        <v>46</v>
      </c>
      <c r="W178" s="3">
        <v>25</v>
      </c>
      <c r="X178" s="99">
        <f t="shared" si="12"/>
        <v>150</v>
      </c>
      <c r="Y178" s="99" t="str">
        <f t="shared" si="13"/>
        <v>II</v>
      </c>
      <c r="Z178" s="99" t="s">
        <v>47</v>
      </c>
      <c r="AA178" s="99" t="str">
        <f t="shared" si="14"/>
        <v>ACEPTABLE CON CONTROL ESPECIFICO</v>
      </c>
      <c r="AB178" s="2" t="s">
        <v>48</v>
      </c>
      <c r="AC178" s="2" t="s">
        <v>48</v>
      </c>
      <c r="AD178" s="2" t="s">
        <v>150</v>
      </c>
      <c r="AE178" s="2" t="s">
        <v>151</v>
      </c>
      <c r="AF178" s="2" t="s">
        <v>48</v>
      </c>
      <c r="AG178" s="2" t="s">
        <v>51</v>
      </c>
      <c r="AH178" s="9" t="s">
        <v>152</v>
      </c>
      <c r="AI178" s="9" t="s">
        <v>153</v>
      </c>
      <c r="AJ178" s="30">
        <v>45716</v>
      </c>
      <c r="AK178" s="33" t="s">
        <v>38</v>
      </c>
      <c r="AL178" s="33" t="s">
        <v>38</v>
      </c>
      <c r="AM178" s="33" t="s">
        <v>823</v>
      </c>
      <c r="AN178" s="33" t="s">
        <v>822</v>
      </c>
      <c r="AO178" s="34" t="s">
        <v>680</v>
      </c>
    </row>
    <row r="179" spans="1:41" ht="155.5" thickBot="1" x14ac:dyDescent="0.3">
      <c r="A179" s="163"/>
      <c r="B179" s="162"/>
      <c r="C179" s="217"/>
      <c r="D179" s="143"/>
      <c r="E179" s="39" t="s">
        <v>574</v>
      </c>
      <c r="F179" s="48" t="s">
        <v>38</v>
      </c>
      <c r="G179" s="35" t="s">
        <v>44</v>
      </c>
      <c r="H179" s="35" t="s">
        <v>332</v>
      </c>
      <c r="I179" s="50" t="s">
        <v>145</v>
      </c>
      <c r="J179" s="2" t="s">
        <v>154</v>
      </c>
      <c r="K179" s="2" t="s">
        <v>155</v>
      </c>
      <c r="L179" s="2" t="s">
        <v>156</v>
      </c>
      <c r="M179" s="116">
        <v>40</v>
      </c>
      <c r="N179" s="2" t="s">
        <v>106</v>
      </c>
      <c r="O179" s="2" t="s">
        <v>44</v>
      </c>
      <c r="P179" s="2" t="s">
        <v>316</v>
      </c>
      <c r="Q179" s="2" t="s">
        <v>157</v>
      </c>
      <c r="R179" s="27">
        <v>6</v>
      </c>
      <c r="S179" s="27">
        <v>2</v>
      </c>
      <c r="T179" s="104">
        <f t="shared" si="10"/>
        <v>12</v>
      </c>
      <c r="U179" s="100" t="str">
        <f t="shared" si="11"/>
        <v>ALTO</v>
      </c>
      <c r="V179" s="99" t="s">
        <v>109</v>
      </c>
      <c r="W179" s="3">
        <v>100</v>
      </c>
      <c r="X179" s="99">
        <f t="shared" si="12"/>
        <v>1200</v>
      </c>
      <c r="Y179" s="99" t="str">
        <f t="shared" si="13"/>
        <v>I</v>
      </c>
      <c r="Z179" s="99" t="s">
        <v>110</v>
      </c>
      <c r="AA179" s="99" t="str">
        <f t="shared" si="14"/>
        <v>NO ACEPTABLE</v>
      </c>
      <c r="AB179" s="2" t="s">
        <v>48</v>
      </c>
      <c r="AC179" s="2" t="s">
        <v>48</v>
      </c>
      <c r="AD179" s="2" t="s">
        <v>150</v>
      </c>
      <c r="AE179" s="2" t="s">
        <v>158</v>
      </c>
      <c r="AF179" s="2" t="s">
        <v>48</v>
      </c>
      <c r="AG179" s="2" t="s">
        <v>51</v>
      </c>
      <c r="AH179" s="9" t="s">
        <v>152</v>
      </c>
      <c r="AI179" s="9" t="s">
        <v>159</v>
      </c>
      <c r="AJ179" s="30">
        <v>45716</v>
      </c>
      <c r="AK179" s="33" t="s">
        <v>38</v>
      </c>
      <c r="AL179" s="33" t="s">
        <v>38</v>
      </c>
      <c r="AM179" s="33" t="s">
        <v>823</v>
      </c>
      <c r="AN179" s="33" t="s">
        <v>822</v>
      </c>
      <c r="AO179" s="34" t="s">
        <v>680</v>
      </c>
    </row>
    <row r="180" spans="1:41" ht="93.5" thickBot="1" x14ac:dyDescent="0.3">
      <c r="A180" s="163"/>
      <c r="B180" s="162"/>
      <c r="C180" s="217"/>
      <c r="D180" s="143"/>
      <c r="E180" s="39" t="s">
        <v>574</v>
      </c>
      <c r="F180" s="48" t="s">
        <v>38</v>
      </c>
      <c r="G180" s="35" t="s">
        <v>44</v>
      </c>
      <c r="H180" s="35" t="s">
        <v>332</v>
      </c>
      <c r="I180" s="99" t="s">
        <v>317</v>
      </c>
      <c r="J180" s="2" t="s">
        <v>318</v>
      </c>
      <c r="K180" s="100" t="s">
        <v>319</v>
      </c>
      <c r="L180" s="2" t="s">
        <v>320</v>
      </c>
      <c r="M180" s="116">
        <v>40</v>
      </c>
      <c r="N180" s="2" t="s">
        <v>321</v>
      </c>
      <c r="O180" s="2" t="s">
        <v>44</v>
      </c>
      <c r="P180" s="2" t="s">
        <v>44</v>
      </c>
      <c r="Q180" s="2" t="s">
        <v>77</v>
      </c>
      <c r="R180" s="27">
        <v>2</v>
      </c>
      <c r="S180" s="27">
        <v>1</v>
      </c>
      <c r="T180" s="104">
        <f t="shared" si="10"/>
        <v>2</v>
      </c>
      <c r="U180" s="100" t="str">
        <f t="shared" si="11"/>
        <v>BAJO</v>
      </c>
      <c r="V180" s="99" t="s">
        <v>68</v>
      </c>
      <c r="W180" s="3">
        <v>10</v>
      </c>
      <c r="X180" s="99">
        <f t="shared" si="12"/>
        <v>20</v>
      </c>
      <c r="Y180" s="99" t="str">
        <f t="shared" si="13"/>
        <v>IV</v>
      </c>
      <c r="Z180" s="99" t="s">
        <v>322</v>
      </c>
      <c r="AA180" s="99" t="str">
        <f t="shared" si="14"/>
        <v>ACEPTABLE</v>
      </c>
      <c r="AB180" s="100" t="s">
        <v>48</v>
      </c>
      <c r="AC180" s="100" t="s">
        <v>48</v>
      </c>
      <c r="AD180" s="100" t="s">
        <v>48</v>
      </c>
      <c r="AE180" s="2" t="s">
        <v>323</v>
      </c>
      <c r="AF180" s="2" t="s">
        <v>48</v>
      </c>
      <c r="AG180" s="2" t="s">
        <v>51</v>
      </c>
      <c r="AH180" s="9" t="s">
        <v>324</v>
      </c>
      <c r="AI180" s="9" t="s">
        <v>325</v>
      </c>
      <c r="AJ180" s="30">
        <v>45716</v>
      </c>
      <c r="AK180" s="33" t="s">
        <v>38</v>
      </c>
      <c r="AL180" s="33" t="s">
        <v>44</v>
      </c>
      <c r="AM180" s="33" t="s">
        <v>830</v>
      </c>
      <c r="AN180" s="33" t="s">
        <v>836</v>
      </c>
      <c r="AO180" s="34" t="s">
        <v>680</v>
      </c>
    </row>
    <row r="181" spans="1:41" ht="171" thickBot="1" x14ac:dyDescent="0.3">
      <c r="A181" s="163"/>
      <c r="B181" s="162"/>
      <c r="C181" s="217"/>
      <c r="D181" s="143"/>
      <c r="E181" s="39" t="s">
        <v>574</v>
      </c>
      <c r="F181" s="48" t="s">
        <v>38</v>
      </c>
      <c r="G181" s="35" t="s">
        <v>44</v>
      </c>
      <c r="H181" s="35" t="s">
        <v>332</v>
      </c>
      <c r="I181" s="50" t="s">
        <v>130</v>
      </c>
      <c r="J181" s="2" t="s">
        <v>131</v>
      </c>
      <c r="K181" s="2" t="s">
        <v>326</v>
      </c>
      <c r="L181" s="2" t="s">
        <v>133</v>
      </c>
      <c r="M181" s="116">
        <v>40</v>
      </c>
      <c r="N181" s="2" t="s">
        <v>134</v>
      </c>
      <c r="O181" s="2" t="s">
        <v>44</v>
      </c>
      <c r="P181" s="2" t="s">
        <v>44</v>
      </c>
      <c r="Q181" s="2" t="s">
        <v>44</v>
      </c>
      <c r="R181" s="27">
        <v>2</v>
      </c>
      <c r="S181" s="27">
        <v>2</v>
      </c>
      <c r="T181" s="104">
        <f t="shared" si="10"/>
        <v>4</v>
      </c>
      <c r="U181" s="100" t="str">
        <f t="shared" si="11"/>
        <v>BAJO</v>
      </c>
      <c r="V181" s="99" t="s">
        <v>68</v>
      </c>
      <c r="W181" s="3">
        <v>25</v>
      </c>
      <c r="X181" s="99">
        <f t="shared" si="12"/>
        <v>100</v>
      </c>
      <c r="Y181" s="99" t="str">
        <f t="shared" si="13"/>
        <v>III</v>
      </c>
      <c r="Z181" s="99" t="s">
        <v>69</v>
      </c>
      <c r="AA181" s="99" t="str">
        <f t="shared" si="14"/>
        <v>MEJORABLE</v>
      </c>
      <c r="AB181" s="2" t="s">
        <v>48</v>
      </c>
      <c r="AC181" s="2" t="s">
        <v>48</v>
      </c>
      <c r="AD181" s="2" t="s">
        <v>48</v>
      </c>
      <c r="AE181" s="2" t="s">
        <v>135</v>
      </c>
      <c r="AF181" s="2" t="s">
        <v>48</v>
      </c>
      <c r="AG181" s="2" t="s">
        <v>51</v>
      </c>
      <c r="AH181" s="9" t="s">
        <v>136</v>
      </c>
      <c r="AI181" s="9" t="s">
        <v>136</v>
      </c>
      <c r="AJ181" s="30">
        <v>45716</v>
      </c>
      <c r="AK181" s="33" t="s">
        <v>38</v>
      </c>
      <c r="AL181" s="33" t="s">
        <v>44</v>
      </c>
      <c r="AM181" s="33" t="s">
        <v>809</v>
      </c>
      <c r="AN181" s="33" t="s">
        <v>810</v>
      </c>
      <c r="AO181" s="34" t="s">
        <v>577</v>
      </c>
    </row>
    <row r="182" spans="1:41" ht="132" customHeight="1" thickBot="1" x14ac:dyDescent="0.3">
      <c r="A182" s="163"/>
      <c r="B182" s="162"/>
      <c r="C182" s="217"/>
      <c r="D182" s="143"/>
      <c r="E182" s="39" t="s">
        <v>574</v>
      </c>
      <c r="F182" s="48" t="s">
        <v>38</v>
      </c>
      <c r="G182" s="35" t="s">
        <v>44</v>
      </c>
      <c r="H182" s="35" t="s">
        <v>332</v>
      </c>
      <c r="I182" s="50" t="s">
        <v>130</v>
      </c>
      <c r="J182" s="2" t="s">
        <v>327</v>
      </c>
      <c r="K182" s="2" t="s">
        <v>328</v>
      </c>
      <c r="L182" s="2" t="s">
        <v>329</v>
      </c>
      <c r="M182" s="116">
        <v>40</v>
      </c>
      <c r="N182" s="2" t="s">
        <v>330</v>
      </c>
      <c r="O182" s="2" t="s">
        <v>44</v>
      </c>
      <c r="P182" s="2" t="s">
        <v>44</v>
      </c>
      <c r="Q182" s="2" t="s">
        <v>44</v>
      </c>
      <c r="R182" s="27">
        <v>2</v>
      </c>
      <c r="S182" s="27">
        <v>2</v>
      </c>
      <c r="T182" s="104">
        <f t="shared" si="10"/>
        <v>4</v>
      </c>
      <c r="U182" s="100" t="str">
        <f t="shared" si="11"/>
        <v>BAJO</v>
      </c>
      <c r="V182" s="99" t="s">
        <v>68</v>
      </c>
      <c r="W182" s="3">
        <v>10</v>
      </c>
      <c r="X182" s="99">
        <f t="shared" si="12"/>
        <v>40</v>
      </c>
      <c r="Y182" s="99" t="str">
        <f t="shared" si="13"/>
        <v>III</v>
      </c>
      <c r="Z182" s="99" t="s">
        <v>322</v>
      </c>
      <c r="AA182" s="99" t="str">
        <f t="shared" si="14"/>
        <v>MEJORABLE</v>
      </c>
      <c r="AB182" s="2" t="s">
        <v>48</v>
      </c>
      <c r="AC182" s="2" t="s">
        <v>48</v>
      </c>
      <c r="AD182" s="2" t="s">
        <v>48</v>
      </c>
      <c r="AE182" s="2" t="s">
        <v>331</v>
      </c>
      <c r="AF182" s="2" t="s">
        <v>332</v>
      </c>
      <c r="AG182" s="2" t="s">
        <v>51</v>
      </c>
      <c r="AH182" s="9" t="s">
        <v>333</v>
      </c>
      <c r="AI182" s="9" t="s">
        <v>334</v>
      </c>
      <c r="AJ182" s="30">
        <v>45716</v>
      </c>
      <c r="AK182" s="33" t="s">
        <v>44</v>
      </c>
      <c r="AL182" s="33" t="s">
        <v>44</v>
      </c>
      <c r="AM182" s="33" t="s">
        <v>811</v>
      </c>
      <c r="AN182" s="33" t="s">
        <v>812</v>
      </c>
      <c r="AO182" s="34" t="s">
        <v>577</v>
      </c>
    </row>
    <row r="183" spans="1:41" ht="279.5" thickBot="1" x14ac:dyDescent="0.3">
      <c r="A183" s="163"/>
      <c r="B183" s="162"/>
      <c r="C183" s="217"/>
      <c r="D183" s="143"/>
      <c r="E183" s="39" t="s">
        <v>574</v>
      </c>
      <c r="F183" s="48" t="s">
        <v>38</v>
      </c>
      <c r="G183" s="35" t="s">
        <v>44</v>
      </c>
      <c r="H183" s="35" t="s">
        <v>332</v>
      </c>
      <c r="I183" s="50" t="s">
        <v>160</v>
      </c>
      <c r="J183" s="2" t="s">
        <v>161</v>
      </c>
      <c r="K183" s="100" t="s">
        <v>335</v>
      </c>
      <c r="L183" s="2" t="s">
        <v>336</v>
      </c>
      <c r="M183" s="116">
        <v>40</v>
      </c>
      <c r="N183" s="98" t="s">
        <v>337</v>
      </c>
      <c r="O183" s="2" t="s">
        <v>44</v>
      </c>
      <c r="P183" s="2" t="s">
        <v>338</v>
      </c>
      <c r="Q183" s="2" t="s">
        <v>166</v>
      </c>
      <c r="R183" s="27">
        <v>2</v>
      </c>
      <c r="S183" s="27">
        <v>3</v>
      </c>
      <c r="T183" s="104">
        <f t="shared" si="10"/>
        <v>6</v>
      </c>
      <c r="U183" s="100" t="str">
        <f t="shared" si="11"/>
        <v>MEDIO</v>
      </c>
      <c r="V183" s="99" t="s">
        <v>46</v>
      </c>
      <c r="W183" s="3">
        <v>60</v>
      </c>
      <c r="X183" s="99">
        <f t="shared" si="12"/>
        <v>360</v>
      </c>
      <c r="Y183" s="99" t="str">
        <f t="shared" si="13"/>
        <v>II</v>
      </c>
      <c r="Z183" s="99" t="s">
        <v>47</v>
      </c>
      <c r="AA183" s="99" t="str">
        <f t="shared" si="14"/>
        <v>ACEPTABLE CON CONTROL ESPECIFICO</v>
      </c>
      <c r="AB183" s="100" t="s">
        <v>48</v>
      </c>
      <c r="AC183" s="100" t="s">
        <v>48</v>
      </c>
      <c r="AD183" s="100" t="s">
        <v>48</v>
      </c>
      <c r="AE183" s="2" t="s">
        <v>339</v>
      </c>
      <c r="AF183" s="100" t="s">
        <v>48</v>
      </c>
      <c r="AG183" s="2" t="s">
        <v>51</v>
      </c>
      <c r="AH183" s="9" t="s">
        <v>168</v>
      </c>
      <c r="AI183" s="9" t="s">
        <v>169</v>
      </c>
      <c r="AJ183" s="30">
        <v>45716</v>
      </c>
      <c r="AK183" s="33" t="s">
        <v>38</v>
      </c>
      <c r="AL183" s="33" t="s">
        <v>38</v>
      </c>
      <c r="AM183" s="33" t="s">
        <v>798</v>
      </c>
      <c r="AN183" s="33" t="s">
        <v>799</v>
      </c>
      <c r="AO183" s="34" t="s">
        <v>577</v>
      </c>
    </row>
    <row r="184" spans="1:41" ht="279.5" thickBot="1" x14ac:dyDescent="0.3">
      <c r="A184" s="163"/>
      <c r="B184" s="162"/>
      <c r="C184" s="217"/>
      <c r="D184" s="143"/>
      <c r="E184" s="39" t="s">
        <v>574</v>
      </c>
      <c r="F184" s="48" t="s">
        <v>38</v>
      </c>
      <c r="G184" s="35" t="s">
        <v>44</v>
      </c>
      <c r="H184" s="35" t="s">
        <v>332</v>
      </c>
      <c r="I184" s="50" t="s">
        <v>160</v>
      </c>
      <c r="J184" s="2" t="s">
        <v>170</v>
      </c>
      <c r="K184" s="100" t="s">
        <v>340</v>
      </c>
      <c r="L184" s="2" t="s">
        <v>336</v>
      </c>
      <c r="M184" s="116">
        <v>40</v>
      </c>
      <c r="N184" s="98" t="s">
        <v>337</v>
      </c>
      <c r="O184" s="100" t="s">
        <v>44</v>
      </c>
      <c r="P184" s="2" t="s">
        <v>338</v>
      </c>
      <c r="Q184" s="2" t="s">
        <v>166</v>
      </c>
      <c r="R184" s="27">
        <v>2</v>
      </c>
      <c r="S184" s="27">
        <v>3</v>
      </c>
      <c r="T184" s="104">
        <f t="shared" si="10"/>
        <v>6</v>
      </c>
      <c r="U184" s="100" t="str">
        <f t="shared" si="11"/>
        <v>MEDIO</v>
      </c>
      <c r="V184" s="99" t="s">
        <v>46</v>
      </c>
      <c r="W184" s="3">
        <v>60</v>
      </c>
      <c r="X184" s="99">
        <f t="shared" si="12"/>
        <v>360</v>
      </c>
      <c r="Y184" s="99" t="str">
        <f t="shared" si="13"/>
        <v>II</v>
      </c>
      <c r="Z184" s="99" t="s">
        <v>47</v>
      </c>
      <c r="AA184" s="99" t="str">
        <f t="shared" si="14"/>
        <v>ACEPTABLE CON CONTROL ESPECIFICO</v>
      </c>
      <c r="AB184" s="100" t="s">
        <v>48</v>
      </c>
      <c r="AC184" s="100" t="s">
        <v>48</v>
      </c>
      <c r="AD184" s="100" t="s">
        <v>48</v>
      </c>
      <c r="AE184" s="2" t="s">
        <v>339</v>
      </c>
      <c r="AF184" s="100" t="s">
        <v>48</v>
      </c>
      <c r="AG184" s="2" t="s">
        <v>51</v>
      </c>
      <c r="AH184" s="9" t="s">
        <v>168</v>
      </c>
      <c r="AI184" s="9" t="s">
        <v>169</v>
      </c>
      <c r="AJ184" s="30">
        <v>45716</v>
      </c>
      <c r="AK184" s="33" t="s">
        <v>38</v>
      </c>
      <c r="AL184" s="33" t="s">
        <v>38</v>
      </c>
      <c r="AM184" s="33" t="s">
        <v>798</v>
      </c>
      <c r="AN184" s="33" t="s">
        <v>799</v>
      </c>
      <c r="AO184" s="34" t="s">
        <v>577</v>
      </c>
    </row>
    <row r="185" spans="1:41" ht="146.25" customHeight="1" thickBot="1" x14ac:dyDescent="0.3">
      <c r="A185" s="163"/>
      <c r="B185" s="162"/>
      <c r="C185" s="217"/>
      <c r="D185" s="143"/>
      <c r="E185" s="39" t="s">
        <v>574</v>
      </c>
      <c r="F185" s="100" t="s">
        <v>44</v>
      </c>
      <c r="G185" s="35" t="s">
        <v>44</v>
      </c>
      <c r="H185" s="35" t="s">
        <v>332</v>
      </c>
      <c r="I185" s="99" t="s">
        <v>130</v>
      </c>
      <c r="J185" s="2" t="s">
        <v>341</v>
      </c>
      <c r="K185" s="2" t="s">
        <v>138</v>
      </c>
      <c r="L185" s="2" t="s">
        <v>139</v>
      </c>
      <c r="M185" s="116">
        <v>40</v>
      </c>
      <c r="N185" s="2" t="s">
        <v>106</v>
      </c>
      <c r="O185" s="2" t="s">
        <v>44</v>
      </c>
      <c r="P185" s="2" t="s">
        <v>44</v>
      </c>
      <c r="Q185" s="2" t="s">
        <v>140</v>
      </c>
      <c r="R185" s="27">
        <v>6</v>
      </c>
      <c r="S185" s="27">
        <v>3</v>
      </c>
      <c r="T185" s="104">
        <f t="shared" si="10"/>
        <v>18</v>
      </c>
      <c r="U185" s="100" t="str">
        <f t="shared" si="11"/>
        <v>ALTO</v>
      </c>
      <c r="V185" s="99" t="s">
        <v>109</v>
      </c>
      <c r="W185" s="3">
        <v>100</v>
      </c>
      <c r="X185" s="99">
        <f t="shared" si="12"/>
        <v>1800</v>
      </c>
      <c r="Y185" s="99" t="str">
        <f t="shared" si="13"/>
        <v>I</v>
      </c>
      <c r="Z185" s="99" t="s">
        <v>110</v>
      </c>
      <c r="AA185" s="99" t="str">
        <f t="shared" si="14"/>
        <v>NO ACEPTABLE</v>
      </c>
      <c r="AB185" s="2" t="s">
        <v>48</v>
      </c>
      <c r="AC185" s="2" t="s">
        <v>48</v>
      </c>
      <c r="AD185" s="2" t="s">
        <v>48</v>
      </c>
      <c r="AE185" s="2" t="s">
        <v>141</v>
      </c>
      <c r="AF185" s="2" t="s">
        <v>142</v>
      </c>
      <c r="AG185" s="2" t="s">
        <v>51</v>
      </c>
      <c r="AH185" s="9" t="s">
        <v>143</v>
      </c>
      <c r="AI185" s="9" t="s">
        <v>144</v>
      </c>
      <c r="AJ185" s="30">
        <v>45716</v>
      </c>
      <c r="AK185" s="33" t="s">
        <v>38</v>
      </c>
      <c r="AL185" s="33" t="s">
        <v>44</v>
      </c>
      <c r="AM185" s="33" t="s">
        <v>807</v>
      </c>
      <c r="AN185" s="33" t="s">
        <v>808</v>
      </c>
      <c r="AO185" s="34" t="s">
        <v>680</v>
      </c>
    </row>
    <row r="186" spans="1:41" ht="180" customHeight="1" thickBot="1" x14ac:dyDescent="0.3">
      <c r="A186" s="167" t="s">
        <v>342</v>
      </c>
      <c r="B186" s="155" t="s">
        <v>566</v>
      </c>
      <c r="C186" s="154" t="s">
        <v>342</v>
      </c>
      <c r="D186" s="143" t="s">
        <v>343</v>
      </c>
      <c r="E186" s="39" t="s">
        <v>575</v>
      </c>
      <c r="F186" s="48" t="s">
        <v>38</v>
      </c>
      <c r="G186" s="35" t="s">
        <v>44</v>
      </c>
      <c r="H186" s="35" t="s">
        <v>332</v>
      </c>
      <c r="I186" s="99" t="s">
        <v>160</v>
      </c>
      <c r="J186" s="2" t="s">
        <v>161</v>
      </c>
      <c r="K186" s="100" t="s">
        <v>344</v>
      </c>
      <c r="L186" s="2" t="s">
        <v>336</v>
      </c>
      <c r="M186" s="117">
        <v>2</v>
      </c>
      <c r="N186" s="98" t="s">
        <v>345</v>
      </c>
      <c r="O186" s="100" t="s">
        <v>44</v>
      </c>
      <c r="P186" s="100" t="s">
        <v>44</v>
      </c>
      <c r="Q186" s="100" t="s">
        <v>346</v>
      </c>
      <c r="R186" s="27">
        <v>2</v>
      </c>
      <c r="S186" s="27">
        <v>2</v>
      </c>
      <c r="T186" s="104">
        <f t="shared" si="10"/>
        <v>4</v>
      </c>
      <c r="U186" s="100" t="str">
        <f t="shared" si="11"/>
        <v>BAJO</v>
      </c>
      <c r="V186" s="99" t="s">
        <v>68</v>
      </c>
      <c r="W186" s="3">
        <v>25</v>
      </c>
      <c r="X186" s="99">
        <f t="shared" si="12"/>
        <v>100</v>
      </c>
      <c r="Y186" s="99" t="str">
        <f t="shared" si="13"/>
        <v>III</v>
      </c>
      <c r="Z186" s="99" t="s">
        <v>69</v>
      </c>
      <c r="AA186" s="99" t="str">
        <f t="shared" si="14"/>
        <v>MEJORABLE</v>
      </c>
      <c r="AB186" s="100" t="s">
        <v>48</v>
      </c>
      <c r="AC186" s="100" t="s">
        <v>48</v>
      </c>
      <c r="AD186" s="100" t="s">
        <v>48</v>
      </c>
      <c r="AE186" s="100" t="s">
        <v>347</v>
      </c>
      <c r="AF186" s="100" t="s">
        <v>48</v>
      </c>
      <c r="AG186" s="100" t="s">
        <v>51</v>
      </c>
      <c r="AH186" s="9" t="s">
        <v>168</v>
      </c>
      <c r="AI186" s="9" t="s">
        <v>169</v>
      </c>
      <c r="AJ186" s="30">
        <v>45716</v>
      </c>
      <c r="AK186" s="33" t="s">
        <v>38</v>
      </c>
      <c r="AL186" s="33" t="s">
        <v>38</v>
      </c>
      <c r="AM186" s="33" t="s">
        <v>798</v>
      </c>
      <c r="AN186" s="33" t="s">
        <v>799</v>
      </c>
      <c r="AO186" s="34" t="s">
        <v>577</v>
      </c>
    </row>
    <row r="187" spans="1:41" ht="270" customHeight="1" thickBot="1" x14ac:dyDescent="0.3">
      <c r="A187" s="167"/>
      <c r="B187" s="155"/>
      <c r="C187" s="154"/>
      <c r="D187" s="143"/>
      <c r="E187" s="39" t="s">
        <v>575</v>
      </c>
      <c r="F187" s="48"/>
      <c r="G187" s="35" t="s">
        <v>44</v>
      </c>
      <c r="H187" s="35" t="s">
        <v>332</v>
      </c>
      <c r="I187" s="50" t="s">
        <v>39</v>
      </c>
      <c r="J187" s="2" t="s">
        <v>40</v>
      </c>
      <c r="K187" s="2" t="s">
        <v>41</v>
      </c>
      <c r="L187" s="2" t="s">
        <v>42</v>
      </c>
      <c r="M187" s="117">
        <v>2</v>
      </c>
      <c r="N187" s="2" t="s">
        <v>244</v>
      </c>
      <c r="O187" s="100" t="s">
        <v>44</v>
      </c>
      <c r="P187" s="100" t="s">
        <v>44</v>
      </c>
      <c r="Q187" s="2" t="s">
        <v>245</v>
      </c>
      <c r="R187" s="27">
        <v>2</v>
      </c>
      <c r="S187" s="27">
        <v>3</v>
      </c>
      <c r="T187" s="104">
        <f t="shared" si="10"/>
        <v>6</v>
      </c>
      <c r="U187" s="100" t="str">
        <f t="shared" si="11"/>
        <v>MEDIO</v>
      </c>
      <c r="V187" s="99" t="s">
        <v>46</v>
      </c>
      <c r="W187" s="3">
        <v>25</v>
      </c>
      <c r="X187" s="99">
        <f t="shared" si="12"/>
        <v>150</v>
      </c>
      <c r="Y187" s="99" t="str">
        <f t="shared" si="13"/>
        <v>II</v>
      </c>
      <c r="Z187" s="99" t="s">
        <v>47</v>
      </c>
      <c r="AA187" s="99" t="str">
        <f t="shared" si="14"/>
        <v>ACEPTABLE CON CONTROL ESPECIFICO</v>
      </c>
      <c r="AB187" s="100" t="s">
        <v>48</v>
      </c>
      <c r="AC187" s="100" t="s">
        <v>48</v>
      </c>
      <c r="AD187" s="100" t="s">
        <v>48</v>
      </c>
      <c r="AE187" s="2" t="s">
        <v>348</v>
      </c>
      <c r="AF187" s="100" t="s">
        <v>48</v>
      </c>
      <c r="AG187" s="2" t="s">
        <v>51</v>
      </c>
      <c r="AH187" s="2" t="s">
        <v>52</v>
      </c>
      <c r="AI187" s="9" t="s">
        <v>53</v>
      </c>
      <c r="AJ187" s="30">
        <v>45716</v>
      </c>
      <c r="AK187" s="33" t="s">
        <v>38</v>
      </c>
      <c r="AL187" s="33" t="s">
        <v>44</v>
      </c>
      <c r="AM187" s="33" t="s">
        <v>791</v>
      </c>
      <c r="AN187" s="33" t="s">
        <v>792</v>
      </c>
      <c r="AO187" s="34" t="s">
        <v>680</v>
      </c>
    </row>
    <row r="188" spans="1:41" ht="248.5" thickBot="1" x14ac:dyDescent="0.3">
      <c r="A188" s="167"/>
      <c r="B188" s="155"/>
      <c r="C188" s="154"/>
      <c r="D188" s="143"/>
      <c r="E188" s="39" t="s">
        <v>575</v>
      </c>
      <c r="F188" s="48"/>
      <c r="G188" s="35" t="s">
        <v>44</v>
      </c>
      <c r="H188" s="35" t="s">
        <v>332</v>
      </c>
      <c r="I188" s="50" t="s">
        <v>39</v>
      </c>
      <c r="J188" s="2" t="s">
        <v>54</v>
      </c>
      <c r="K188" s="2" t="s">
        <v>213</v>
      </c>
      <c r="L188" s="2" t="s">
        <v>56</v>
      </c>
      <c r="M188" s="117">
        <v>2</v>
      </c>
      <c r="N188" s="2" t="s">
        <v>57</v>
      </c>
      <c r="O188" s="2" t="s">
        <v>44</v>
      </c>
      <c r="P188" s="2" t="s">
        <v>44</v>
      </c>
      <c r="Q188" s="2" t="s">
        <v>249</v>
      </c>
      <c r="R188" s="27">
        <v>2</v>
      </c>
      <c r="S188" s="27">
        <v>3</v>
      </c>
      <c r="T188" s="104">
        <f t="shared" si="10"/>
        <v>6</v>
      </c>
      <c r="U188" s="100" t="str">
        <f t="shared" si="11"/>
        <v>MEDIO</v>
      </c>
      <c r="V188" s="99" t="s">
        <v>46</v>
      </c>
      <c r="W188" s="3">
        <v>25</v>
      </c>
      <c r="X188" s="99">
        <f t="shared" si="12"/>
        <v>150</v>
      </c>
      <c r="Y188" s="99" t="str">
        <f t="shared" si="13"/>
        <v>II</v>
      </c>
      <c r="Z188" s="99" t="s">
        <v>47</v>
      </c>
      <c r="AA188" s="99" t="str">
        <f t="shared" si="14"/>
        <v>ACEPTABLE CON CONTROL ESPECIFICO</v>
      </c>
      <c r="AB188" s="2" t="s">
        <v>48</v>
      </c>
      <c r="AC188" s="2" t="s">
        <v>48</v>
      </c>
      <c r="AD188" s="2" t="s">
        <v>48</v>
      </c>
      <c r="AE188" s="100" t="s">
        <v>349</v>
      </c>
      <c r="AF188" s="2" t="s">
        <v>48</v>
      </c>
      <c r="AG188" s="2" t="s">
        <v>51</v>
      </c>
      <c r="AH188" s="9" t="s">
        <v>60</v>
      </c>
      <c r="AI188" s="9" t="s">
        <v>61</v>
      </c>
      <c r="AJ188" s="30">
        <v>45716</v>
      </c>
      <c r="AK188" s="33" t="s">
        <v>38</v>
      </c>
      <c r="AL188" s="33" t="s">
        <v>44</v>
      </c>
      <c r="AM188" s="33" t="s">
        <v>791</v>
      </c>
      <c r="AN188" s="33" t="s">
        <v>792</v>
      </c>
      <c r="AO188" s="34" t="s">
        <v>680</v>
      </c>
    </row>
    <row r="189" spans="1:41" ht="140" thickBot="1" x14ac:dyDescent="0.3">
      <c r="A189" s="167"/>
      <c r="B189" s="155"/>
      <c r="C189" s="154"/>
      <c r="D189" s="143"/>
      <c r="E189" s="39" t="s">
        <v>575</v>
      </c>
      <c r="F189" s="144" t="s">
        <v>38</v>
      </c>
      <c r="G189" s="35" t="s">
        <v>44</v>
      </c>
      <c r="H189" s="35" t="s">
        <v>332</v>
      </c>
      <c r="I189" s="50" t="s">
        <v>39</v>
      </c>
      <c r="J189" s="2" t="s">
        <v>40</v>
      </c>
      <c r="K189" s="2" t="s">
        <v>41</v>
      </c>
      <c r="L189" s="2" t="s">
        <v>42</v>
      </c>
      <c r="M189" s="117">
        <v>2</v>
      </c>
      <c r="N189" s="2" t="s">
        <v>43</v>
      </c>
      <c r="O189" s="2" t="s">
        <v>44</v>
      </c>
      <c r="P189" s="2" t="s">
        <v>44</v>
      </c>
      <c r="Q189" s="2" t="s">
        <v>45</v>
      </c>
      <c r="R189" s="27">
        <v>2</v>
      </c>
      <c r="S189" s="27">
        <v>3</v>
      </c>
      <c r="T189" s="104">
        <f t="shared" si="10"/>
        <v>6</v>
      </c>
      <c r="U189" s="100" t="str">
        <f t="shared" si="11"/>
        <v>MEDIO</v>
      </c>
      <c r="V189" s="99" t="s">
        <v>46</v>
      </c>
      <c r="W189" s="3">
        <v>25</v>
      </c>
      <c r="X189" s="99">
        <f t="shared" si="12"/>
        <v>150</v>
      </c>
      <c r="Y189" s="99" t="str">
        <f t="shared" si="13"/>
        <v>II</v>
      </c>
      <c r="Z189" s="99" t="s">
        <v>47</v>
      </c>
      <c r="AA189" s="99" t="str">
        <f t="shared" si="14"/>
        <v>ACEPTABLE CON CONTROL ESPECIFICO</v>
      </c>
      <c r="AB189" s="2" t="s">
        <v>48</v>
      </c>
      <c r="AC189" s="100" t="s">
        <v>48</v>
      </c>
      <c r="AD189" s="2" t="s">
        <v>49</v>
      </c>
      <c r="AE189" s="2" t="s">
        <v>50</v>
      </c>
      <c r="AF189" s="2" t="s">
        <v>48</v>
      </c>
      <c r="AG189" s="2" t="s">
        <v>51</v>
      </c>
      <c r="AH189" s="9" t="s">
        <v>71</v>
      </c>
      <c r="AI189" s="9" t="s">
        <v>72</v>
      </c>
      <c r="AJ189" s="30">
        <v>45716</v>
      </c>
      <c r="AK189" s="33" t="s">
        <v>38</v>
      </c>
      <c r="AL189" s="33" t="s">
        <v>44</v>
      </c>
      <c r="AM189" s="33" t="s">
        <v>791</v>
      </c>
      <c r="AN189" s="33" t="s">
        <v>792</v>
      </c>
      <c r="AO189" s="34" t="s">
        <v>680</v>
      </c>
    </row>
    <row r="190" spans="1:41" ht="155.5" thickBot="1" x14ac:dyDescent="0.3">
      <c r="A190" s="167"/>
      <c r="B190" s="155"/>
      <c r="C190" s="154"/>
      <c r="D190" s="143"/>
      <c r="E190" s="39" t="s">
        <v>575</v>
      </c>
      <c r="F190" s="144"/>
      <c r="G190" s="35" t="s">
        <v>44</v>
      </c>
      <c r="H190" s="35" t="s">
        <v>332</v>
      </c>
      <c r="I190" s="50" t="s">
        <v>39</v>
      </c>
      <c r="J190" s="2" t="s">
        <v>54</v>
      </c>
      <c r="K190" s="2" t="s">
        <v>55</v>
      </c>
      <c r="L190" s="2" t="s">
        <v>56</v>
      </c>
      <c r="M190" s="117">
        <v>2</v>
      </c>
      <c r="N190" s="2" t="s">
        <v>57</v>
      </c>
      <c r="O190" s="2" t="s">
        <v>44</v>
      </c>
      <c r="P190" s="2" t="s">
        <v>44</v>
      </c>
      <c r="Q190" s="2" t="s">
        <v>45</v>
      </c>
      <c r="R190" s="27">
        <v>2</v>
      </c>
      <c r="S190" s="27">
        <v>3</v>
      </c>
      <c r="T190" s="104">
        <f t="shared" si="10"/>
        <v>6</v>
      </c>
      <c r="U190" s="100" t="str">
        <f t="shared" si="11"/>
        <v>MEDIO</v>
      </c>
      <c r="V190" s="99" t="s">
        <v>46</v>
      </c>
      <c r="W190" s="3">
        <v>25</v>
      </c>
      <c r="X190" s="99">
        <f t="shared" si="12"/>
        <v>150</v>
      </c>
      <c r="Y190" s="99" t="str">
        <f t="shared" si="13"/>
        <v>II</v>
      </c>
      <c r="Z190" s="99" t="s">
        <v>47</v>
      </c>
      <c r="AA190" s="99" t="str">
        <f t="shared" si="14"/>
        <v>ACEPTABLE CON CONTROL ESPECIFICO</v>
      </c>
      <c r="AB190" s="2" t="s">
        <v>48</v>
      </c>
      <c r="AC190" s="2" t="s">
        <v>48</v>
      </c>
      <c r="AD190" s="2" t="s">
        <v>58</v>
      </c>
      <c r="AE190" s="2" t="s">
        <v>59</v>
      </c>
      <c r="AF190" s="2" t="s">
        <v>48</v>
      </c>
      <c r="AG190" s="2" t="s">
        <v>51</v>
      </c>
      <c r="AH190" s="9" t="s">
        <v>79</v>
      </c>
      <c r="AI190" s="9" t="s">
        <v>80</v>
      </c>
      <c r="AJ190" s="30">
        <v>45716</v>
      </c>
      <c r="AK190" s="33" t="s">
        <v>38</v>
      </c>
      <c r="AL190" s="33" t="s">
        <v>44</v>
      </c>
      <c r="AM190" s="33" t="s">
        <v>791</v>
      </c>
      <c r="AN190" s="33" t="s">
        <v>792</v>
      </c>
      <c r="AO190" s="34" t="s">
        <v>680</v>
      </c>
    </row>
    <row r="191" spans="1:41" ht="93.5" thickBot="1" x14ac:dyDescent="0.3">
      <c r="A191" s="167"/>
      <c r="B191" s="155"/>
      <c r="C191" s="154"/>
      <c r="D191" s="143"/>
      <c r="E191" s="39" t="s">
        <v>575</v>
      </c>
      <c r="F191" s="144"/>
      <c r="G191" s="35" t="s">
        <v>44</v>
      </c>
      <c r="H191" s="35" t="s">
        <v>332</v>
      </c>
      <c r="I191" s="50" t="s">
        <v>62</v>
      </c>
      <c r="J191" s="2" t="s">
        <v>63</v>
      </c>
      <c r="K191" s="2" t="s">
        <v>64</v>
      </c>
      <c r="L191" s="2" t="s">
        <v>65</v>
      </c>
      <c r="M191" s="117">
        <v>2</v>
      </c>
      <c r="N191" s="2" t="s">
        <v>66</v>
      </c>
      <c r="O191" s="2" t="s">
        <v>44</v>
      </c>
      <c r="P191" s="2" t="s">
        <v>44</v>
      </c>
      <c r="Q191" s="2" t="s">
        <v>67</v>
      </c>
      <c r="R191" s="27">
        <v>2</v>
      </c>
      <c r="S191" s="27">
        <v>2</v>
      </c>
      <c r="T191" s="104">
        <f t="shared" ref="T191:T248" si="15">R191*S191</f>
        <v>4</v>
      </c>
      <c r="U191" s="100" t="str">
        <f t="shared" si="11"/>
        <v>BAJO</v>
      </c>
      <c r="V191" s="99" t="s">
        <v>68</v>
      </c>
      <c r="W191" s="3">
        <v>25</v>
      </c>
      <c r="X191" s="99">
        <f t="shared" si="12"/>
        <v>100</v>
      </c>
      <c r="Y191" s="99" t="str">
        <f t="shared" si="13"/>
        <v>III</v>
      </c>
      <c r="Z191" s="99" t="s">
        <v>69</v>
      </c>
      <c r="AA191" s="99" t="str">
        <f t="shared" si="14"/>
        <v>MEJORABLE</v>
      </c>
      <c r="AB191" s="2" t="s">
        <v>48</v>
      </c>
      <c r="AC191" s="2" t="s">
        <v>48</v>
      </c>
      <c r="AD191" s="2" t="s">
        <v>48</v>
      </c>
      <c r="AE191" s="2" t="s">
        <v>70</v>
      </c>
      <c r="AF191" s="2" t="s">
        <v>48</v>
      </c>
      <c r="AG191" s="2" t="s">
        <v>51</v>
      </c>
      <c r="AH191" s="2" t="s">
        <v>52</v>
      </c>
      <c r="AI191" s="9" t="s">
        <v>53</v>
      </c>
      <c r="AJ191" s="30">
        <v>45716</v>
      </c>
      <c r="AK191" s="33" t="s">
        <v>38</v>
      </c>
      <c r="AL191" s="33" t="s">
        <v>38</v>
      </c>
      <c r="AM191" s="33" t="s">
        <v>796</v>
      </c>
      <c r="AN191" s="33" t="s">
        <v>831</v>
      </c>
      <c r="AO191" s="34" t="s">
        <v>680</v>
      </c>
    </row>
    <row r="192" spans="1:41" ht="93.5" thickBot="1" x14ac:dyDescent="0.3">
      <c r="A192" s="167"/>
      <c r="B192" s="155"/>
      <c r="C192" s="154"/>
      <c r="D192" s="143"/>
      <c r="E192" s="39" t="s">
        <v>575</v>
      </c>
      <c r="F192" s="144"/>
      <c r="G192" s="35" t="s">
        <v>44</v>
      </c>
      <c r="H192" s="35" t="s">
        <v>332</v>
      </c>
      <c r="I192" s="50" t="s">
        <v>62</v>
      </c>
      <c r="J192" s="2" t="s">
        <v>73</v>
      </c>
      <c r="K192" s="2" t="s">
        <v>178</v>
      </c>
      <c r="L192" s="2" t="s">
        <v>75</v>
      </c>
      <c r="M192" s="117">
        <v>2</v>
      </c>
      <c r="N192" s="2" t="s">
        <v>76</v>
      </c>
      <c r="O192" s="2" t="s">
        <v>44</v>
      </c>
      <c r="P192" s="2" t="s">
        <v>44</v>
      </c>
      <c r="Q192" s="2" t="s">
        <v>77</v>
      </c>
      <c r="R192" s="27">
        <v>2</v>
      </c>
      <c r="S192" s="27">
        <v>4</v>
      </c>
      <c r="T192" s="104">
        <f t="shared" si="15"/>
        <v>8</v>
      </c>
      <c r="U192" s="100" t="str">
        <f t="shared" si="11"/>
        <v>MEDIO</v>
      </c>
      <c r="V192" s="99" t="s">
        <v>46</v>
      </c>
      <c r="W192" s="3">
        <v>25</v>
      </c>
      <c r="X192" s="99">
        <f t="shared" si="12"/>
        <v>200</v>
      </c>
      <c r="Y192" s="99" t="str">
        <f t="shared" si="13"/>
        <v>II</v>
      </c>
      <c r="Z192" s="99" t="s">
        <v>47</v>
      </c>
      <c r="AA192" s="99" t="str">
        <f t="shared" si="14"/>
        <v>ACEPTABLE CON CONTROL ESPECIFICO</v>
      </c>
      <c r="AB192" s="2" t="s">
        <v>48</v>
      </c>
      <c r="AC192" s="2" t="s">
        <v>48</v>
      </c>
      <c r="AD192" s="2" t="s">
        <v>48</v>
      </c>
      <c r="AE192" s="2" t="s">
        <v>78</v>
      </c>
      <c r="AF192" s="2" t="s">
        <v>48</v>
      </c>
      <c r="AG192" s="2" t="s">
        <v>51</v>
      </c>
      <c r="AH192" s="9" t="s">
        <v>86</v>
      </c>
      <c r="AI192" s="9" t="s">
        <v>87</v>
      </c>
      <c r="AJ192" s="30">
        <v>45716</v>
      </c>
      <c r="AK192" s="33" t="s">
        <v>38</v>
      </c>
      <c r="AL192" s="33" t="s">
        <v>44</v>
      </c>
      <c r="AM192" s="33" t="s">
        <v>796</v>
      </c>
      <c r="AN192" s="33" t="s">
        <v>832</v>
      </c>
      <c r="AO192" s="34" t="s">
        <v>680</v>
      </c>
    </row>
    <row r="193" spans="1:41" ht="105" customHeight="1" thickBot="1" x14ac:dyDescent="0.3">
      <c r="A193" s="167"/>
      <c r="B193" s="155"/>
      <c r="C193" s="154"/>
      <c r="D193" s="143"/>
      <c r="E193" s="39" t="s">
        <v>575</v>
      </c>
      <c r="F193" s="144"/>
      <c r="G193" s="35" t="s">
        <v>44</v>
      </c>
      <c r="H193" s="35" t="s">
        <v>332</v>
      </c>
      <c r="I193" s="50" t="s">
        <v>62</v>
      </c>
      <c r="J193" s="2" t="s">
        <v>81</v>
      </c>
      <c r="K193" s="2" t="s">
        <v>82</v>
      </c>
      <c r="L193" s="2" t="s">
        <v>83</v>
      </c>
      <c r="M193" s="117">
        <v>2</v>
      </c>
      <c r="N193" s="2" t="s">
        <v>84</v>
      </c>
      <c r="O193" s="2" t="s">
        <v>44</v>
      </c>
      <c r="P193" s="2" t="s">
        <v>44</v>
      </c>
      <c r="Q193" s="2" t="s">
        <v>44</v>
      </c>
      <c r="R193" s="27">
        <v>2</v>
      </c>
      <c r="S193" s="27">
        <v>2</v>
      </c>
      <c r="T193" s="104">
        <f t="shared" si="15"/>
        <v>4</v>
      </c>
      <c r="U193" s="100" t="str">
        <f t="shared" si="11"/>
        <v>BAJO</v>
      </c>
      <c r="V193" s="99" t="s">
        <v>68</v>
      </c>
      <c r="W193" s="3">
        <v>25</v>
      </c>
      <c r="X193" s="99">
        <f t="shared" si="12"/>
        <v>100</v>
      </c>
      <c r="Y193" s="99" t="str">
        <f t="shared" si="13"/>
        <v>III</v>
      </c>
      <c r="Z193" s="99" t="s">
        <v>69</v>
      </c>
      <c r="AA193" s="99" t="str">
        <f t="shared" si="14"/>
        <v>MEJORABLE</v>
      </c>
      <c r="AB193" s="2" t="s">
        <v>48</v>
      </c>
      <c r="AC193" s="2" t="s">
        <v>48</v>
      </c>
      <c r="AD193" s="2" t="s">
        <v>85</v>
      </c>
      <c r="AE193" s="39" t="s">
        <v>332</v>
      </c>
      <c r="AF193" s="2" t="s">
        <v>48</v>
      </c>
      <c r="AG193" s="2" t="s">
        <v>51</v>
      </c>
      <c r="AH193" s="9" t="s">
        <v>86</v>
      </c>
      <c r="AI193" s="9" t="s">
        <v>87</v>
      </c>
      <c r="AJ193" s="30">
        <v>45716</v>
      </c>
      <c r="AK193" s="33" t="s">
        <v>38</v>
      </c>
      <c r="AL193" s="33" t="s">
        <v>44</v>
      </c>
      <c r="AM193" s="33" t="s">
        <v>834</v>
      </c>
      <c r="AN193" s="33" t="s">
        <v>87</v>
      </c>
      <c r="AO193" s="34" t="s">
        <v>680</v>
      </c>
    </row>
    <row r="194" spans="1:41" ht="93.5" thickBot="1" x14ac:dyDescent="0.3">
      <c r="A194" s="167"/>
      <c r="B194" s="155"/>
      <c r="C194" s="154"/>
      <c r="D194" s="143"/>
      <c r="E194" s="39" t="s">
        <v>575</v>
      </c>
      <c r="F194" s="144"/>
      <c r="G194" s="35" t="s">
        <v>44</v>
      </c>
      <c r="H194" s="35" t="s">
        <v>332</v>
      </c>
      <c r="I194" s="50" t="s">
        <v>62</v>
      </c>
      <c r="J194" s="99" t="s">
        <v>88</v>
      </c>
      <c r="K194" s="2" t="s">
        <v>89</v>
      </c>
      <c r="L194" s="2" t="s">
        <v>90</v>
      </c>
      <c r="M194" s="117">
        <v>2</v>
      </c>
      <c r="N194" s="2" t="s">
        <v>66</v>
      </c>
      <c r="O194" s="2" t="s">
        <v>44</v>
      </c>
      <c r="P194" s="2" t="s">
        <v>44</v>
      </c>
      <c r="Q194" s="2" t="s">
        <v>91</v>
      </c>
      <c r="R194" s="27">
        <v>2</v>
      </c>
      <c r="S194" s="27">
        <v>3</v>
      </c>
      <c r="T194" s="104">
        <f t="shared" si="15"/>
        <v>6</v>
      </c>
      <c r="U194" s="100" t="str">
        <f t="shared" si="11"/>
        <v>MEDIO</v>
      </c>
      <c r="V194" s="99" t="s">
        <v>46</v>
      </c>
      <c r="W194" s="3">
        <v>25</v>
      </c>
      <c r="X194" s="99">
        <f t="shared" si="12"/>
        <v>150</v>
      </c>
      <c r="Y194" s="99" t="str">
        <f t="shared" si="13"/>
        <v>II</v>
      </c>
      <c r="Z194" s="99" t="s">
        <v>47</v>
      </c>
      <c r="AA194" s="99" t="str">
        <f t="shared" si="14"/>
        <v>ACEPTABLE CON CONTROL ESPECIFICO</v>
      </c>
      <c r="AB194" s="2" t="s">
        <v>48</v>
      </c>
      <c r="AC194" s="2" t="s">
        <v>48</v>
      </c>
      <c r="AD194" s="2" t="s">
        <v>92</v>
      </c>
      <c r="AE194" s="2" t="s">
        <v>93</v>
      </c>
      <c r="AF194" s="2" t="s">
        <v>48</v>
      </c>
      <c r="AG194" s="2" t="s">
        <v>51</v>
      </c>
      <c r="AH194" s="9" t="s">
        <v>94</v>
      </c>
      <c r="AI194" s="9" t="s">
        <v>95</v>
      </c>
      <c r="AJ194" s="30">
        <v>45716</v>
      </c>
      <c r="AK194" s="33" t="s">
        <v>38</v>
      </c>
      <c r="AL194" s="33" t="s">
        <v>38</v>
      </c>
      <c r="AM194" s="33" t="s">
        <v>824</v>
      </c>
      <c r="AN194" s="33" t="s">
        <v>825</v>
      </c>
      <c r="AO194" s="34" t="s">
        <v>577</v>
      </c>
    </row>
    <row r="195" spans="1:41" ht="93.5" thickBot="1" x14ac:dyDescent="0.3">
      <c r="A195" s="167"/>
      <c r="B195" s="155"/>
      <c r="C195" s="154"/>
      <c r="D195" s="143"/>
      <c r="E195" s="39" t="s">
        <v>575</v>
      </c>
      <c r="F195" s="144"/>
      <c r="G195" s="35" t="s">
        <v>44</v>
      </c>
      <c r="H195" s="35" t="s">
        <v>332</v>
      </c>
      <c r="I195" s="50" t="s">
        <v>96</v>
      </c>
      <c r="J195" s="2" t="s">
        <v>97</v>
      </c>
      <c r="K195" s="2" t="s">
        <v>98</v>
      </c>
      <c r="L195" s="2" t="s">
        <v>99</v>
      </c>
      <c r="M195" s="117">
        <v>2</v>
      </c>
      <c r="N195" s="2" t="s">
        <v>100</v>
      </c>
      <c r="O195" s="2" t="s">
        <v>44</v>
      </c>
      <c r="P195" s="2" t="s">
        <v>44</v>
      </c>
      <c r="Q195" s="2" t="s">
        <v>44</v>
      </c>
      <c r="R195" s="27">
        <v>2</v>
      </c>
      <c r="S195" s="27">
        <v>3</v>
      </c>
      <c r="T195" s="104">
        <f t="shared" si="15"/>
        <v>6</v>
      </c>
      <c r="U195" s="100" t="str">
        <f t="shared" si="11"/>
        <v>MEDIO</v>
      </c>
      <c r="V195" s="99" t="s">
        <v>46</v>
      </c>
      <c r="W195" s="3">
        <v>25</v>
      </c>
      <c r="X195" s="99">
        <f t="shared" si="12"/>
        <v>150</v>
      </c>
      <c r="Y195" s="99" t="str">
        <f t="shared" si="13"/>
        <v>II</v>
      </c>
      <c r="Z195" s="99" t="s">
        <v>47</v>
      </c>
      <c r="AA195" s="99" t="str">
        <f t="shared" si="14"/>
        <v>ACEPTABLE CON CONTROL ESPECIFICO</v>
      </c>
      <c r="AB195" s="2" t="s">
        <v>48</v>
      </c>
      <c r="AC195" s="2" t="s">
        <v>48</v>
      </c>
      <c r="AD195" s="2" t="s">
        <v>48</v>
      </c>
      <c r="AE195" s="2" t="s">
        <v>101</v>
      </c>
      <c r="AF195" s="2" t="s">
        <v>48</v>
      </c>
      <c r="AG195" s="2" t="s">
        <v>51</v>
      </c>
      <c r="AH195" s="9" t="s">
        <v>102</v>
      </c>
      <c r="AI195" s="9" t="s">
        <v>102</v>
      </c>
      <c r="AJ195" s="30">
        <v>45716</v>
      </c>
      <c r="AK195" s="33" t="s">
        <v>38</v>
      </c>
      <c r="AL195" s="33" t="s">
        <v>38</v>
      </c>
      <c r="AM195" s="33" t="s">
        <v>813</v>
      </c>
      <c r="AN195" s="33" t="s">
        <v>814</v>
      </c>
      <c r="AO195" s="34" t="s">
        <v>680</v>
      </c>
    </row>
    <row r="196" spans="1:41" ht="233" thickBot="1" x14ac:dyDescent="0.3">
      <c r="A196" s="167"/>
      <c r="B196" s="155"/>
      <c r="C196" s="154"/>
      <c r="D196" s="143"/>
      <c r="E196" s="39" t="s">
        <v>575</v>
      </c>
      <c r="F196" s="144"/>
      <c r="G196" s="35" t="s">
        <v>44</v>
      </c>
      <c r="H196" s="35" t="s">
        <v>332</v>
      </c>
      <c r="I196" s="50" t="s">
        <v>96</v>
      </c>
      <c r="J196" s="2" t="s">
        <v>103</v>
      </c>
      <c r="K196" s="100" t="s">
        <v>203</v>
      </c>
      <c r="L196" s="2" t="s">
        <v>105</v>
      </c>
      <c r="M196" s="117">
        <v>2</v>
      </c>
      <c r="N196" s="2" t="s">
        <v>106</v>
      </c>
      <c r="O196" s="100" t="s">
        <v>44</v>
      </c>
      <c r="P196" s="2" t="s">
        <v>44</v>
      </c>
      <c r="Q196" s="2" t="s">
        <v>108</v>
      </c>
      <c r="R196" s="27">
        <v>6</v>
      </c>
      <c r="S196" s="27">
        <v>3</v>
      </c>
      <c r="T196" s="104">
        <f t="shared" si="15"/>
        <v>18</v>
      </c>
      <c r="U196" s="100" t="str">
        <f t="shared" si="11"/>
        <v>ALTO</v>
      </c>
      <c r="V196" s="99" t="s">
        <v>109</v>
      </c>
      <c r="W196" s="3">
        <v>100</v>
      </c>
      <c r="X196" s="99">
        <f t="shared" si="12"/>
        <v>1800</v>
      </c>
      <c r="Y196" s="99" t="str">
        <f t="shared" si="13"/>
        <v>I</v>
      </c>
      <c r="Z196" s="99" t="s">
        <v>110</v>
      </c>
      <c r="AA196" s="99" t="str">
        <f t="shared" si="14"/>
        <v>NO ACEPTABLE</v>
      </c>
      <c r="AB196" s="100" t="s">
        <v>48</v>
      </c>
      <c r="AC196" s="100" t="s">
        <v>48</v>
      </c>
      <c r="AD196" s="2" t="s">
        <v>111</v>
      </c>
      <c r="AE196" s="2" t="s">
        <v>112</v>
      </c>
      <c r="AF196" s="100" t="s">
        <v>48</v>
      </c>
      <c r="AG196" s="2" t="s">
        <v>51</v>
      </c>
      <c r="AH196" s="9" t="s">
        <v>113</v>
      </c>
      <c r="AI196" s="9" t="s">
        <v>114</v>
      </c>
      <c r="AJ196" s="30">
        <v>45716</v>
      </c>
      <c r="AK196" s="33" t="s">
        <v>38</v>
      </c>
      <c r="AL196" s="33" t="s">
        <v>38</v>
      </c>
      <c r="AM196" s="33" t="s">
        <v>578</v>
      </c>
      <c r="AN196" s="33" t="s">
        <v>579</v>
      </c>
      <c r="AO196" s="34" t="s">
        <v>577</v>
      </c>
    </row>
    <row r="197" spans="1:41" ht="225" customHeight="1" thickBot="1" x14ac:dyDescent="0.3">
      <c r="A197" s="167"/>
      <c r="B197" s="155"/>
      <c r="C197" s="154"/>
      <c r="D197" s="143"/>
      <c r="E197" s="39" t="s">
        <v>575</v>
      </c>
      <c r="F197" s="144"/>
      <c r="G197" s="35" t="s">
        <v>44</v>
      </c>
      <c r="H197" s="35" t="s">
        <v>332</v>
      </c>
      <c r="I197" s="50" t="s">
        <v>96</v>
      </c>
      <c r="J197" s="2" t="s">
        <v>115</v>
      </c>
      <c r="K197" s="2" t="s">
        <v>204</v>
      </c>
      <c r="L197" s="2" t="s">
        <v>117</v>
      </c>
      <c r="M197" s="117">
        <v>2</v>
      </c>
      <c r="N197" s="100" t="s">
        <v>106</v>
      </c>
      <c r="O197" s="100" t="s">
        <v>44</v>
      </c>
      <c r="P197" s="2" t="s">
        <v>44</v>
      </c>
      <c r="Q197" s="99" t="s">
        <v>44</v>
      </c>
      <c r="R197" s="27">
        <v>6</v>
      </c>
      <c r="S197" s="27">
        <v>3</v>
      </c>
      <c r="T197" s="104">
        <f t="shared" si="15"/>
        <v>18</v>
      </c>
      <c r="U197" s="100" t="str">
        <f t="shared" si="11"/>
        <v>ALTO</v>
      </c>
      <c r="V197" s="99" t="s">
        <v>109</v>
      </c>
      <c r="W197" s="3">
        <v>100</v>
      </c>
      <c r="X197" s="99">
        <f t="shared" si="12"/>
        <v>1800</v>
      </c>
      <c r="Y197" s="99" t="str">
        <f t="shared" si="13"/>
        <v>I</v>
      </c>
      <c r="Z197" s="99" t="s">
        <v>110</v>
      </c>
      <c r="AA197" s="99" t="str">
        <f t="shared" si="14"/>
        <v>NO ACEPTABLE</v>
      </c>
      <c r="AB197" s="100" t="s">
        <v>48</v>
      </c>
      <c r="AC197" s="100" t="s">
        <v>48</v>
      </c>
      <c r="AD197" s="100" t="s">
        <v>48</v>
      </c>
      <c r="AE197" s="2" t="s">
        <v>118</v>
      </c>
      <c r="AF197" s="100" t="s">
        <v>48</v>
      </c>
      <c r="AG197" s="2" t="s">
        <v>51</v>
      </c>
      <c r="AH197" s="9" t="s">
        <v>119</v>
      </c>
      <c r="AI197" s="9" t="s">
        <v>120</v>
      </c>
      <c r="AJ197" s="30">
        <v>45716</v>
      </c>
      <c r="AK197" s="33" t="s">
        <v>38</v>
      </c>
      <c r="AL197" s="33" t="s">
        <v>38</v>
      </c>
      <c r="AM197" s="33" t="s">
        <v>815</v>
      </c>
      <c r="AN197" s="33" t="s">
        <v>796</v>
      </c>
      <c r="AO197" s="34" t="s">
        <v>680</v>
      </c>
    </row>
    <row r="198" spans="1:41" ht="109" thickBot="1" x14ac:dyDescent="0.3">
      <c r="A198" s="167"/>
      <c r="B198" s="155"/>
      <c r="C198" s="154"/>
      <c r="D198" s="143"/>
      <c r="E198" s="39" t="s">
        <v>575</v>
      </c>
      <c r="F198" s="144"/>
      <c r="G198" s="35" t="s">
        <v>44</v>
      </c>
      <c r="H198" s="35" t="s">
        <v>332</v>
      </c>
      <c r="I198" s="50" t="s">
        <v>96</v>
      </c>
      <c r="J198" s="2" t="s">
        <v>121</v>
      </c>
      <c r="K198" s="2" t="s">
        <v>122</v>
      </c>
      <c r="L198" s="2" t="s">
        <v>123</v>
      </c>
      <c r="M198" s="117">
        <v>2</v>
      </c>
      <c r="N198" s="2" t="s">
        <v>124</v>
      </c>
      <c r="O198" s="2" t="s">
        <v>44</v>
      </c>
      <c r="P198" s="2" t="s">
        <v>125</v>
      </c>
      <c r="Q198" s="2" t="s">
        <v>44</v>
      </c>
      <c r="R198" s="27">
        <v>2</v>
      </c>
      <c r="S198" s="27">
        <v>3</v>
      </c>
      <c r="T198" s="104">
        <f t="shared" si="15"/>
        <v>6</v>
      </c>
      <c r="U198" s="100" t="str">
        <f t="shared" si="11"/>
        <v>MEDIO</v>
      </c>
      <c r="V198" s="99" t="s">
        <v>46</v>
      </c>
      <c r="W198" s="3">
        <v>25</v>
      </c>
      <c r="X198" s="99">
        <f t="shared" si="12"/>
        <v>150</v>
      </c>
      <c r="Y198" s="99" t="str">
        <f t="shared" si="13"/>
        <v>II</v>
      </c>
      <c r="Z198" s="99" t="s">
        <v>47</v>
      </c>
      <c r="AA198" s="99" t="str">
        <f t="shared" si="14"/>
        <v>ACEPTABLE CON CONTROL ESPECIFICO</v>
      </c>
      <c r="AB198" s="2" t="s">
        <v>48</v>
      </c>
      <c r="AC198" s="2" t="s">
        <v>48</v>
      </c>
      <c r="AD198" s="2" t="s">
        <v>126</v>
      </c>
      <c r="AE198" s="2" t="s">
        <v>127</v>
      </c>
      <c r="AF198" s="2" t="s">
        <v>48</v>
      </c>
      <c r="AG198" s="2" t="s">
        <v>51</v>
      </c>
      <c r="AH198" s="9" t="s">
        <v>128</v>
      </c>
      <c r="AI198" s="9" t="s">
        <v>129</v>
      </c>
      <c r="AJ198" s="30">
        <v>45716</v>
      </c>
      <c r="AK198" s="33" t="s">
        <v>38</v>
      </c>
      <c r="AL198" s="33" t="s">
        <v>38</v>
      </c>
      <c r="AM198" s="33" t="s">
        <v>796</v>
      </c>
      <c r="AN198" s="33" t="s">
        <v>796</v>
      </c>
      <c r="AO198" s="34" t="s">
        <v>680</v>
      </c>
    </row>
    <row r="199" spans="1:41" ht="248.5" thickBot="1" x14ac:dyDescent="0.3">
      <c r="A199" s="167"/>
      <c r="B199" s="155"/>
      <c r="C199" s="154"/>
      <c r="D199" s="143"/>
      <c r="E199" s="39" t="s">
        <v>575</v>
      </c>
      <c r="F199" s="144"/>
      <c r="G199" s="35" t="s">
        <v>44</v>
      </c>
      <c r="H199" s="35" t="s">
        <v>332</v>
      </c>
      <c r="I199" s="50" t="s">
        <v>160</v>
      </c>
      <c r="J199" s="2" t="s">
        <v>161</v>
      </c>
      <c r="K199" s="2" t="s">
        <v>205</v>
      </c>
      <c r="L199" s="2" t="s">
        <v>163</v>
      </c>
      <c r="M199" s="117">
        <v>2</v>
      </c>
      <c r="N199" s="98" t="s">
        <v>164</v>
      </c>
      <c r="O199" s="2" t="s">
        <v>44</v>
      </c>
      <c r="P199" s="2" t="s">
        <v>165</v>
      </c>
      <c r="Q199" s="2" t="s">
        <v>166</v>
      </c>
      <c r="R199" s="27">
        <v>2</v>
      </c>
      <c r="S199" s="27">
        <v>3</v>
      </c>
      <c r="T199" s="104">
        <f t="shared" si="15"/>
        <v>6</v>
      </c>
      <c r="U199" s="100" t="str">
        <f t="shared" si="11"/>
        <v>MEDIO</v>
      </c>
      <c r="V199" s="99" t="s">
        <v>46</v>
      </c>
      <c r="W199" s="3">
        <v>25</v>
      </c>
      <c r="X199" s="99">
        <f t="shared" si="12"/>
        <v>150</v>
      </c>
      <c r="Y199" s="99" t="str">
        <f t="shared" si="13"/>
        <v>II</v>
      </c>
      <c r="Z199" s="99" t="s">
        <v>47</v>
      </c>
      <c r="AA199" s="99" t="str">
        <f t="shared" si="14"/>
        <v>ACEPTABLE CON CONTROL ESPECIFICO</v>
      </c>
      <c r="AB199" s="2" t="s">
        <v>48</v>
      </c>
      <c r="AC199" s="2" t="s">
        <v>48</v>
      </c>
      <c r="AD199" s="2" t="s">
        <v>48</v>
      </c>
      <c r="AE199" s="2" t="s">
        <v>167</v>
      </c>
      <c r="AF199" s="2" t="s">
        <v>48</v>
      </c>
      <c r="AG199" s="2" t="s">
        <v>51</v>
      </c>
      <c r="AH199" s="9" t="s">
        <v>168</v>
      </c>
      <c r="AI199" s="9" t="s">
        <v>169</v>
      </c>
      <c r="AJ199" s="30">
        <v>45716</v>
      </c>
      <c r="AK199" s="33" t="s">
        <v>38</v>
      </c>
      <c r="AL199" s="33" t="s">
        <v>38</v>
      </c>
      <c r="AM199" s="33" t="s">
        <v>798</v>
      </c>
      <c r="AN199" s="33" t="s">
        <v>799</v>
      </c>
      <c r="AO199" s="34" t="s">
        <v>577</v>
      </c>
    </row>
    <row r="200" spans="1:41" ht="248.5" thickBot="1" x14ac:dyDescent="0.3">
      <c r="A200" s="167"/>
      <c r="B200" s="155"/>
      <c r="C200" s="154"/>
      <c r="D200" s="143"/>
      <c r="E200" s="39" t="s">
        <v>575</v>
      </c>
      <c r="F200" s="144"/>
      <c r="G200" s="35" t="s">
        <v>44</v>
      </c>
      <c r="H200" s="35" t="s">
        <v>332</v>
      </c>
      <c r="I200" s="50" t="s">
        <v>160</v>
      </c>
      <c r="J200" s="2" t="s">
        <v>170</v>
      </c>
      <c r="K200" s="2" t="s">
        <v>206</v>
      </c>
      <c r="L200" s="2" t="s">
        <v>163</v>
      </c>
      <c r="M200" s="117">
        <v>2</v>
      </c>
      <c r="N200" s="98" t="s">
        <v>164</v>
      </c>
      <c r="O200" s="2" t="s">
        <v>44</v>
      </c>
      <c r="P200" s="2" t="s">
        <v>44</v>
      </c>
      <c r="Q200" s="2" t="s">
        <v>166</v>
      </c>
      <c r="R200" s="27">
        <v>2</v>
      </c>
      <c r="S200" s="27">
        <v>3</v>
      </c>
      <c r="T200" s="104">
        <f t="shared" si="15"/>
        <v>6</v>
      </c>
      <c r="U200" s="100" t="str">
        <f t="shared" si="11"/>
        <v>MEDIO</v>
      </c>
      <c r="V200" s="99" t="s">
        <v>46</v>
      </c>
      <c r="W200" s="3">
        <v>25</v>
      </c>
      <c r="X200" s="99">
        <f t="shared" si="12"/>
        <v>150</v>
      </c>
      <c r="Y200" s="99" t="str">
        <f t="shared" si="13"/>
        <v>II</v>
      </c>
      <c r="Z200" s="99" t="s">
        <v>47</v>
      </c>
      <c r="AA200" s="99" t="str">
        <f t="shared" si="14"/>
        <v>ACEPTABLE CON CONTROL ESPECIFICO</v>
      </c>
      <c r="AB200" s="2" t="s">
        <v>48</v>
      </c>
      <c r="AC200" s="2" t="s">
        <v>48</v>
      </c>
      <c r="AD200" s="2" t="s">
        <v>48</v>
      </c>
      <c r="AE200" s="2" t="s">
        <v>167</v>
      </c>
      <c r="AF200" s="2" t="s">
        <v>48</v>
      </c>
      <c r="AG200" s="2" t="s">
        <v>51</v>
      </c>
      <c r="AH200" s="9" t="s">
        <v>168</v>
      </c>
      <c r="AI200" s="9" t="s">
        <v>169</v>
      </c>
      <c r="AJ200" s="30">
        <v>45716</v>
      </c>
      <c r="AK200" s="33" t="s">
        <v>38</v>
      </c>
      <c r="AL200" s="33" t="s">
        <v>38</v>
      </c>
      <c r="AM200" s="33" t="s">
        <v>798</v>
      </c>
      <c r="AN200" s="33" t="s">
        <v>799</v>
      </c>
      <c r="AO200" s="34" t="s">
        <v>577</v>
      </c>
    </row>
    <row r="201" spans="1:41" ht="149.25" customHeight="1" thickBot="1" x14ac:dyDescent="0.3">
      <c r="A201" s="167"/>
      <c r="B201" s="155"/>
      <c r="C201" s="154"/>
      <c r="D201" s="143"/>
      <c r="E201" s="39" t="s">
        <v>575</v>
      </c>
      <c r="F201" s="100" t="s">
        <v>44</v>
      </c>
      <c r="G201" s="35" t="s">
        <v>44</v>
      </c>
      <c r="H201" s="35" t="s">
        <v>332</v>
      </c>
      <c r="I201" s="50" t="s">
        <v>145</v>
      </c>
      <c r="J201" s="2" t="s">
        <v>146</v>
      </c>
      <c r="K201" s="2" t="s">
        <v>207</v>
      </c>
      <c r="L201" s="2" t="s">
        <v>148</v>
      </c>
      <c r="M201" s="117">
        <v>2</v>
      </c>
      <c r="N201" s="2" t="s">
        <v>149</v>
      </c>
      <c r="O201" s="2" t="s">
        <v>44</v>
      </c>
      <c r="P201" s="2" t="s">
        <v>208</v>
      </c>
      <c r="Q201" s="2" t="s">
        <v>44</v>
      </c>
      <c r="R201" s="27">
        <v>2</v>
      </c>
      <c r="S201" s="27">
        <v>3</v>
      </c>
      <c r="T201" s="104">
        <f t="shared" si="15"/>
        <v>6</v>
      </c>
      <c r="U201" s="100" t="str">
        <f t="shared" si="11"/>
        <v>MEDIO</v>
      </c>
      <c r="V201" s="99" t="s">
        <v>46</v>
      </c>
      <c r="W201" s="3">
        <v>25</v>
      </c>
      <c r="X201" s="99">
        <f t="shared" si="12"/>
        <v>150</v>
      </c>
      <c r="Y201" s="99" t="str">
        <f t="shared" si="13"/>
        <v>II</v>
      </c>
      <c r="Z201" s="99" t="s">
        <v>47</v>
      </c>
      <c r="AA201" s="99" t="str">
        <f t="shared" si="14"/>
        <v>ACEPTABLE CON CONTROL ESPECIFICO</v>
      </c>
      <c r="AB201" s="2" t="s">
        <v>48</v>
      </c>
      <c r="AC201" s="2" t="s">
        <v>48</v>
      </c>
      <c r="AD201" s="2" t="s">
        <v>150</v>
      </c>
      <c r="AE201" s="2" t="s">
        <v>151</v>
      </c>
      <c r="AF201" s="2" t="s">
        <v>48</v>
      </c>
      <c r="AG201" s="2" t="s">
        <v>51</v>
      </c>
      <c r="AH201" s="9" t="s">
        <v>152</v>
      </c>
      <c r="AI201" s="9" t="s">
        <v>153</v>
      </c>
      <c r="AJ201" s="30">
        <v>45716</v>
      </c>
      <c r="AK201" s="33" t="s">
        <v>38</v>
      </c>
      <c r="AL201" s="33" t="s">
        <v>38</v>
      </c>
      <c r="AM201" s="33" t="s">
        <v>823</v>
      </c>
      <c r="AN201" s="33" t="s">
        <v>822</v>
      </c>
      <c r="AO201" s="34" t="s">
        <v>680</v>
      </c>
    </row>
    <row r="202" spans="1:41" ht="155.5" thickBot="1" x14ac:dyDescent="0.3">
      <c r="A202" s="167"/>
      <c r="B202" s="155"/>
      <c r="C202" s="154"/>
      <c r="D202" s="143"/>
      <c r="E202" s="39" t="s">
        <v>575</v>
      </c>
      <c r="F202" s="100" t="s">
        <v>44</v>
      </c>
      <c r="G202" s="35" t="s">
        <v>44</v>
      </c>
      <c r="H202" s="35" t="s">
        <v>332</v>
      </c>
      <c r="I202" s="50" t="s">
        <v>145</v>
      </c>
      <c r="J202" s="2" t="s">
        <v>209</v>
      </c>
      <c r="K202" s="2" t="s">
        <v>155</v>
      </c>
      <c r="L202" s="2" t="s">
        <v>156</v>
      </c>
      <c r="M202" s="117">
        <v>2</v>
      </c>
      <c r="N202" s="2" t="s">
        <v>106</v>
      </c>
      <c r="O202" s="2" t="s">
        <v>44</v>
      </c>
      <c r="P202" s="2" t="s">
        <v>210</v>
      </c>
      <c r="Q202" s="2" t="s">
        <v>157</v>
      </c>
      <c r="R202" s="27">
        <v>6</v>
      </c>
      <c r="S202" s="27">
        <v>2</v>
      </c>
      <c r="T202" s="104">
        <f t="shared" si="15"/>
        <v>12</v>
      </c>
      <c r="U202" s="100" t="str">
        <f t="shared" si="11"/>
        <v>ALTO</v>
      </c>
      <c r="V202" s="99" t="s">
        <v>109</v>
      </c>
      <c r="W202" s="3">
        <v>100</v>
      </c>
      <c r="X202" s="99">
        <f t="shared" si="12"/>
        <v>1200</v>
      </c>
      <c r="Y202" s="99" t="str">
        <f t="shared" si="13"/>
        <v>I</v>
      </c>
      <c r="Z202" s="99" t="s">
        <v>110</v>
      </c>
      <c r="AA202" s="99" t="str">
        <f t="shared" si="14"/>
        <v>NO ACEPTABLE</v>
      </c>
      <c r="AB202" s="2" t="s">
        <v>48</v>
      </c>
      <c r="AC202" s="2" t="s">
        <v>48</v>
      </c>
      <c r="AD202" s="2" t="s">
        <v>150</v>
      </c>
      <c r="AE202" s="2" t="s">
        <v>158</v>
      </c>
      <c r="AF202" s="2" t="s">
        <v>48</v>
      </c>
      <c r="AG202" s="2" t="s">
        <v>51</v>
      </c>
      <c r="AH202" s="9" t="s">
        <v>152</v>
      </c>
      <c r="AI202" s="9" t="s">
        <v>159</v>
      </c>
      <c r="AJ202" s="30">
        <v>45716</v>
      </c>
      <c r="AK202" s="33" t="s">
        <v>38</v>
      </c>
      <c r="AL202" s="33" t="s">
        <v>38</v>
      </c>
      <c r="AM202" s="33" t="s">
        <v>823</v>
      </c>
      <c r="AN202" s="33" t="s">
        <v>822</v>
      </c>
      <c r="AO202" s="34" t="s">
        <v>680</v>
      </c>
    </row>
    <row r="203" spans="1:41" ht="146.25" customHeight="1" thickBot="1" x14ac:dyDescent="0.3">
      <c r="A203" s="167"/>
      <c r="B203" s="155"/>
      <c r="C203" s="154"/>
      <c r="D203" s="143"/>
      <c r="E203" s="39" t="s">
        <v>575</v>
      </c>
      <c r="F203" s="100" t="s">
        <v>44</v>
      </c>
      <c r="G203" s="35" t="s">
        <v>44</v>
      </c>
      <c r="H203" s="35" t="s">
        <v>332</v>
      </c>
      <c r="I203" s="99" t="s">
        <v>130</v>
      </c>
      <c r="J203" s="2" t="s">
        <v>137</v>
      </c>
      <c r="K203" s="2" t="s">
        <v>138</v>
      </c>
      <c r="L203" s="2" t="s">
        <v>139</v>
      </c>
      <c r="M203" s="117">
        <v>2</v>
      </c>
      <c r="N203" s="2" t="s">
        <v>106</v>
      </c>
      <c r="O203" s="2" t="s">
        <v>44</v>
      </c>
      <c r="P203" s="2" t="s">
        <v>44</v>
      </c>
      <c r="Q203" s="2" t="s">
        <v>140</v>
      </c>
      <c r="R203" s="27">
        <v>6</v>
      </c>
      <c r="S203" s="27">
        <v>3</v>
      </c>
      <c r="T203" s="104">
        <f t="shared" si="15"/>
        <v>18</v>
      </c>
      <c r="U203" s="100" t="str">
        <f t="shared" si="11"/>
        <v>ALTO</v>
      </c>
      <c r="V203" s="99" t="s">
        <v>109</v>
      </c>
      <c r="W203" s="3">
        <v>100</v>
      </c>
      <c r="X203" s="99">
        <f t="shared" si="12"/>
        <v>1800</v>
      </c>
      <c r="Y203" s="99" t="str">
        <f t="shared" si="13"/>
        <v>I</v>
      </c>
      <c r="Z203" s="99" t="s">
        <v>110</v>
      </c>
      <c r="AA203" s="99" t="str">
        <f t="shared" si="14"/>
        <v>NO ACEPTABLE</v>
      </c>
      <c r="AB203" s="2" t="s">
        <v>48</v>
      </c>
      <c r="AC203" s="2" t="s">
        <v>48</v>
      </c>
      <c r="AD203" s="2" t="s">
        <v>48</v>
      </c>
      <c r="AE203" s="2" t="s">
        <v>141</v>
      </c>
      <c r="AF203" s="2" t="s">
        <v>142</v>
      </c>
      <c r="AG203" s="2" t="s">
        <v>51</v>
      </c>
      <c r="AH203" s="9" t="s">
        <v>143</v>
      </c>
      <c r="AI203" s="9" t="s">
        <v>144</v>
      </c>
      <c r="AJ203" s="30">
        <v>45716</v>
      </c>
      <c r="AK203" s="33" t="s">
        <v>38</v>
      </c>
      <c r="AL203" s="33" t="s">
        <v>44</v>
      </c>
      <c r="AM203" s="33" t="s">
        <v>807</v>
      </c>
      <c r="AN203" s="33" t="s">
        <v>808</v>
      </c>
      <c r="AO203" s="34" t="s">
        <v>680</v>
      </c>
    </row>
    <row r="204" spans="1:41" ht="109" thickBot="1" x14ac:dyDescent="0.3">
      <c r="A204" s="163" t="s">
        <v>350</v>
      </c>
      <c r="B204" s="162" t="s">
        <v>350</v>
      </c>
      <c r="C204" s="212" t="s">
        <v>350</v>
      </c>
      <c r="D204" s="143" t="s">
        <v>351</v>
      </c>
      <c r="E204" s="135" t="s">
        <v>570</v>
      </c>
      <c r="F204" s="144" t="s">
        <v>38</v>
      </c>
      <c r="G204" s="35" t="s">
        <v>44</v>
      </c>
      <c r="H204" s="35" t="s">
        <v>332</v>
      </c>
      <c r="I204" s="50" t="s">
        <v>39</v>
      </c>
      <c r="J204" s="2" t="s">
        <v>40</v>
      </c>
      <c r="K204" s="2" t="s">
        <v>41</v>
      </c>
      <c r="L204" s="2" t="s">
        <v>42</v>
      </c>
      <c r="M204" s="118">
        <v>1</v>
      </c>
      <c r="N204" s="2" t="s">
        <v>43</v>
      </c>
      <c r="O204" s="2" t="s">
        <v>44</v>
      </c>
      <c r="P204" s="2" t="s">
        <v>44</v>
      </c>
      <c r="Q204" s="2" t="s">
        <v>45</v>
      </c>
      <c r="R204" s="27">
        <v>2</v>
      </c>
      <c r="S204" s="27">
        <v>3</v>
      </c>
      <c r="T204" s="104">
        <f t="shared" si="15"/>
        <v>6</v>
      </c>
      <c r="U204" s="100" t="str">
        <f t="shared" si="11"/>
        <v>MEDIO</v>
      </c>
      <c r="V204" s="99" t="s">
        <v>46</v>
      </c>
      <c r="W204" s="3">
        <v>25</v>
      </c>
      <c r="X204" s="99">
        <f t="shared" si="12"/>
        <v>150</v>
      </c>
      <c r="Y204" s="99" t="str">
        <f t="shared" si="13"/>
        <v>II</v>
      </c>
      <c r="Z204" s="99" t="s">
        <v>47</v>
      </c>
      <c r="AA204" s="99" t="str">
        <f t="shared" si="14"/>
        <v>ACEPTABLE CON CONTROL ESPECIFICO</v>
      </c>
      <c r="AB204" s="2" t="s">
        <v>48</v>
      </c>
      <c r="AC204" s="100" t="s">
        <v>48</v>
      </c>
      <c r="AD204" s="2" t="s">
        <v>49</v>
      </c>
      <c r="AE204" s="2" t="s">
        <v>50</v>
      </c>
      <c r="AF204" s="2" t="s">
        <v>48</v>
      </c>
      <c r="AG204" s="2" t="s">
        <v>51</v>
      </c>
      <c r="AH204" s="2" t="s">
        <v>52</v>
      </c>
      <c r="AI204" s="9" t="s">
        <v>53</v>
      </c>
      <c r="AJ204" s="30">
        <v>45716</v>
      </c>
      <c r="AK204" s="33" t="s">
        <v>38</v>
      </c>
      <c r="AL204" s="33" t="s">
        <v>44</v>
      </c>
      <c r="AM204" s="33" t="s">
        <v>791</v>
      </c>
      <c r="AN204" s="33" t="s">
        <v>792</v>
      </c>
      <c r="AO204" s="34" t="s">
        <v>680</v>
      </c>
    </row>
    <row r="205" spans="1:41" ht="155.5" thickBot="1" x14ac:dyDescent="0.3">
      <c r="A205" s="163"/>
      <c r="B205" s="162"/>
      <c r="C205" s="212"/>
      <c r="D205" s="143"/>
      <c r="E205" s="135"/>
      <c r="F205" s="144"/>
      <c r="G205" s="35" t="s">
        <v>44</v>
      </c>
      <c r="H205" s="35" t="s">
        <v>332</v>
      </c>
      <c r="I205" s="50" t="s">
        <v>39</v>
      </c>
      <c r="J205" s="2" t="s">
        <v>54</v>
      </c>
      <c r="K205" s="2" t="s">
        <v>55</v>
      </c>
      <c r="L205" s="2" t="s">
        <v>56</v>
      </c>
      <c r="M205" s="118">
        <v>1</v>
      </c>
      <c r="N205" s="2" t="s">
        <v>57</v>
      </c>
      <c r="O205" s="2" t="s">
        <v>44</v>
      </c>
      <c r="P205" s="2" t="s">
        <v>44</v>
      </c>
      <c r="Q205" s="2" t="s">
        <v>45</v>
      </c>
      <c r="R205" s="27">
        <v>2</v>
      </c>
      <c r="S205" s="27">
        <v>3</v>
      </c>
      <c r="T205" s="104">
        <f t="shared" si="15"/>
        <v>6</v>
      </c>
      <c r="U205" s="100" t="str">
        <f t="shared" si="11"/>
        <v>MEDIO</v>
      </c>
      <c r="V205" s="99" t="s">
        <v>46</v>
      </c>
      <c r="W205" s="3">
        <v>25</v>
      </c>
      <c r="X205" s="99">
        <f t="shared" si="12"/>
        <v>150</v>
      </c>
      <c r="Y205" s="99" t="str">
        <f t="shared" si="13"/>
        <v>II</v>
      </c>
      <c r="Z205" s="99" t="s">
        <v>47</v>
      </c>
      <c r="AA205" s="99" t="str">
        <f t="shared" si="14"/>
        <v>ACEPTABLE CON CONTROL ESPECIFICO</v>
      </c>
      <c r="AB205" s="2" t="s">
        <v>48</v>
      </c>
      <c r="AC205" s="2" t="s">
        <v>48</v>
      </c>
      <c r="AD205" s="2" t="s">
        <v>58</v>
      </c>
      <c r="AE205" s="2" t="s">
        <v>59</v>
      </c>
      <c r="AF205" s="2" t="s">
        <v>48</v>
      </c>
      <c r="AG205" s="2" t="s">
        <v>51</v>
      </c>
      <c r="AH205" s="9" t="s">
        <v>60</v>
      </c>
      <c r="AI205" s="9" t="s">
        <v>61</v>
      </c>
      <c r="AJ205" s="30">
        <v>45716</v>
      </c>
      <c r="AK205" s="33" t="s">
        <v>38</v>
      </c>
      <c r="AL205" s="33" t="s">
        <v>44</v>
      </c>
      <c r="AM205" s="33" t="s">
        <v>791</v>
      </c>
      <c r="AN205" s="33" t="s">
        <v>792</v>
      </c>
      <c r="AO205" s="34" t="s">
        <v>680</v>
      </c>
    </row>
    <row r="206" spans="1:41" ht="140" thickBot="1" x14ac:dyDescent="0.3">
      <c r="A206" s="163"/>
      <c r="B206" s="162"/>
      <c r="C206" s="212"/>
      <c r="D206" s="143"/>
      <c r="E206" s="135"/>
      <c r="F206" s="144"/>
      <c r="G206" s="35" t="s">
        <v>44</v>
      </c>
      <c r="H206" s="35" t="s">
        <v>332</v>
      </c>
      <c r="I206" s="50" t="s">
        <v>62</v>
      </c>
      <c r="J206" s="2" t="s">
        <v>63</v>
      </c>
      <c r="K206" s="2" t="s">
        <v>64</v>
      </c>
      <c r="L206" s="2" t="s">
        <v>65</v>
      </c>
      <c r="M206" s="118">
        <v>1</v>
      </c>
      <c r="N206" s="2" t="s">
        <v>66</v>
      </c>
      <c r="O206" s="2" t="s">
        <v>44</v>
      </c>
      <c r="P206" s="2" t="s">
        <v>44</v>
      </c>
      <c r="Q206" s="2" t="s">
        <v>67</v>
      </c>
      <c r="R206" s="27">
        <v>2</v>
      </c>
      <c r="S206" s="27">
        <v>2</v>
      </c>
      <c r="T206" s="104">
        <f t="shared" si="15"/>
        <v>4</v>
      </c>
      <c r="U206" s="100" t="str">
        <f t="shared" si="11"/>
        <v>BAJO</v>
      </c>
      <c r="V206" s="99" t="s">
        <v>68</v>
      </c>
      <c r="W206" s="3">
        <v>25</v>
      </c>
      <c r="X206" s="99">
        <f t="shared" si="12"/>
        <v>100</v>
      </c>
      <c r="Y206" s="99" t="str">
        <f t="shared" si="13"/>
        <v>III</v>
      </c>
      <c r="Z206" s="99" t="s">
        <v>69</v>
      </c>
      <c r="AA206" s="99" t="str">
        <f t="shared" si="14"/>
        <v>MEJORABLE</v>
      </c>
      <c r="AB206" s="2" t="s">
        <v>48</v>
      </c>
      <c r="AC206" s="2" t="s">
        <v>48</v>
      </c>
      <c r="AD206" s="2" t="s">
        <v>48</v>
      </c>
      <c r="AE206" s="2" t="s">
        <v>70</v>
      </c>
      <c r="AF206" s="2" t="s">
        <v>48</v>
      </c>
      <c r="AG206" s="2" t="s">
        <v>51</v>
      </c>
      <c r="AH206" s="9" t="s">
        <v>71</v>
      </c>
      <c r="AI206" s="9" t="s">
        <v>72</v>
      </c>
      <c r="AJ206" s="30">
        <v>45716</v>
      </c>
      <c r="AK206" s="33" t="s">
        <v>38</v>
      </c>
      <c r="AL206" s="33" t="s">
        <v>38</v>
      </c>
      <c r="AM206" s="33" t="s">
        <v>796</v>
      </c>
      <c r="AN206" s="33" t="s">
        <v>831</v>
      </c>
      <c r="AO206" s="34" t="s">
        <v>680</v>
      </c>
    </row>
    <row r="207" spans="1:41" ht="140" thickBot="1" x14ac:dyDescent="0.3">
      <c r="A207" s="163"/>
      <c r="B207" s="162"/>
      <c r="C207" s="212"/>
      <c r="D207" s="143"/>
      <c r="E207" s="135"/>
      <c r="F207" s="144"/>
      <c r="G207" s="35" t="s">
        <v>44</v>
      </c>
      <c r="H207" s="35" t="s">
        <v>332</v>
      </c>
      <c r="I207" s="50" t="s">
        <v>62</v>
      </c>
      <c r="J207" s="2" t="s">
        <v>73</v>
      </c>
      <c r="K207" s="2" t="s">
        <v>178</v>
      </c>
      <c r="L207" s="2" t="s">
        <v>75</v>
      </c>
      <c r="M207" s="118">
        <v>1</v>
      </c>
      <c r="N207" s="2" t="s">
        <v>76</v>
      </c>
      <c r="O207" s="2" t="s">
        <v>44</v>
      </c>
      <c r="P207" s="2" t="s">
        <v>44</v>
      </c>
      <c r="Q207" s="2" t="s">
        <v>77</v>
      </c>
      <c r="R207" s="27">
        <v>2</v>
      </c>
      <c r="S207" s="27">
        <v>4</v>
      </c>
      <c r="T207" s="104">
        <f t="shared" si="15"/>
        <v>8</v>
      </c>
      <c r="U207" s="100" t="str">
        <f t="shared" si="11"/>
        <v>MEDIO</v>
      </c>
      <c r="V207" s="99" t="s">
        <v>46</v>
      </c>
      <c r="W207" s="3">
        <v>25</v>
      </c>
      <c r="X207" s="99">
        <f t="shared" si="12"/>
        <v>200</v>
      </c>
      <c r="Y207" s="99" t="str">
        <f t="shared" si="13"/>
        <v>II</v>
      </c>
      <c r="Z207" s="99" t="s">
        <v>47</v>
      </c>
      <c r="AA207" s="99" t="str">
        <f t="shared" si="14"/>
        <v>ACEPTABLE CON CONTROL ESPECIFICO</v>
      </c>
      <c r="AB207" s="2" t="s">
        <v>48</v>
      </c>
      <c r="AC207" s="2" t="s">
        <v>48</v>
      </c>
      <c r="AD207" s="2" t="s">
        <v>48</v>
      </c>
      <c r="AE207" s="2" t="s">
        <v>78</v>
      </c>
      <c r="AF207" s="2" t="s">
        <v>48</v>
      </c>
      <c r="AG207" s="2" t="s">
        <v>51</v>
      </c>
      <c r="AH207" s="9" t="s">
        <v>79</v>
      </c>
      <c r="AI207" s="9" t="s">
        <v>80</v>
      </c>
      <c r="AJ207" s="30">
        <v>45716</v>
      </c>
      <c r="AK207" s="33" t="s">
        <v>38</v>
      </c>
      <c r="AL207" s="33" t="s">
        <v>44</v>
      </c>
      <c r="AM207" s="33" t="s">
        <v>796</v>
      </c>
      <c r="AN207" s="33" t="s">
        <v>832</v>
      </c>
      <c r="AO207" s="34" t="s">
        <v>680</v>
      </c>
    </row>
    <row r="208" spans="1:41" ht="105" customHeight="1" thickBot="1" x14ac:dyDescent="0.3">
      <c r="A208" s="163"/>
      <c r="B208" s="162"/>
      <c r="C208" s="212"/>
      <c r="D208" s="143"/>
      <c r="E208" s="135"/>
      <c r="F208" s="144"/>
      <c r="G208" s="35" t="s">
        <v>44</v>
      </c>
      <c r="H208" s="35" t="s">
        <v>332</v>
      </c>
      <c r="I208" s="50" t="s">
        <v>62</v>
      </c>
      <c r="J208" s="2" t="s">
        <v>81</v>
      </c>
      <c r="K208" s="2" t="s">
        <v>82</v>
      </c>
      <c r="L208" s="2" t="s">
        <v>83</v>
      </c>
      <c r="M208" s="118">
        <v>1</v>
      </c>
      <c r="N208" s="2" t="s">
        <v>84</v>
      </c>
      <c r="O208" s="2" t="s">
        <v>44</v>
      </c>
      <c r="P208" s="2" t="s">
        <v>44</v>
      </c>
      <c r="Q208" s="2" t="s">
        <v>44</v>
      </c>
      <c r="R208" s="27">
        <v>2</v>
      </c>
      <c r="S208" s="27">
        <v>2</v>
      </c>
      <c r="T208" s="104">
        <f t="shared" si="15"/>
        <v>4</v>
      </c>
      <c r="U208" s="100" t="str">
        <f t="shared" si="11"/>
        <v>BAJO</v>
      </c>
      <c r="V208" s="99" t="s">
        <v>68</v>
      </c>
      <c r="W208" s="3">
        <v>25</v>
      </c>
      <c r="X208" s="99">
        <f t="shared" si="12"/>
        <v>100</v>
      </c>
      <c r="Y208" s="99" t="str">
        <f t="shared" si="13"/>
        <v>III</v>
      </c>
      <c r="Z208" s="99" t="s">
        <v>69</v>
      </c>
      <c r="AA208" s="99" t="str">
        <f t="shared" si="14"/>
        <v>MEJORABLE</v>
      </c>
      <c r="AB208" s="2" t="s">
        <v>48</v>
      </c>
      <c r="AC208" s="2" t="s">
        <v>48</v>
      </c>
      <c r="AD208" s="2" t="s">
        <v>85</v>
      </c>
      <c r="AE208" s="39" t="s">
        <v>332</v>
      </c>
      <c r="AF208" s="2" t="s">
        <v>48</v>
      </c>
      <c r="AG208" s="2" t="s">
        <v>51</v>
      </c>
      <c r="AH208" s="9" t="s">
        <v>86</v>
      </c>
      <c r="AI208" s="9" t="s">
        <v>87</v>
      </c>
      <c r="AJ208" s="30">
        <v>45716</v>
      </c>
      <c r="AK208" s="33" t="s">
        <v>38</v>
      </c>
      <c r="AL208" s="33" t="s">
        <v>44</v>
      </c>
      <c r="AM208" s="33" t="s">
        <v>834</v>
      </c>
      <c r="AN208" s="33" t="s">
        <v>87</v>
      </c>
      <c r="AO208" s="34" t="s">
        <v>680</v>
      </c>
    </row>
    <row r="209" spans="1:256" ht="120" customHeight="1" thickBot="1" x14ac:dyDescent="0.3">
      <c r="A209" s="163"/>
      <c r="B209" s="162"/>
      <c r="C209" s="212"/>
      <c r="D209" s="143"/>
      <c r="E209" s="135"/>
      <c r="F209" s="144"/>
      <c r="G209" s="35" t="s">
        <v>44</v>
      </c>
      <c r="H209" s="35" t="s">
        <v>332</v>
      </c>
      <c r="I209" s="50" t="s">
        <v>62</v>
      </c>
      <c r="J209" s="99" t="s">
        <v>88</v>
      </c>
      <c r="K209" s="2" t="s">
        <v>89</v>
      </c>
      <c r="L209" s="2" t="s">
        <v>90</v>
      </c>
      <c r="M209" s="118">
        <v>1</v>
      </c>
      <c r="N209" s="2" t="s">
        <v>66</v>
      </c>
      <c r="O209" s="2" t="s">
        <v>44</v>
      </c>
      <c r="P209" s="2" t="s">
        <v>44</v>
      </c>
      <c r="Q209" s="2" t="s">
        <v>91</v>
      </c>
      <c r="R209" s="27">
        <v>2</v>
      </c>
      <c r="S209" s="27">
        <v>3</v>
      </c>
      <c r="T209" s="104">
        <f t="shared" si="15"/>
        <v>6</v>
      </c>
      <c r="U209" s="100" t="str">
        <f t="shared" si="11"/>
        <v>MEDIO</v>
      </c>
      <c r="V209" s="99" t="s">
        <v>46</v>
      </c>
      <c r="W209" s="3">
        <v>25</v>
      </c>
      <c r="X209" s="99">
        <f t="shared" si="12"/>
        <v>150</v>
      </c>
      <c r="Y209" s="99" t="str">
        <f t="shared" si="13"/>
        <v>II</v>
      </c>
      <c r="Z209" s="99" t="s">
        <v>47</v>
      </c>
      <c r="AA209" s="99" t="str">
        <f t="shared" si="14"/>
        <v>ACEPTABLE CON CONTROL ESPECIFICO</v>
      </c>
      <c r="AB209" s="2" t="s">
        <v>48</v>
      </c>
      <c r="AC209" s="2" t="s">
        <v>48</v>
      </c>
      <c r="AD209" s="2" t="s">
        <v>92</v>
      </c>
      <c r="AE209" s="2" t="s">
        <v>93</v>
      </c>
      <c r="AF209" s="2" t="s">
        <v>48</v>
      </c>
      <c r="AG209" s="2" t="s">
        <v>51</v>
      </c>
      <c r="AH209" s="9" t="s">
        <v>94</v>
      </c>
      <c r="AI209" s="9" t="s">
        <v>95</v>
      </c>
      <c r="AJ209" s="30">
        <v>45716</v>
      </c>
      <c r="AK209" s="33" t="s">
        <v>38</v>
      </c>
      <c r="AL209" s="33" t="s">
        <v>38</v>
      </c>
      <c r="AM209" s="33" t="s">
        <v>824</v>
      </c>
      <c r="AN209" s="33" t="s">
        <v>825</v>
      </c>
      <c r="AO209" s="34" t="s">
        <v>577</v>
      </c>
    </row>
    <row r="210" spans="1:256" ht="165" customHeight="1" thickBot="1" x14ac:dyDescent="0.3">
      <c r="A210" s="163"/>
      <c r="B210" s="162"/>
      <c r="C210" s="212"/>
      <c r="D210" s="143"/>
      <c r="E210" s="135"/>
      <c r="F210" s="144"/>
      <c r="G210" s="35" t="s">
        <v>44</v>
      </c>
      <c r="H210" s="35" t="s">
        <v>332</v>
      </c>
      <c r="I210" s="50" t="s">
        <v>96</v>
      </c>
      <c r="J210" s="2" t="s">
        <v>97</v>
      </c>
      <c r="K210" s="2" t="s">
        <v>98</v>
      </c>
      <c r="L210" s="2" t="s">
        <v>99</v>
      </c>
      <c r="M210" s="118">
        <v>1</v>
      </c>
      <c r="N210" s="2" t="s">
        <v>100</v>
      </c>
      <c r="O210" s="2" t="s">
        <v>44</v>
      </c>
      <c r="P210" s="2" t="s">
        <v>44</v>
      </c>
      <c r="Q210" s="2" t="s">
        <v>44</v>
      </c>
      <c r="R210" s="27">
        <v>2</v>
      </c>
      <c r="S210" s="27">
        <v>3</v>
      </c>
      <c r="T210" s="104">
        <f t="shared" si="15"/>
        <v>6</v>
      </c>
      <c r="U210" s="100" t="str">
        <f t="shared" si="11"/>
        <v>MEDIO</v>
      </c>
      <c r="V210" s="99" t="s">
        <v>46</v>
      </c>
      <c r="W210" s="3">
        <v>25</v>
      </c>
      <c r="X210" s="99">
        <f t="shared" si="12"/>
        <v>150</v>
      </c>
      <c r="Y210" s="99" t="str">
        <f t="shared" si="13"/>
        <v>II</v>
      </c>
      <c r="Z210" s="99" t="s">
        <v>47</v>
      </c>
      <c r="AA210" s="99" t="str">
        <f t="shared" si="14"/>
        <v>ACEPTABLE CON CONTROL ESPECIFICO</v>
      </c>
      <c r="AB210" s="2" t="s">
        <v>48</v>
      </c>
      <c r="AC210" s="2" t="s">
        <v>48</v>
      </c>
      <c r="AD210" s="2" t="s">
        <v>48</v>
      </c>
      <c r="AE210" s="2" t="s">
        <v>101</v>
      </c>
      <c r="AF210" s="2" t="s">
        <v>48</v>
      </c>
      <c r="AG210" s="2" t="s">
        <v>51</v>
      </c>
      <c r="AH210" s="9" t="s">
        <v>102</v>
      </c>
      <c r="AI210" s="9" t="s">
        <v>102</v>
      </c>
      <c r="AJ210" s="30">
        <v>45716</v>
      </c>
      <c r="AK210" s="33" t="s">
        <v>38</v>
      </c>
      <c r="AL210" s="33" t="s">
        <v>38</v>
      </c>
      <c r="AM210" s="33" t="s">
        <v>813</v>
      </c>
      <c r="AN210" s="33" t="s">
        <v>814</v>
      </c>
      <c r="AO210" s="34" t="s">
        <v>680</v>
      </c>
    </row>
    <row r="211" spans="1:256" ht="233" thickBot="1" x14ac:dyDescent="0.3">
      <c r="A211" s="163"/>
      <c r="B211" s="162"/>
      <c r="C211" s="212"/>
      <c r="D211" s="143"/>
      <c r="E211" s="135"/>
      <c r="F211" s="144"/>
      <c r="G211" s="35" t="s">
        <v>44</v>
      </c>
      <c r="H211" s="35" t="s">
        <v>332</v>
      </c>
      <c r="I211" s="50" t="s">
        <v>96</v>
      </c>
      <c r="J211" s="2" t="s">
        <v>103</v>
      </c>
      <c r="K211" s="100" t="s">
        <v>203</v>
      </c>
      <c r="L211" s="2" t="s">
        <v>105</v>
      </c>
      <c r="M211" s="118">
        <v>1</v>
      </c>
      <c r="N211" s="2" t="s">
        <v>106</v>
      </c>
      <c r="O211" s="100" t="s">
        <v>44</v>
      </c>
      <c r="P211" s="2" t="s">
        <v>44</v>
      </c>
      <c r="Q211" s="2" t="s">
        <v>108</v>
      </c>
      <c r="R211" s="27">
        <v>6</v>
      </c>
      <c r="S211" s="27">
        <v>3</v>
      </c>
      <c r="T211" s="104">
        <f t="shared" si="15"/>
        <v>18</v>
      </c>
      <c r="U211" s="100" t="str">
        <f t="shared" si="11"/>
        <v>ALTO</v>
      </c>
      <c r="V211" s="99" t="s">
        <v>109</v>
      </c>
      <c r="W211" s="3">
        <v>100</v>
      </c>
      <c r="X211" s="99">
        <f t="shared" si="12"/>
        <v>1800</v>
      </c>
      <c r="Y211" s="99" t="str">
        <f t="shared" si="13"/>
        <v>I</v>
      </c>
      <c r="Z211" s="99" t="s">
        <v>110</v>
      </c>
      <c r="AA211" s="99" t="str">
        <f t="shared" si="14"/>
        <v>NO ACEPTABLE</v>
      </c>
      <c r="AB211" s="100" t="s">
        <v>48</v>
      </c>
      <c r="AC211" s="100" t="s">
        <v>48</v>
      </c>
      <c r="AD211" s="2" t="s">
        <v>111</v>
      </c>
      <c r="AE211" s="2" t="s">
        <v>112</v>
      </c>
      <c r="AF211" s="100" t="s">
        <v>48</v>
      </c>
      <c r="AG211" s="2" t="s">
        <v>51</v>
      </c>
      <c r="AH211" s="9" t="s">
        <v>113</v>
      </c>
      <c r="AI211" s="9" t="s">
        <v>114</v>
      </c>
      <c r="AJ211" s="30">
        <v>45716</v>
      </c>
      <c r="AK211" s="33" t="s">
        <v>38</v>
      </c>
      <c r="AL211" s="33" t="s">
        <v>38</v>
      </c>
      <c r="AM211" s="33" t="s">
        <v>578</v>
      </c>
      <c r="AN211" s="33" t="s">
        <v>579</v>
      </c>
      <c r="AO211" s="34" t="s">
        <v>577</v>
      </c>
    </row>
    <row r="212" spans="1:256" ht="225" customHeight="1" thickBot="1" x14ac:dyDescent="0.3">
      <c r="A212" s="163"/>
      <c r="B212" s="162"/>
      <c r="C212" s="212"/>
      <c r="D212" s="143"/>
      <c r="E212" s="135"/>
      <c r="F212" s="144"/>
      <c r="G212" s="35" t="s">
        <v>44</v>
      </c>
      <c r="H212" s="35" t="s">
        <v>332</v>
      </c>
      <c r="I212" s="50" t="s">
        <v>96</v>
      </c>
      <c r="J212" s="2" t="s">
        <v>115</v>
      </c>
      <c r="K212" s="2" t="s">
        <v>204</v>
      </c>
      <c r="L212" s="2" t="s">
        <v>117</v>
      </c>
      <c r="M212" s="118">
        <v>1</v>
      </c>
      <c r="N212" s="100" t="s">
        <v>106</v>
      </c>
      <c r="O212" s="100" t="s">
        <v>44</v>
      </c>
      <c r="P212" s="2" t="s">
        <v>44</v>
      </c>
      <c r="Q212" s="99" t="s">
        <v>44</v>
      </c>
      <c r="R212" s="27">
        <v>6</v>
      </c>
      <c r="S212" s="27">
        <v>3</v>
      </c>
      <c r="T212" s="104">
        <f t="shared" si="15"/>
        <v>18</v>
      </c>
      <c r="U212" s="100" t="str">
        <f t="shared" si="11"/>
        <v>ALTO</v>
      </c>
      <c r="V212" s="99" t="s">
        <v>109</v>
      </c>
      <c r="W212" s="3">
        <v>100</v>
      </c>
      <c r="X212" s="99">
        <f t="shared" si="12"/>
        <v>1800</v>
      </c>
      <c r="Y212" s="99" t="str">
        <f t="shared" si="13"/>
        <v>I</v>
      </c>
      <c r="Z212" s="99" t="s">
        <v>110</v>
      </c>
      <c r="AA212" s="99" t="str">
        <f t="shared" si="14"/>
        <v>NO ACEPTABLE</v>
      </c>
      <c r="AB212" s="100" t="s">
        <v>48</v>
      </c>
      <c r="AC212" s="100" t="s">
        <v>48</v>
      </c>
      <c r="AD212" s="100" t="s">
        <v>48</v>
      </c>
      <c r="AE212" s="2" t="s">
        <v>118</v>
      </c>
      <c r="AF212" s="100" t="s">
        <v>48</v>
      </c>
      <c r="AG212" s="2" t="s">
        <v>51</v>
      </c>
      <c r="AH212" s="9" t="s">
        <v>119</v>
      </c>
      <c r="AI212" s="9" t="s">
        <v>120</v>
      </c>
      <c r="AJ212" s="30">
        <v>45716</v>
      </c>
      <c r="AK212" s="33" t="s">
        <v>38</v>
      </c>
      <c r="AL212" s="33" t="s">
        <v>38</v>
      </c>
      <c r="AM212" s="33" t="s">
        <v>815</v>
      </c>
      <c r="AN212" s="33" t="s">
        <v>796</v>
      </c>
      <c r="AO212" s="34" t="s">
        <v>680</v>
      </c>
    </row>
    <row r="213" spans="1:256" ht="109" thickBot="1" x14ac:dyDescent="0.3">
      <c r="A213" s="163"/>
      <c r="B213" s="162"/>
      <c r="C213" s="212"/>
      <c r="D213" s="143"/>
      <c r="E213" s="135"/>
      <c r="F213" s="144"/>
      <c r="G213" s="35" t="s">
        <v>44</v>
      </c>
      <c r="H213" s="35" t="s">
        <v>332</v>
      </c>
      <c r="I213" s="50" t="s">
        <v>96</v>
      </c>
      <c r="J213" s="2" t="s">
        <v>121</v>
      </c>
      <c r="K213" s="2" t="s">
        <v>122</v>
      </c>
      <c r="L213" s="2" t="s">
        <v>123</v>
      </c>
      <c r="M213" s="118">
        <v>1</v>
      </c>
      <c r="N213" s="2" t="s">
        <v>124</v>
      </c>
      <c r="O213" s="2" t="s">
        <v>44</v>
      </c>
      <c r="P213" s="2" t="s">
        <v>125</v>
      </c>
      <c r="Q213" s="2" t="s">
        <v>44</v>
      </c>
      <c r="R213" s="27">
        <v>2</v>
      </c>
      <c r="S213" s="27">
        <v>3</v>
      </c>
      <c r="T213" s="104">
        <f t="shared" si="15"/>
        <v>6</v>
      </c>
      <c r="U213" s="100" t="str">
        <f t="shared" si="11"/>
        <v>MEDIO</v>
      </c>
      <c r="V213" s="99" t="s">
        <v>46</v>
      </c>
      <c r="W213" s="3">
        <v>25</v>
      </c>
      <c r="X213" s="99">
        <f t="shared" si="12"/>
        <v>150</v>
      </c>
      <c r="Y213" s="99" t="str">
        <f t="shared" si="13"/>
        <v>II</v>
      </c>
      <c r="Z213" s="99" t="s">
        <v>47</v>
      </c>
      <c r="AA213" s="99" t="str">
        <f t="shared" si="14"/>
        <v>ACEPTABLE CON CONTROL ESPECIFICO</v>
      </c>
      <c r="AB213" s="2" t="s">
        <v>48</v>
      </c>
      <c r="AC213" s="2" t="s">
        <v>48</v>
      </c>
      <c r="AD213" s="2" t="s">
        <v>126</v>
      </c>
      <c r="AE213" s="2" t="s">
        <v>127</v>
      </c>
      <c r="AF213" s="2" t="s">
        <v>48</v>
      </c>
      <c r="AG213" s="2" t="s">
        <v>51</v>
      </c>
      <c r="AH213" s="9" t="s">
        <v>128</v>
      </c>
      <c r="AI213" s="9" t="s">
        <v>129</v>
      </c>
      <c r="AJ213" s="30">
        <v>45716</v>
      </c>
      <c r="AK213" s="33" t="s">
        <v>38</v>
      </c>
      <c r="AL213" s="33" t="s">
        <v>38</v>
      </c>
      <c r="AM213" s="33" t="s">
        <v>796</v>
      </c>
      <c r="AN213" s="33" t="s">
        <v>796</v>
      </c>
      <c r="AO213" s="34" t="s">
        <v>680</v>
      </c>
    </row>
    <row r="214" spans="1:256" ht="248.5" thickBot="1" x14ac:dyDescent="0.3">
      <c r="A214" s="163"/>
      <c r="B214" s="162"/>
      <c r="C214" s="212"/>
      <c r="D214" s="143"/>
      <c r="E214" s="135"/>
      <c r="F214" s="144"/>
      <c r="G214" s="35" t="s">
        <v>44</v>
      </c>
      <c r="H214" s="35" t="s">
        <v>332</v>
      </c>
      <c r="I214" s="50" t="s">
        <v>160</v>
      </c>
      <c r="J214" s="2" t="s">
        <v>161</v>
      </c>
      <c r="K214" s="2" t="s">
        <v>205</v>
      </c>
      <c r="L214" s="2" t="s">
        <v>163</v>
      </c>
      <c r="M214" s="118">
        <v>1</v>
      </c>
      <c r="N214" s="98" t="s">
        <v>164</v>
      </c>
      <c r="O214" s="2" t="s">
        <v>44</v>
      </c>
      <c r="P214" s="2" t="s">
        <v>165</v>
      </c>
      <c r="Q214" s="2" t="s">
        <v>166</v>
      </c>
      <c r="R214" s="27">
        <v>2</v>
      </c>
      <c r="S214" s="27">
        <v>3</v>
      </c>
      <c r="T214" s="104">
        <f t="shared" si="15"/>
        <v>6</v>
      </c>
      <c r="U214" s="100" t="str">
        <f t="shared" si="11"/>
        <v>MEDIO</v>
      </c>
      <c r="V214" s="99" t="s">
        <v>46</v>
      </c>
      <c r="W214" s="3">
        <v>25</v>
      </c>
      <c r="X214" s="99">
        <f t="shared" si="12"/>
        <v>150</v>
      </c>
      <c r="Y214" s="99" t="str">
        <f t="shared" si="13"/>
        <v>II</v>
      </c>
      <c r="Z214" s="99" t="s">
        <v>47</v>
      </c>
      <c r="AA214" s="99" t="str">
        <f t="shared" si="14"/>
        <v>ACEPTABLE CON CONTROL ESPECIFICO</v>
      </c>
      <c r="AB214" s="2" t="s">
        <v>48</v>
      </c>
      <c r="AC214" s="2" t="s">
        <v>48</v>
      </c>
      <c r="AD214" s="2" t="s">
        <v>48</v>
      </c>
      <c r="AE214" s="2" t="s">
        <v>167</v>
      </c>
      <c r="AF214" s="2" t="s">
        <v>48</v>
      </c>
      <c r="AG214" s="2" t="s">
        <v>51</v>
      </c>
      <c r="AH214" s="9" t="s">
        <v>168</v>
      </c>
      <c r="AI214" s="9" t="s">
        <v>169</v>
      </c>
      <c r="AJ214" s="30">
        <v>45716</v>
      </c>
      <c r="AK214" s="33" t="s">
        <v>38</v>
      </c>
      <c r="AL214" s="33" t="s">
        <v>38</v>
      </c>
      <c r="AM214" s="33" t="s">
        <v>798</v>
      </c>
      <c r="AN214" s="33" t="s">
        <v>799</v>
      </c>
      <c r="AO214" s="34" t="s">
        <v>577</v>
      </c>
    </row>
    <row r="215" spans="1:256" ht="248.5" thickBot="1" x14ac:dyDescent="0.3">
      <c r="A215" s="163"/>
      <c r="B215" s="162"/>
      <c r="C215" s="212"/>
      <c r="D215" s="143"/>
      <c r="E215" s="135"/>
      <c r="F215" s="144"/>
      <c r="G215" s="35" t="s">
        <v>44</v>
      </c>
      <c r="H215" s="35" t="s">
        <v>332</v>
      </c>
      <c r="I215" s="50" t="s">
        <v>160</v>
      </c>
      <c r="J215" s="2" t="s">
        <v>170</v>
      </c>
      <c r="K215" s="2" t="s">
        <v>206</v>
      </c>
      <c r="L215" s="2" t="s">
        <v>163</v>
      </c>
      <c r="M215" s="118">
        <v>1</v>
      </c>
      <c r="N215" s="98" t="s">
        <v>164</v>
      </c>
      <c r="O215" s="2" t="s">
        <v>44</v>
      </c>
      <c r="P215" s="2" t="s">
        <v>44</v>
      </c>
      <c r="Q215" s="2" t="s">
        <v>166</v>
      </c>
      <c r="R215" s="27">
        <v>2</v>
      </c>
      <c r="S215" s="27">
        <v>3</v>
      </c>
      <c r="T215" s="104">
        <f t="shared" si="15"/>
        <v>6</v>
      </c>
      <c r="U215" s="100" t="str">
        <f t="shared" si="11"/>
        <v>MEDIO</v>
      </c>
      <c r="V215" s="99" t="s">
        <v>46</v>
      </c>
      <c r="W215" s="3">
        <v>25</v>
      </c>
      <c r="X215" s="99">
        <f t="shared" si="12"/>
        <v>150</v>
      </c>
      <c r="Y215" s="99" t="str">
        <f t="shared" si="13"/>
        <v>II</v>
      </c>
      <c r="Z215" s="99" t="s">
        <v>47</v>
      </c>
      <c r="AA215" s="99" t="str">
        <f t="shared" si="14"/>
        <v>ACEPTABLE CON CONTROL ESPECIFICO</v>
      </c>
      <c r="AB215" s="2" t="s">
        <v>48</v>
      </c>
      <c r="AC215" s="2" t="s">
        <v>48</v>
      </c>
      <c r="AD215" s="2" t="s">
        <v>48</v>
      </c>
      <c r="AE215" s="2" t="s">
        <v>167</v>
      </c>
      <c r="AF215" s="2" t="s">
        <v>48</v>
      </c>
      <c r="AG215" s="2" t="s">
        <v>51</v>
      </c>
      <c r="AH215" s="9" t="s">
        <v>168</v>
      </c>
      <c r="AI215" s="9" t="s">
        <v>169</v>
      </c>
      <c r="AJ215" s="30">
        <v>45716</v>
      </c>
      <c r="AK215" s="33" t="s">
        <v>38</v>
      </c>
      <c r="AL215" s="33" t="s">
        <v>38</v>
      </c>
      <c r="AM215" s="33" t="s">
        <v>798</v>
      </c>
      <c r="AN215" s="33" t="s">
        <v>799</v>
      </c>
      <c r="AO215" s="34" t="s">
        <v>577</v>
      </c>
    </row>
    <row r="216" spans="1:256" ht="149.25" customHeight="1" thickBot="1" x14ac:dyDescent="0.3">
      <c r="A216" s="163"/>
      <c r="B216" s="162"/>
      <c r="C216" s="212"/>
      <c r="D216" s="143"/>
      <c r="E216" s="135"/>
      <c r="F216" s="100" t="s">
        <v>44</v>
      </c>
      <c r="G216" s="35" t="s">
        <v>44</v>
      </c>
      <c r="H216" s="35" t="s">
        <v>332</v>
      </c>
      <c r="I216" s="50" t="s">
        <v>145</v>
      </c>
      <c r="J216" s="2" t="s">
        <v>146</v>
      </c>
      <c r="K216" s="2" t="s">
        <v>207</v>
      </c>
      <c r="L216" s="2" t="s">
        <v>148</v>
      </c>
      <c r="M216" s="118">
        <v>1</v>
      </c>
      <c r="N216" s="2" t="s">
        <v>149</v>
      </c>
      <c r="O216" s="2" t="s">
        <v>44</v>
      </c>
      <c r="P216" s="2" t="s">
        <v>208</v>
      </c>
      <c r="Q216" s="2" t="s">
        <v>44</v>
      </c>
      <c r="R216" s="27">
        <v>2</v>
      </c>
      <c r="S216" s="27">
        <v>3</v>
      </c>
      <c r="T216" s="104">
        <f t="shared" si="15"/>
        <v>6</v>
      </c>
      <c r="U216" s="100" t="str">
        <f t="shared" si="11"/>
        <v>MEDIO</v>
      </c>
      <c r="V216" s="99" t="s">
        <v>46</v>
      </c>
      <c r="W216" s="3">
        <v>25</v>
      </c>
      <c r="X216" s="99">
        <f t="shared" si="12"/>
        <v>150</v>
      </c>
      <c r="Y216" s="99" t="str">
        <f t="shared" si="13"/>
        <v>II</v>
      </c>
      <c r="Z216" s="99" t="s">
        <v>47</v>
      </c>
      <c r="AA216" s="99" t="str">
        <f t="shared" si="14"/>
        <v>ACEPTABLE CON CONTROL ESPECIFICO</v>
      </c>
      <c r="AB216" s="2" t="s">
        <v>48</v>
      </c>
      <c r="AC216" s="2" t="s">
        <v>48</v>
      </c>
      <c r="AD216" s="2" t="s">
        <v>150</v>
      </c>
      <c r="AE216" s="2" t="s">
        <v>151</v>
      </c>
      <c r="AF216" s="2" t="s">
        <v>48</v>
      </c>
      <c r="AG216" s="2" t="s">
        <v>51</v>
      </c>
      <c r="AH216" s="9" t="s">
        <v>152</v>
      </c>
      <c r="AI216" s="9" t="s">
        <v>153</v>
      </c>
      <c r="AJ216" s="30">
        <v>45716</v>
      </c>
      <c r="AK216" s="33" t="s">
        <v>38</v>
      </c>
      <c r="AL216" s="33" t="s">
        <v>38</v>
      </c>
      <c r="AM216" s="33" t="s">
        <v>823</v>
      </c>
      <c r="AN216" s="33" t="s">
        <v>822</v>
      </c>
      <c r="AO216" s="34" t="s">
        <v>680</v>
      </c>
    </row>
    <row r="217" spans="1:256" ht="155.5" thickBot="1" x14ac:dyDescent="0.3">
      <c r="A217" s="163"/>
      <c r="B217" s="162"/>
      <c r="C217" s="212"/>
      <c r="D217" s="143"/>
      <c r="E217" s="135"/>
      <c r="F217" s="100" t="s">
        <v>44</v>
      </c>
      <c r="G217" s="35" t="s">
        <v>44</v>
      </c>
      <c r="H217" s="35" t="s">
        <v>332</v>
      </c>
      <c r="I217" s="50" t="s">
        <v>145</v>
      </c>
      <c r="J217" s="2" t="s">
        <v>209</v>
      </c>
      <c r="K217" s="2" t="s">
        <v>155</v>
      </c>
      <c r="L217" s="2" t="s">
        <v>156</v>
      </c>
      <c r="M217" s="118">
        <v>1</v>
      </c>
      <c r="N217" s="2" t="s">
        <v>106</v>
      </c>
      <c r="O217" s="2" t="s">
        <v>44</v>
      </c>
      <c r="P217" s="2" t="s">
        <v>210</v>
      </c>
      <c r="Q217" s="2" t="s">
        <v>157</v>
      </c>
      <c r="R217" s="27">
        <v>6</v>
      </c>
      <c r="S217" s="27">
        <v>2</v>
      </c>
      <c r="T217" s="104">
        <f t="shared" si="15"/>
        <v>12</v>
      </c>
      <c r="U217" s="100" t="str">
        <f t="shared" si="11"/>
        <v>ALTO</v>
      </c>
      <c r="V217" s="99" t="s">
        <v>109</v>
      </c>
      <c r="W217" s="3">
        <v>100</v>
      </c>
      <c r="X217" s="99">
        <f t="shared" si="12"/>
        <v>1200</v>
      </c>
      <c r="Y217" s="99" t="str">
        <f t="shared" si="13"/>
        <v>I</v>
      </c>
      <c r="Z217" s="99" t="s">
        <v>110</v>
      </c>
      <c r="AA217" s="99" t="str">
        <f t="shared" si="14"/>
        <v>NO ACEPTABLE</v>
      </c>
      <c r="AB217" s="2" t="s">
        <v>48</v>
      </c>
      <c r="AC217" s="2" t="s">
        <v>48</v>
      </c>
      <c r="AD217" s="2" t="s">
        <v>150</v>
      </c>
      <c r="AE217" s="2" t="s">
        <v>158</v>
      </c>
      <c r="AF217" s="2" t="s">
        <v>48</v>
      </c>
      <c r="AG217" s="2" t="s">
        <v>51</v>
      </c>
      <c r="AH217" s="9" t="s">
        <v>152</v>
      </c>
      <c r="AI217" s="9" t="s">
        <v>159</v>
      </c>
      <c r="AJ217" s="30">
        <v>45716</v>
      </c>
      <c r="AK217" s="33" t="s">
        <v>38</v>
      </c>
      <c r="AL217" s="33" t="s">
        <v>38</v>
      </c>
      <c r="AM217" s="33" t="s">
        <v>823</v>
      </c>
      <c r="AN217" s="33" t="s">
        <v>822</v>
      </c>
      <c r="AO217" s="34" t="s">
        <v>680</v>
      </c>
    </row>
    <row r="218" spans="1:256" ht="146.25" customHeight="1" thickBot="1" x14ac:dyDescent="0.3">
      <c r="A218" s="163"/>
      <c r="B218" s="162"/>
      <c r="C218" s="212"/>
      <c r="D218" s="143"/>
      <c r="E218" s="135"/>
      <c r="F218" s="100" t="s">
        <v>44</v>
      </c>
      <c r="G218" s="35" t="s">
        <v>44</v>
      </c>
      <c r="H218" s="35" t="s">
        <v>332</v>
      </c>
      <c r="I218" s="99" t="s">
        <v>130</v>
      </c>
      <c r="J218" s="2" t="s">
        <v>137</v>
      </c>
      <c r="K218" s="2" t="s">
        <v>138</v>
      </c>
      <c r="L218" s="2" t="s">
        <v>139</v>
      </c>
      <c r="M218" s="118">
        <v>1</v>
      </c>
      <c r="N218" s="2" t="s">
        <v>106</v>
      </c>
      <c r="O218" s="2" t="s">
        <v>44</v>
      </c>
      <c r="P218" s="2" t="s">
        <v>44</v>
      </c>
      <c r="Q218" s="2" t="s">
        <v>140</v>
      </c>
      <c r="R218" s="27">
        <v>6</v>
      </c>
      <c r="S218" s="27">
        <v>3</v>
      </c>
      <c r="T218" s="104">
        <f t="shared" si="15"/>
        <v>18</v>
      </c>
      <c r="U218" s="100" t="str">
        <f t="shared" si="11"/>
        <v>ALTO</v>
      </c>
      <c r="V218" s="99" t="s">
        <v>109</v>
      </c>
      <c r="W218" s="3">
        <v>100</v>
      </c>
      <c r="X218" s="99">
        <f t="shared" si="12"/>
        <v>1800</v>
      </c>
      <c r="Y218" s="99" t="str">
        <f t="shared" si="13"/>
        <v>I</v>
      </c>
      <c r="Z218" s="99" t="s">
        <v>110</v>
      </c>
      <c r="AA218" s="99" t="str">
        <f t="shared" si="14"/>
        <v>NO ACEPTABLE</v>
      </c>
      <c r="AB218" s="2" t="s">
        <v>48</v>
      </c>
      <c r="AC218" s="2" t="s">
        <v>48</v>
      </c>
      <c r="AD218" s="2" t="s">
        <v>48</v>
      </c>
      <c r="AE218" s="2" t="s">
        <v>141</v>
      </c>
      <c r="AF218" s="2" t="s">
        <v>142</v>
      </c>
      <c r="AG218" s="2" t="s">
        <v>51</v>
      </c>
      <c r="AH218" s="9" t="s">
        <v>143</v>
      </c>
      <c r="AI218" s="9" t="s">
        <v>144</v>
      </c>
      <c r="AJ218" s="30">
        <v>45716</v>
      </c>
      <c r="AK218" s="33" t="s">
        <v>38</v>
      </c>
      <c r="AL218" s="33" t="s">
        <v>44</v>
      </c>
      <c r="AM218" s="33" t="s">
        <v>807</v>
      </c>
      <c r="AN218" s="33" t="s">
        <v>808</v>
      </c>
      <c r="AO218" s="34" t="s">
        <v>680</v>
      </c>
    </row>
    <row r="219" spans="1:256" ht="109" thickBot="1" x14ac:dyDescent="0.3">
      <c r="A219" s="140" t="s">
        <v>352</v>
      </c>
      <c r="B219" s="141" t="s">
        <v>566</v>
      </c>
      <c r="C219" s="216" t="s">
        <v>352</v>
      </c>
      <c r="D219" s="143" t="s">
        <v>353</v>
      </c>
      <c r="E219" s="135" t="s">
        <v>576</v>
      </c>
      <c r="F219" s="48" t="s">
        <v>38</v>
      </c>
      <c r="G219" s="35" t="s">
        <v>44</v>
      </c>
      <c r="H219" s="35" t="s">
        <v>332</v>
      </c>
      <c r="I219" s="50" t="s">
        <v>39</v>
      </c>
      <c r="J219" s="2" t="s">
        <v>40</v>
      </c>
      <c r="K219" s="2" t="s">
        <v>41</v>
      </c>
      <c r="L219" s="2" t="s">
        <v>42</v>
      </c>
      <c r="M219" s="118">
        <v>1</v>
      </c>
      <c r="N219" s="2" t="s">
        <v>43</v>
      </c>
      <c r="O219" s="2" t="s">
        <v>44</v>
      </c>
      <c r="P219" s="2" t="s">
        <v>44</v>
      </c>
      <c r="Q219" s="2" t="s">
        <v>45</v>
      </c>
      <c r="R219" s="27">
        <v>2</v>
      </c>
      <c r="S219" s="27">
        <v>3</v>
      </c>
      <c r="T219" s="104">
        <f t="shared" si="15"/>
        <v>6</v>
      </c>
      <c r="U219" s="100" t="str">
        <f t="shared" si="11"/>
        <v>MEDIO</v>
      </c>
      <c r="V219" s="99" t="s">
        <v>46</v>
      </c>
      <c r="W219" s="3">
        <v>25</v>
      </c>
      <c r="X219" s="99">
        <f t="shared" si="12"/>
        <v>150</v>
      </c>
      <c r="Y219" s="99" t="str">
        <f t="shared" si="13"/>
        <v>II</v>
      </c>
      <c r="Z219" s="99" t="s">
        <v>47</v>
      </c>
      <c r="AA219" s="99" t="str">
        <f t="shared" si="14"/>
        <v>ACEPTABLE CON CONTROL ESPECIFICO</v>
      </c>
      <c r="AB219" s="2" t="s">
        <v>48</v>
      </c>
      <c r="AC219" s="100" t="s">
        <v>48</v>
      </c>
      <c r="AD219" s="2" t="s">
        <v>49</v>
      </c>
      <c r="AE219" s="2" t="s">
        <v>50</v>
      </c>
      <c r="AF219" s="2" t="s">
        <v>48</v>
      </c>
      <c r="AG219" s="2" t="s">
        <v>51</v>
      </c>
      <c r="AH219" s="2" t="s">
        <v>52</v>
      </c>
      <c r="AI219" s="9" t="s">
        <v>53</v>
      </c>
      <c r="AJ219" s="30">
        <v>45716</v>
      </c>
      <c r="AK219" s="33" t="s">
        <v>38</v>
      </c>
      <c r="AL219" s="33" t="s">
        <v>44</v>
      </c>
      <c r="AM219" s="33" t="s">
        <v>791</v>
      </c>
      <c r="AN219" s="33" t="s">
        <v>792</v>
      </c>
      <c r="AO219" s="34" t="s">
        <v>680</v>
      </c>
    </row>
    <row r="220" spans="1:256" ht="155.5" thickBot="1" x14ac:dyDescent="0.3">
      <c r="A220" s="140"/>
      <c r="B220" s="141"/>
      <c r="C220" s="216"/>
      <c r="D220" s="143"/>
      <c r="E220" s="135"/>
      <c r="F220" s="48" t="s">
        <v>38</v>
      </c>
      <c r="G220" s="35" t="s">
        <v>44</v>
      </c>
      <c r="H220" s="35" t="s">
        <v>332</v>
      </c>
      <c r="I220" s="50" t="s">
        <v>39</v>
      </c>
      <c r="J220" s="2" t="s">
        <v>54</v>
      </c>
      <c r="K220" s="2" t="s">
        <v>55</v>
      </c>
      <c r="L220" s="2" t="s">
        <v>56</v>
      </c>
      <c r="M220" s="118">
        <v>1</v>
      </c>
      <c r="N220" s="2" t="s">
        <v>57</v>
      </c>
      <c r="O220" s="2" t="s">
        <v>44</v>
      </c>
      <c r="P220" s="2" t="s">
        <v>44</v>
      </c>
      <c r="Q220" s="2" t="s">
        <v>45</v>
      </c>
      <c r="R220" s="27">
        <v>2</v>
      </c>
      <c r="S220" s="27">
        <v>3</v>
      </c>
      <c r="T220" s="104">
        <f t="shared" si="15"/>
        <v>6</v>
      </c>
      <c r="U220" s="100" t="str">
        <f t="shared" ref="U220:U248" si="16">IF(T220&gt;=24,"MUY ALTO",IF(T220&gt;=10,"ALTO",IF(T220&gt;4,"MEDIO",IF(T220&lt;=4,"BAJO"))))</f>
        <v>MEDIO</v>
      </c>
      <c r="V220" s="99" t="s">
        <v>46</v>
      </c>
      <c r="W220" s="3">
        <v>25</v>
      </c>
      <c r="X220" s="99">
        <f t="shared" ref="X220:X248" si="17">T220*W220</f>
        <v>150</v>
      </c>
      <c r="Y220" s="99" t="str">
        <f t="shared" ref="Y220:Y248" si="18">IF(X220&gt;=600,"I",IF(X220&gt;=150,"II",IF(X220&gt;=40,"III",IF(X220&lt;=20,"IV"))))</f>
        <v>II</v>
      </c>
      <c r="Z220" s="99" t="s">
        <v>47</v>
      </c>
      <c r="AA220" s="99" t="str">
        <f t="shared" ref="AA220:AA248" si="19">IF(X220&gt;=600,"NO ACEPTABLE",IF(X220&gt;=150,"ACEPTABLE CON CONTROL ESPECIFICO",IF(X220&gt;=40,"MEJORABLE",IF(X220&lt;=20,"ACEPTABLE"))))</f>
        <v>ACEPTABLE CON CONTROL ESPECIFICO</v>
      </c>
      <c r="AB220" s="2" t="s">
        <v>48</v>
      </c>
      <c r="AC220" s="2" t="s">
        <v>48</v>
      </c>
      <c r="AD220" s="2" t="s">
        <v>58</v>
      </c>
      <c r="AE220" s="2" t="s">
        <v>59</v>
      </c>
      <c r="AF220" s="2" t="s">
        <v>48</v>
      </c>
      <c r="AG220" s="2" t="s">
        <v>51</v>
      </c>
      <c r="AH220" s="9" t="s">
        <v>60</v>
      </c>
      <c r="AI220" s="9" t="s">
        <v>61</v>
      </c>
      <c r="AJ220" s="30">
        <v>45716</v>
      </c>
      <c r="AK220" s="33" t="s">
        <v>38</v>
      </c>
      <c r="AL220" s="33" t="s">
        <v>44</v>
      </c>
      <c r="AM220" s="33" t="s">
        <v>791</v>
      </c>
      <c r="AN220" s="33" t="s">
        <v>792</v>
      </c>
      <c r="AO220" s="34" t="s">
        <v>680</v>
      </c>
    </row>
    <row r="221" spans="1:256" ht="140" thickBot="1" x14ac:dyDescent="0.3">
      <c r="A221" s="140"/>
      <c r="B221" s="141"/>
      <c r="C221" s="216"/>
      <c r="D221" s="143"/>
      <c r="E221" s="135"/>
      <c r="F221" s="48" t="s">
        <v>38</v>
      </c>
      <c r="G221" s="35" t="s">
        <v>44</v>
      </c>
      <c r="H221" s="35" t="s">
        <v>332</v>
      </c>
      <c r="I221" s="50" t="s">
        <v>62</v>
      </c>
      <c r="J221" s="2" t="s">
        <v>63</v>
      </c>
      <c r="K221" s="2" t="s">
        <v>64</v>
      </c>
      <c r="L221" s="2" t="s">
        <v>65</v>
      </c>
      <c r="M221" s="118">
        <v>1</v>
      </c>
      <c r="N221" s="2" t="s">
        <v>66</v>
      </c>
      <c r="O221" s="2" t="s">
        <v>44</v>
      </c>
      <c r="P221" s="2" t="s">
        <v>44</v>
      </c>
      <c r="Q221" s="2" t="s">
        <v>67</v>
      </c>
      <c r="R221" s="27">
        <v>2</v>
      </c>
      <c r="S221" s="27">
        <v>2</v>
      </c>
      <c r="T221" s="104">
        <f t="shared" si="15"/>
        <v>4</v>
      </c>
      <c r="U221" s="100" t="str">
        <f t="shared" si="16"/>
        <v>BAJO</v>
      </c>
      <c r="V221" s="99" t="s">
        <v>68</v>
      </c>
      <c r="W221" s="3">
        <v>25</v>
      </c>
      <c r="X221" s="99">
        <f t="shared" si="17"/>
        <v>100</v>
      </c>
      <c r="Y221" s="99" t="str">
        <f t="shared" si="18"/>
        <v>III</v>
      </c>
      <c r="Z221" s="99" t="s">
        <v>69</v>
      </c>
      <c r="AA221" s="99" t="str">
        <f t="shared" si="19"/>
        <v>MEJORABLE</v>
      </c>
      <c r="AB221" s="2" t="s">
        <v>48</v>
      </c>
      <c r="AC221" s="2" t="s">
        <v>48</v>
      </c>
      <c r="AD221" s="2" t="s">
        <v>48</v>
      </c>
      <c r="AE221" s="2" t="s">
        <v>70</v>
      </c>
      <c r="AF221" s="2" t="s">
        <v>48</v>
      </c>
      <c r="AG221" s="2" t="s">
        <v>51</v>
      </c>
      <c r="AH221" s="9" t="s">
        <v>71</v>
      </c>
      <c r="AI221" s="9" t="s">
        <v>72</v>
      </c>
      <c r="AJ221" s="30">
        <v>45716</v>
      </c>
      <c r="AK221" s="33" t="s">
        <v>38</v>
      </c>
      <c r="AL221" s="33" t="s">
        <v>38</v>
      </c>
      <c r="AM221" s="33" t="s">
        <v>796</v>
      </c>
      <c r="AN221" s="33" t="s">
        <v>831</v>
      </c>
      <c r="AO221" s="34" t="s">
        <v>680</v>
      </c>
    </row>
    <row r="222" spans="1:256" ht="140" thickBot="1" x14ac:dyDescent="0.3">
      <c r="A222" s="140"/>
      <c r="B222" s="141"/>
      <c r="C222" s="216"/>
      <c r="D222" s="143"/>
      <c r="E222" s="135"/>
      <c r="F222" s="48" t="s">
        <v>38</v>
      </c>
      <c r="G222" s="35" t="s">
        <v>44</v>
      </c>
      <c r="H222" s="35" t="s">
        <v>332</v>
      </c>
      <c r="I222" s="50" t="s">
        <v>62</v>
      </c>
      <c r="J222" s="2" t="s">
        <v>73</v>
      </c>
      <c r="K222" s="2" t="s">
        <v>178</v>
      </c>
      <c r="L222" s="2" t="s">
        <v>75</v>
      </c>
      <c r="M222" s="118">
        <v>1</v>
      </c>
      <c r="N222" s="2" t="s">
        <v>76</v>
      </c>
      <c r="O222" s="2" t="s">
        <v>44</v>
      </c>
      <c r="P222" s="2" t="s">
        <v>44</v>
      </c>
      <c r="Q222" s="2" t="s">
        <v>77</v>
      </c>
      <c r="R222" s="27">
        <v>2</v>
      </c>
      <c r="S222" s="27">
        <v>4</v>
      </c>
      <c r="T222" s="104">
        <f t="shared" si="15"/>
        <v>8</v>
      </c>
      <c r="U222" s="100" t="str">
        <f t="shared" si="16"/>
        <v>MEDIO</v>
      </c>
      <c r="V222" s="99" t="s">
        <v>46</v>
      </c>
      <c r="W222" s="3">
        <v>25</v>
      </c>
      <c r="X222" s="99">
        <f t="shared" si="17"/>
        <v>200</v>
      </c>
      <c r="Y222" s="99" t="str">
        <f t="shared" si="18"/>
        <v>II</v>
      </c>
      <c r="Z222" s="99" t="s">
        <v>47</v>
      </c>
      <c r="AA222" s="99" t="str">
        <f t="shared" si="19"/>
        <v>ACEPTABLE CON CONTROL ESPECIFICO</v>
      </c>
      <c r="AB222" s="2" t="s">
        <v>48</v>
      </c>
      <c r="AC222" s="2" t="s">
        <v>48</v>
      </c>
      <c r="AD222" s="2" t="s">
        <v>48</v>
      </c>
      <c r="AE222" s="2" t="s">
        <v>78</v>
      </c>
      <c r="AF222" s="2" t="s">
        <v>48</v>
      </c>
      <c r="AG222" s="2" t="s">
        <v>51</v>
      </c>
      <c r="AH222" s="9" t="s">
        <v>79</v>
      </c>
      <c r="AI222" s="9" t="s">
        <v>80</v>
      </c>
      <c r="AJ222" s="30">
        <v>45716</v>
      </c>
      <c r="AK222" s="33" t="s">
        <v>38</v>
      </c>
      <c r="AL222" s="33" t="s">
        <v>44</v>
      </c>
      <c r="AM222" s="33" t="s">
        <v>796</v>
      </c>
      <c r="AN222" s="33" t="s">
        <v>832</v>
      </c>
      <c r="AO222" s="34" t="s">
        <v>680</v>
      </c>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row>
    <row r="223" spans="1:256" ht="105" customHeight="1" thickBot="1" x14ac:dyDescent="0.3">
      <c r="A223" s="140"/>
      <c r="B223" s="141"/>
      <c r="C223" s="216"/>
      <c r="D223" s="143"/>
      <c r="E223" s="135"/>
      <c r="F223" s="48" t="s">
        <v>38</v>
      </c>
      <c r="G223" s="35" t="s">
        <v>44</v>
      </c>
      <c r="H223" s="35" t="s">
        <v>332</v>
      </c>
      <c r="I223" s="50" t="s">
        <v>62</v>
      </c>
      <c r="J223" s="2" t="s">
        <v>81</v>
      </c>
      <c r="K223" s="2" t="s">
        <v>82</v>
      </c>
      <c r="L223" s="2" t="s">
        <v>83</v>
      </c>
      <c r="M223" s="118">
        <v>1</v>
      </c>
      <c r="N223" s="2" t="s">
        <v>84</v>
      </c>
      <c r="O223" s="2" t="s">
        <v>44</v>
      </c>
      <c r="P223" s="2" t="s">
        <v>44</v>
      </c>
      <c r="Q223" s="2" t="s">
        <v>44</v>
      </c>
      <c r="R223" s="27">
        <v>2</v>
      </c>
      <c r="S223" s="27">
        <v>2</v>
      </c>
      <c r="T223" s="104">
        <f t="shared" si="15"/>
        <v>4</v>
      </c>
      <c r="U223" s="100" t="str">
        <f t="shared" si="16"/>
        <v>BAJO</v>
      </c>
      <c r="V223" s="99" t="s">
        <v>68</v>
      </c>
      <c r="W223" s="3">
        <v>25</v>
      </c>
      <c r="X223" s="99">
        <f t="shared" si="17"/>
        <v>100</v>
      </c>
      <c r="Y223" s="99" t="str">
        <f t="shared" si="18"/>
        <v>III</v>
      </c>
      <c r="Z223" s="99" t="s">
        <v>69</v>
      </c>
      <c r="AA223" s="99" t="str">
        <f t="shared" si="19"/>
        <v>MEJORABLE</v>
      </c>
      <c r="AB223" s="2" t="s">
        <v>48</v>
      </c>
      <c r="AC223" s="2" t="s">
        <v>48</v>
      </c>
      <c r="AD223" s="2" t="s">
        <v>85</v>
      </c>
      <c r="AE223" s="39" t="s">
        <v>332</v>
      </c>
      <c r="AF223" s="2" t="s">
        <v>48</v>
      </c>
      <c r="AG223" s="2" t="s">
        <v>51</v>
      </c>
      <c r="AH223" s="9" t="s">
        <v>86</v>
      </c>
      <c r="AI223" s="9" t="s">
        <v>87</v>
      </c>
      <c r="AJ223" s="30">
        <v>45716</v>
      </c>
      <c r="AK223" s="33" t="s">
        <v>38</v>
      </c>
      <c r="AL223" s="33" t="s">
        <v>44</v>
      </c>
      <c r="AM223" s="33" t="s">
        <v>834</v>
      </c>
      <c r="AN223" s="33" t="s">
        <v>87</v>
      </c>
      <c r="AO223" s="34" t="s">
        <v>680</v>
      </c>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row>
    <row r="224" spans="1:256" ht="93.5" thickBot="1" x14ac:dyDescent="0.3">
      <c r="A224" s="140"/>
      <c r="B224" s="141"/>
      <c r="C224" s="216"/>
      <c r="D224" s="143"/>
      <c r="E224" s="135"/>
      <c r="F224" s="48" t="s">
        <v>38</v>
      </c>
      <c r="G224" s="35" t="s">
        <v>44</v>
      </c>
      <c r="H224" s="35" t="s">
        <v>332</v>
      </c>
      <c r="I224" s="50" t="s">
        <v>62</v>
      </c>
      <c r="J224" s="99" t="s">
        <v>88</v>
      </c>
      <c r="K224" s="2" t="s">
        <v>89</v>
      </c>
      <c r="L224" s="2" t="s">
        <v>90</v>
      </c>
      <c r="M224" s="118">
        <v>1</v>
      </c>
      <c r="N224" s="2" t="s">
        <v>66</v>
      </c>
      <c r="O224" s="2" t="s">
        <v>44</v>
      </c>
      <c r="P224" s="2" t="s">
        <v>44</v>
      </c>
      <c r="Q224" s="2" t="s">
        <v>91</v>
      </c>
      <c r="R224" s="27">
        <v>2</v>
      </c>
      <c r="S224" s="27">
        <v>3</v>
      </c>
      <c r="T224" s="104">
        <f t="shared" si="15"/>
        <v>6</v>
      </c>
      <c r="U224" s="100" t="str">
        <f t="shared" si="16"/>
        <v>MEDIO</v>
      </c>
      <c r="V224" s="99" t="s">
        <v>46</v>
      </c>
      <c r="W224" s="3">
        <v>25</v>
      </c>
      <c r="X224" s="99">
        <f t="shared" si="17"/>
        <v>150</v>
      </c>
      <c r="Y224" s="99" t="str">
        <f t="shared" si="18"/>
        <v>II</v>
      </c>
      <c r="Z224" s="99" t="s">
        <v>47</v>
      </c>
      <c r="AA224" s="99" t="str">
        <f t="shared" si="19"/>
        <v>ACEPTABLE CON CONTROL ESPECIFICO</v>
      </c>
      <c r="AB224" s="2" t="s">
        <v>48</v>
      </c>
      <c r="AC224" s="2" t="s">
        <v>48</v>
      </c>
      <c r="AD224" s="2" t="s">
        <v>92</v>
      </c>
      <c r="AE224" s="2" t="s">
        <v>93</v>
      </c>
      <c r="AF224" s="2" t="s">
        <v>48</v>
      </c>
      <c r="AG224" s="2" t="s">
        <v>51</v>
      </c>
      <c r="AH224" s="9" t="s">
        <v>94</v>
      </c>
      <c r="AI224" s="9" t="s">
        <v>95</v>
      </c>
      <c r="AJ224" s="30">
        <v>45716</v>
      </c>
      <c r="AK224" s="33" t="s">
        <v>38</v>
      </c>
      <c r="AL224" s="33" t="s">
        <v>38</v>
      </c>
      <c r="AM224" s="33" t="s">
        <v>824</v>
      </c>
      <c r="AN224" s="33" t="s">
        <v>825</v>
      </c>
      <c r="AO224" s="34" t="s">
        <v>577</v>
      </c>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row>
    <row r="225" spans="1:256" ht="93.5" thickBot="1" x14ac:dyDescent="0.3">
      <c r="A225" s="140"/>
      <c r="B225" s="141"/>
      <c r="C225" s="216"/>
      <c r="D225" s="143"/>
      <c r="E225" s="135"/>
      <c r="F225" s="48" t="s">
        <v>38</v>
      </c>
      <c r="G225" s="35" t="s">
        <v>44</v>
      </c>
      <c r="H225" s="35" t="s">
        <v>332</v>
      </c>
      <c r="I225" s="50" t="s">
        <v>96</v>
      </c>
      <c r="J225" s="2" t="s">
        <v>97</v>
      </c>
      <c r="K225" s="2" t="s">
        <v>98</v>
      </c>
      <c r="L225" s="2" t="s">
        <v>99</v>
      </c>
      <c r="M225" s="118">
        <v>1</v>
      </c>
      <c r="N225" s="2" t="s">
        <v>100</v>
      </c>
      <c r="O225" s="2" t="s">
        <v>44</v>
      </c>
      <c r="P225" s="2" t="s">
        <v>44</v>
      </c>
      <c r="Q225" s="2" t="s">
        <v>44</v>
      </c>
      <c r="R225" s="27">
        <v>2</v>
      </c>
      <c r="S225" s="27">
        <v>3</v>
      </c>
      <c r="T225" s="104">
        <f t="shared" si="15"/>
        <v>6</v>
      </c>
      <c r="U225" s="100" t="str">
        <f t="shared" si="16"/>
        <v>MEDIO</v>
      </c>
      <c r="V225" s="99" t="s">
        <v>46</v>
      </c>
      <c r="W225" s="3">
        <v>25</v>
      </c>
      <c r="X225" s="99">
        <f t="shared" si="17"/>
        <v>150</v>
      </c>
      <c r="Y225" s="99" t="str">
        <f t="shared" si="18"/>
        <v>II</v>
      </c>
      <c r="Z225" s="99" t="s">
        <v>47</v>
      </c>
      <c r="AA225" s="99" t="str">
        <f t="shared" si="19"/>
        <v>ACEPTABLE CON CONTROL ESPECIFICO</v>
      </c>
      <c r="AB225" s="2" t="s">
        <v>48</v>
      </c>
      <c r="AC225" s="2" t="s">
        <v>48</v>
      </c>
      <c r="AD225" s="2" t="s">
        <v>48</v>
      </c>
      <c r="AE225" s="2" t="s">
        <v>101</v>
      </c>
      <c r="AF225" s="2" t="s">
        <v>48</v>
      </c>
      <c r="AG225" s="2" t="s">
        <v>51</v>
      </c>
      <c r="AH225" s="9" t="s">
        <v>102</v>
      </c>
      <c r="AI225" s="9" t="s">
        <v>102</v>
      </c>
      <c r="AJ225" s="30">
        <v>45716</v>
      </c>
      <c r="AK225" s="33" t="s">
        <v>38</v>
      </c>
      <c r="AL225" s="33" t="s">
        <v>38</v>
      </c>
      <c r="AM225" s="33" t="s">
        <v>813</v>
      </c>
      <c r="AN225" s="33" t="s">
        <v>814</v>
      </c>
      <c r="AO225" s="34" t="s">
        <v>680</v>
      </c>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row>
    <row r="226" spans="1:256" ht="233" thickBot="1" x14ac:dyDescent="0.3">
      <c r="A226" s="140"/>
      <c r="B226" s="141"/>
      <c r="C226" s="216"/>
      <c r="D226" s="143"/>
      <c r="E226" s="135"/>
      <c r="F226" s="48" t="s">
        <v>38</v>
      </c>
      <c r="G226" s="35" t="s">
        <v>44</v>
      </c>
      <c r="H226" s="35" t="s">
        <v>332</v>
      </c>
      <c r="I226" s="50" t="s">
        <v>96</v>
      </c>
      <c r="J226" s="2" t="s">
        <v>103</v>
      </c>
      <c r="K226" s="100" t="s">
        <v>203</v>
      </c>
      <c r="L226" s="2" t="s">
        <v>105</v>
      </c>
      <c r="M226" s="118">
        <v>1</v>
      </c>
      <c r="N226" s="2" t="s">
        <v>106</v>
      </c>
      <c r="O226" s="100" t="s">
        <v>44</v>
      </c>
      <c r="P226" s="2" t="s">
        <v>44</v>
      </c>
      <c r="Q226" s="2" t="s">
        <v>108</v>
      </c>
      <c r="R226" s="27">
        <v>6</v>
      </c>
      <c r="S226" s="27">
        <v>3</v>
      </c>
      <c r="T226" s="104">
        <f t="shared" si="15"/>
        <v>18</v>
      </c>
      <c r="U226" s="100" t="str">
        <f t="shared" si="16"/>
        <v>ALTO</v>
      </c>
      <c r="V226" s="99" t="s">
        <v>109</v>
      </c>
      <c r="W226" s="3">
        <v>100</v>
      </c>
      <c r="X226" s="99">
        <f t="shared" si="17"/>
        <v>1800</v>
      </c>
      <c r="Y226" s="99" t="str">
        <f t="shared" si="18"/>
        <v>I</v>
      </c>
      <c r="Z226" s="99" t="s">
        <v>110</v>
      </c>
      <c r="AA226" s="99" t="str">
        <f t="shared" si="19"/>
        <v>NO ACEPTABLE</v>
      </c>
      <c r="AB226" s="100" t="s">
        <v>48</v>
      </c>
      <c r="AC226" s="100" t="s">
        <v>48</v>
      </c>
      <c r="AD226" s="2" t="s">
        <v>111</v>
      </c>
      <c r="AE226" s="2" t="s">
        <v>112</v>
      </c>
      <c r="AF226" s="100" t="s">
        <v>48</v>
      </c>
      <c r="AG226" s="2" t="s">
        <v>51</v>
      </c>
      <c r="AH226" s="9" t="s">
        <v>113</v>
      </c>
      <c r="AI226" s="9" t="s">
        <v>114</v>
      </c>
      <c r="AJ226" s="30">
        <v>45716</v>
      </c>
      <c r="AK226" s="33" t="s">
        <v>38</v>
      </c>
      <c r="AL226" s="33" t="s">
        <v>38</v>
      </c>
      <c r="AM226" s="33" t="s">
        <v>578</v>
      </c>
      <c r="AN226" s="33" t="s">
        <v>579</v>
      </c>
      <c r="AO226" s="34" t="s">
        <v>577</v>
      </c>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row>
    <row r="227" spans="1:256" ht="225" customHeight="1" thickBot="1" x14ac:dyDescent="0.3">
      <c r="A227" s="140"/>
      <c r="B227" s="141"/>
      <c r="C227" s="216"/>
      <c r="D227" s="143"/>
      <c r="E227" s="135"/>
      <c r="F227" s="48" t="s">
        <v>38</v>
      </c>
      <c r="G227" s="35" t="s">
        <v>44</v>
      </c>
      <c r="H227" s="35" t="s">
        <v>332</v>
      </c>
      <c r="I227" s="50" t="s">
        <v>96</v>
      </c>
      <c r="J227" s="2" t="s">
        <v>115</v>
      </c>
      <c r="K227" s="2" t="s">
        <v>204</v>
      </c>
      <c r="L227" s="2" t="s">
        <v>117</v>
      </c>
      <c r="M227" s="118">
        <v>1</v>
      </c>
      <c r="N227" s="100" t="s">
        <v>106</v>
      </c>
      <c r="O227" s="100" t="s">
        <v>44</v>
      </c>
      <c r="P227" s="2" t="s">
        <v>44</v>
      </c>
      <c r="Q227" s="99" t="s">
        <v>44</v>
      </c>
      <c r="R227" s="27">
        <v>6</v>
      </c>
      <c r="S227" s="27">
        <v>3</v>
      </c>
      <c r="T227" s="104">
        <f t="shared" si="15"/>
        <v>18</v>
      </c>
      <c r="U227" s="100" t="str">
        <f t="shared" si="16"/>
        <v>ALTO</v>
      </c>
      <c r="V227" s="99" t="s">
        <v>109</v>
      </c>
      <c r="W227" s="3">
        <v>100</v>
      </c>
      <c r="X227" s="99">
        <f t="shared" si="17"/>
        <v>1800</v>
      </c>
      <c r="Y227" s="99" t="str">
        <f t="shared" si="18"/>
        <v>I</v>
      </c>
      <c r="Z227" s="99" t="s">
        <v>110</v>
      </c>
      <c r="AA227" s="99" t="str">
        <f t="shared" si="19"/>
        <v>NO ACEPTABLE</v>
      </c>
      <c r="AB227" s="100" t="s">
        <v>48</v>
      </c>
      <c r="AC227" s="100" t="s">
        <v>48</v>
      </c>
      <c r="AD227" s="100" t="s">
        <v>48</v>
      </c>
      <c r="AE227" s="2" t="s">
        <v>118</v>
      </c>
      <c r="AF227" s="100" t="s">
        <v>48</v>
      </c>
      <c r="AG227" s="2" t="s">
        <v>51</v>
      </c>
      <c r="AH227" s="9" t="s">
        <v>119</v>
      </c>
      <c r="AI227" s="9" t="s">
        <v>120</v>
      </c>
      <c r="AJ227" s="30">
        <v>45716</v>
      </c>
      <c r="AK227" s="33" t="s">
        <v>38</v>
      </c>
      <c r="AL227" s="33" t="s">
        <v>38</v>
      </c>
      <c r="AM227" s="33" t="s">
        <v>815</v>
      </c>
      <c r="AN227" s="33" t="s">
        <v>796</v>
      </c>
      <c r="AO227" s="34" t="s">
        <v>680</v>
      </c>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row>
    <row r="228" spans="1:256" ht="109" thickBot="1" x14ac:dyDescent="0.3">
      <c r="A228" s="140"/>
      <c r="B228" s="141"/>
      <c r="C228" s="216"/>
      <c r="D228" s="143"/>
      <c r="E228" s="135"/>
      <c r="F228" s="48" t="s">
        <v>38</v>
      </c>
      <c r="G228" s="35" t="s">
        <v>44</v>
      </c>
      <c r="H228" s="35" t="s">
        <v>332</v>
      </c>
      <c r="I228" s="50" t="s">
        <v>96</v>
      </c>
      <c r="J228" s="2" t="s">
        <v>121</v>
      </c>
      <c r="K228" s="2" t="s">
        <v>122</v>
      </c>
      <c r="L228" s="2" t="s">
        <v>123</v>
      </c>
      <c r="M228" s="118">
        <v>1</v>
      </c>
      <c r="N228" s="2" t="s">
        <v>124</v>
      </c>
      <c r="O228" s="2" t="s">
        <v>44</v>
      </c>
      <c r="P228" s="2" t="s">
        <v>125</v>
      </c>
      <c r="Q228" s="2" t="s">
        <v>44</v>
      </c>
      <c r="R228" s="27">
        <v>2</v>
      </c>
      <c r="S228" s="27">
        <v>3</v>
      </c>
      <c r="T228" s="104">
        <f t="shared" si="15"/>
        <v>6</v>
      </c>
      <c r="U228" s="100" t="str">
        <f t="shared" si="16"/>
        <v>MEDIO</v>
      </c>
      <c r="V228" s="99" t="s">
        <v>46</v>
      </c>
      <c r="W228" s="3">
        <v>25</v>
      </c>
      <c r="X228" s="99">
        <f t="shared" si="17"/>
        <v>150</v>
      </c>
      <c r="Y228" s="99" t="str">
        <f t="shared" si="18"/>
        <v>II</v>
      </c>
      <c r="Z228" s="99" t="s">
        <v>47</v>
      </c>
      <c r="AA228" s="99" t="str">
        <f t="shared" si="19"/>
        <v>ACEPTABLE CON CONTROL ESPECIFICO</v>
      </c>
      <c r="AB228" s="2" t="s">
        <v>48</v>
      </c>
      <c r="AC228" s="2" t="s">
        <v>48</v>
      </c>
      <c r="AD228" s="2" t="s">
        <v>126</v>
      </c>
      <c r="AE228" s="2" t="s">
        <v>127</v>
      </c>
      <c r="AF228" s="2" t="s">
        <v>48</v>
      </c>
      <c r="AG228" s="2" t="s">
        <v>51</v>
      </c>
      <c r="AH228" s="9" t="s">
        <v>128</v>
      </c>
      <c r="AI228" s="9" t="s">
        <v>129</v>
      </c>
      <c r="AJ228" s="30">
        <v>45716</v>
      </c>
      <c r="AK228" s="33" t="s">
        <v>38</v>
      </c>
      <c r="AL228" s="33" t="s">
        <v>38</v>
      </c>
      <c r="AM228" s="33" t="s">
        <v>796</v>
      </c>
      <c r="AN228" s="33" t="s">
        <v>796</v>
      </c>
      <c r="AO228" s="34" t="s">
        <v>680</v>
      </c>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row>
    <row r="229" spans="1:256" ht="248.5" thickBot="1" x14ac:dyDescent="0.3">
      <c r="A229" s="140"/>
      <c r="B229" s="141"/>
      <c r="C229" s="216"/>
      <c r="D229" s="143"/>
      <c r="E229" s="135"/>
      <c r="F229" s="48" t="s">
        <v>38</v>
      </c>
      <c r="G229" s="35" t="s">
        <v>44</v>
      </c>
      <c r="H229" s="35" t="s">
        <v>332</v>
      </c>
      <c r="I229" s="50" t="s">
        <v>160</v>
      </c>
      <c r="J229" s="2" t="s">
        <v>161</v>
      </c>
      <c r="K229" s="2" t="s">
        <v>205</v>
      </c>
      <c r="L229" s="2" t="s">
        <v>163</v>
      </c>
      <c r="M229" s="118">
        <v>1</v>
      </c>
      <c r="N229" s="98" t="s">
        <v>164</v>
      </c>
      <c r="O229" s="2" t="s">
        <v>44</v>
      </c>
      <c r="P229" s="2" t="s">
        <v>165</v>
      </c>
      <c r="Q229" s="2" t="s">
        <v>166</v>
      </c>
      <c r="R229" s="27">
        <v>2</v>
      </c>
      <c r="S229" s="27">
        <v>3</v>
      </c>
      <c r="T229" s="104">
        <f t="shared" si="15"/>
        <v>6</v>
      </c>
      <c r="U229" s="100" t="str">
        <f t="shared" si="16"/>
        <v>MEDIO</v>
      </c>
      <c r="V229" s="99" t="s">
        <v>46</v>
      </c>
      <c r="W229" s="3">
        <v>25</v>
      </c>
      <c r="X229" s="99">
        <f t="shared" si="17"/>
        <v>150</v>
      </c>
      <c r="Y229" s="99" t="str">
        <f t="shared" si="18"/>
        <v>II</v>
      </c>
      <c r="Z229" s="99" t="s">
        <v>47</v>
      </c>
      <c r="AA229" s="99" t="str">
        <f t="shared" si="19"/>
        <v>ACEPTABLE CON CONTROL ESPECIFICO</v>
      </c>
      <c r="AB229" s="2" t="s">
        <v>48</v>
      </c>
      <c r="AC229" s="2" t="s">
        <v>48</v>
      </c>
      <c r="AD229" s="2" t="s">
        <v>48</v>
      </c>
      <c r="AE229" s="2" t="s">
        <v>167</v>
      </c>
      <c r="AF229" s="2" t="s">
        <v>48</v>
      </c>
      <c r="AG229" s="2" t="s">
        <v>51</v>
      </c>
      <c r="AH229" s="9" t="s">
        <v>168</v>
      </c>
      <c r="AI229" s="9" t="s">
        <v>169</v>
      </c>
      <c r="AJ229" s="30">
        <v>45716</v>
      </c>
      <c r="AK229" s="33" t="s">
        <v>38</v>
      </c>
      <c r="AL229" s="33" t="s">
        <v>38</v>
      </c>
      <c r="AM229" s="33" t="s">
        <v>798</v>
      </c>
      <c r="AN229" s="33" t="s">
        <v>799</v>
      </c>
      <c r="AO229" s="34" t="s">
        <v>577</v>
      </c>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row>
    <row r="230" spans="1:256" ht="248.5" thickBot="1" x14ac:dyDescent="0.3">
      <c r="A230" s="140"/>
      <c r="B230" s="141"/>
      <c r="C230" s="216"/>
      <c r="D230" s="143"/>
      <c r="E230" s="135"/>
      <c r="F230" s="48" t="s">
        <v>38</v>
      </c>
      <c r="G230" s="35" t="s">
        <v>44</v>
      </c>
      <c r="H230" s="35" t="s">
        <v>332</v>
      </c>
      <c r="I230" s="50" t="s">
        <v>160</v>
      </c>
      <c r="J230" s="2" t="s">
        <v>170</v>
      </c>
      <c r="K230" s="2" t="s">
        <v>206</v>
      </c>
      <c r="L230" s="2" t="s">
        <v>163</v>
      </c>
      <c r="M230" s="118">
        <v>1</v>
      </c>
      <c r="N230" s="98" t="s">
        <v>164</v>
      </c>
      <c r="O230" s="2" t="s">
        <v>44</v>
      </c>
      <c r="P230" s="2" t="s">
        <v>44</v>
      </c>
      <c r="Q230" s="2" t="s">
        <v>166</v>
      </c>
      <c r="R230" s="27">
        <v>2</v>
      </c>
      <c r="S230" s="27">
        <v>3</v>
      </c>
      <c r="T230" s="104">
        <f t="shared" si="15"/>
        <v>6</v>
      </c>
      <c r="U230" s="100" t="str">
        <f t="shared" si="16"/>
        <v>MEDIO</v>
      </c>
      <c r="V230" s="99" t="s">
        <v>46</v>
      </c>
      <c r="W230" s="3">
        <v>25</v>
      </c>
      <c r="X230" s="99">
        <f t="shared" si="17"/>
        <v>150</v>
      </c>
      <c r="Y230" s="99" t="str">
        <f t="shared" si="18"/>
        <v>II</v>
      </c>
      <c r="Z230" s="99" t="s">
        <v>47</v>
      </c>
      <c r="AA230" s="99" t="str">
        <f t="shared" si="19"/>
        <v>ACEPTABLE CON CONTROL ESPECIFICO</v>
      </c>
      <c r="AB230" s="2" t="s">
        <v>48</v>
      </c>
      <c r="AC230" s="2" t="s">
        <v>48</v>
      </c>
      <c r="AD230" s="2" t="s">
        <v>48</v>
      </c>
      <c r="AE230" s="2" t="s">
        <v>167</v>
      </c>
      <c r="AF230" s="2" t="s">
        <v>48</v>
      </c>
      <c r="AG230" s="2" t="s">
        <v>51</v>
      </c>
      <c r="AH230" s="9" t="s">
        <v>168</v>
      </c>
      <c r="AI230" s="9" t="s">
        <v>169</v>
      </c>
      <c r="AJ230" s="30">
        <v>45716</v>
      </c>
      <c r="AK230" s="33" t="s">
        <v>38</v>
      </c>
      <c r="AL230" s="33" t="s">
        <v>38</v>
      </c>
      <c r="AM230" s="33" t="s">
        <v>798</v>
      </c>
      <c r="AN230" s="33" t="s">
        <v>799</v>
      </c>
      <c r="AO230" s="34" t="s">
        <v>577</v>
      </c>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row>
    <row r="231" spans="1:256" ht="149.25" customHeight="1" thickBot="1" x14ac:dyDescent="0.3">
      <c r="A231" s="140"/>
      <c r="B231" s="141"/>
      <c r="C231" s="216"/>
      <c r="D231" s="143"/>
      <c r="E231" s="135"/>
      <c r="F231" s="100" t="s">
        <v>44</v>
      </c>
      <c r="G231" s="35" t="s">
        <v>44</v>
      </c>
      <c r="H231" s="35" t="s">
        <v>332</v>
      </c>
      <c r="I231" s="50" t="s">
        <v>145</v>
      </c>
      <c r="J231" s="2" t="s">
        <v>146</v>
      </c>
      <c r="K231" s="2" t="s">
        <v>207</v>
      </c>
      <c r="L231" s="2" t="s">
        <v>148</v>
      </c>
      <c r="M231" s="118">
        <v>1</v>
      </c>
      <c r="N231" s="2" t="s">
        <v>149</v>
      </c>
      <c r="O231" s="2" t="s">
        <v>44</v>
      </c>
      <c r="P231" s="2" t="s">
        <v>208</v>
      </c>
      <c r="Q231" s="2" t="s">
        <v>44</v>
      </c>
      <c r="R231" s="27">
        <v>2</v>
      </c>
      <c r="S231" s="27">
        <v>3</v>
      </c>
      <c r="T231" s="104">
        <f t="shared" si="15"/>
        <v>6</v>
      </c>
      <c r="U231" s="100" t="str">
        <f t="shared" si="16"/>
        <v>MEDIO</v>
      </c>
      <c r="V231" s="99" t="s">
        <v>46</v>
      </c>
      <c r="W231" s="3">
        <v>25</v>
      </c>
      <c r="X231" s="99">
        <f t="shared" si="17"/>
        <v>150</v>
      </c>
      <c r="Y231" s="99" t="str">
        <f t="shared" si="18"/>
        <v>II</v>
      </c>
      <c r="Z231" s="99" t="s">
        <v>47</v>
      </c>
      <c r="AA231" s="99" t="str">
        <f t="shared" si="19"/>
        <v>ACEPTABLE CON CONTROL ESPECIFICO</v>
      </c>
      <c r="AB231" s="2" t="s">
        <v>48</v>
      </c>
      <c r="AC231" s="2" t="s">
        <v>48</v>
      </c>
      <c r="AD231" s="2" t="s">
        <v>150</v>
      </c>
      <c r="AE231" s="2" t="s">
        <v>151</v>
      </c>
      <c r="AF231" s="2" t="s">
        <v>48</v>
      </c>
      <c r="AG231" s="2" t="s">
        <v>51</v>
      </c>
      <c r="AH231" s="9" t="s">
        <v>152</v>
      </c>
      <c r="AI231" s="9" t="s">
        <v>153</v>
      </c>
      <c r="AJ231" s="30">
        <v>45716</v>
      </c>
      <c r="AK231" s="33" t="s">
        <v>38</v>
      </c>
      <c r="AL231" s="33" t="s">
        <v>38</v>
      </c>
      <c r="AM231" s="33" t="s">
        <v>823</v>
      </c>
      <c r="AN231" s="33" t="s">
        <v>822</v>
      </c>
      <c r="AO231" s="34" t="s">
        <v>680</v>
      </c>
    </row>
    <row r="232" spans="1:256" ht="155.5" thickBot="1" x14ac:dyDescent="0.3">
      <c r="A232" s="140"/>
      <c r="B232" s="141"/>
      <c r="C232" s="216"/>
      <c r="D232" s="143"/>
      <c r="E232" s="135"/>
      <c r="F232" s="100" t="s">
        <v>44</v>
      </c>
      <c r="G232" s="35" t="s">
        <v>44</v>
      </c>
      <c r="H232" s="35" t="s">
        <v>332</v>
      </c>
      <c r="I232" s="50" t="s">
        <v>145</v>
      </c>
      <c r="J232" s="2" t="s">
        <v>209</v>
      </c>
      <c r="K232" s="2" t="s">
        <v>155</v>
      </c>
      <c r="L232" s="2" t="s">
        <v>156</v>
      </c>
      <c r="M232" s="118">
        <v>1</v>
      </c>
      <c r="N232" s="2" t="s">
        <v>106</v>
      </c>
      <c r="O232" s="2" t="s">
        <v>44</v>
      </c>
      <c r="P232" s="2" t="s">
        <v>210</v>
      </c>
      <c r="Q232" s="2" t="s">
        <v>157</v>
      </c>
      <c r="R232" s="27">
        <v>6</v>
      </c>
      <c r="S232" s="27">
        <v>2</v>
      </c>
      <c r="T232" s="104">
        <f t="shared" si="15"/>
        <v>12</v>
      </c>
      <c r="U232" s="100" t="str">
        <f t="shared" si="16"/>
        <v>ALTO</v>
      </c>
      <c r="V232" s="99" t="s">
        <v>109</v>
      </c>
      <c r="W232" s="3">
        <v>100</v>
      </c>
      <c r="X232" s="99">
        <f t="shared" si="17"/>
        <v>1200</v>
      </c>
      <c r="Y232" s="99" t="str">
        <f t="shared" si="18"/>
        <v>I</v>
      </c>
      <c r="Z232" s="99" t="s">
        <v>110</v>
      </c>
      <c r="AA232" s="99" t="str">
        <f t="shared" si="19"/>
        <v>NO ACEPTABLE</v>
      </c>
      <c r="AB232" s="2" t="s">
        <v>48</v>
      </c>
      <c r="AC232" s="2" t="s">
        <v>48</v>
      </c>
      <c r="AD232" s="2" t="s">
        <v>150</v>
      </c>
      <c r="AE232" s="2" t="s">
        <v>158</v>
      </c>
      <c r="AF232" s="2" t="s">
        <v>48</v>
      </c>
      <c r="AG232" s="2" t="s">
        <v>51</v>
      </c>
      <c r="AH232" s="9" t="s">
        <v>152</v>
      </c>
      <c r="AI232" s="9" t="s">
        <v>159</v>
      </c>
      <c r="AJ232" s="30">
        <v>45716</v>
      </c>
      <c r="AK232" s="33" t="s">
        <v>38</v>
      </c>
      <c r="AL232" s="33" t="s">
        <v>38</v>
      </c>
      <c r="AM232" s="33" t="s">
        <v>823</v>
      </c>
      <c r="AN232" s="33" t="s">
        <v>822</v>
      </c>
      <c r="AO232" s="34" t="s">
        <v>680</v>
      </c>
    </row>
    <row r="233" spans="1:256" ht="146.25" customHeight="1" thickBot="1" x14ac:dyDescent="0.3">
      <c r="A233" s="140"/>
      <c r="B233" s="141"/>
      <c r="C233" s="216"/>
      <c r="D233" s="143"/>
      <c r="E233" s="135"/>
      <c r="F233" s="100" t="s">
        <v>44</v>
      </c>
      <c r="G233" s="35" t="s">
        <v>44</v>
      </c>
      <c r="H233" s="35" t="s">
        <v>332</v>
      </c>
      <c r="I233" s="99" t="s">
        <v>130</v>
      </c>
      <c r="J233" s="2" t="s">
        <v>137</v>
      </c>
      <c r="K233" s="2" t="s">
        <v>138</v>
      </c>
      <c r="L233" s="2" t="s">
        <v>139</v>
      </c>
      <c r="M233" s="118">
        <v>1</v>
      </c>
      <c r="N233" s="2" t="s">
        <v>106</v>
      </c>
      <c r="O233" s="2" t="s">
        <v>44</v>
      </c>
      <c r="P233" s="2" t="s">
        <v>44</v>
      </c>
      <c r="Q233" s="2" t="s">
        <v>140</v>
      </c>
      <c r="R233" s="27">
        <v>6</v>
      </c>
      <c r="S233" s="27">
        <v>3</v>
      </c>
      <c r="T233" s="104">
        <f t="shared" si="15"/>
        <v>18</v>
      </c>
      <c r="U233" s="100" t="str">
        <f t="shared" si="16"/>
        <v>ALTO</v>
      </c>
      <c r="V233" s="99" t="s">
        <v>109</v>
      </c>
      <c r="W233" s="3">
        <v>100</v>
      </c>
      <c r="X233" s="99">
        <f t="shared" si="17"/>
        <v>1800</v>
      </c>
      <c r="Y233" s="99" t="str">
        <f t="shared" si="18"/>
        <v>I</v>
      </c>
      <c r="Z233" s="99" t="s">
        <v>110</v>
      </c>
      <c r="AA233" s="99" t="str">
        <f t="shared" si="19"/>
        <v>NO ACEPTABLE</v>
      </c>
      <c r="AB233" s="2" t="s">
        <v>48</v>
      </c>
      <c r="AC233" s="2" t="s">
        <v>48</v>
      </c>
      <c r="AD233" s="2" t="s">
        <v>48</v>
      </c>
      <c r="AE233" s="2" t="s">
        <v>141</v>
      </c>
      <c r="AF233" s="2" t="s">
        <v>142</v>
      </c>
      <c r="AG233" s="2" t="s">
        <v>51</v>
      </c>
      <c r="AH233" s="9" t="s">
        <v>143</v>
      </c>
      <c r="AI233" s="9" t="s">
        <v>144</v>
      </c>
      <c r="AJ233" s="30">
        <v>45716</v>
      </c>
      <c r="AK233" s="33" t="s">
        <v>38</v>
      </c>
      <c r="AL233" s="33" t="s">
        <v>44</v>
      </c>
      <c r="AM233" s="33" t="s">
        <v>807</v>
      </c>
      <c r="AN233" s="33" t="s">
        <v>808</v>
      </c>
      <c r="AO233" s="34" t="s">
        <v>680</v>
      </c>
    </row>
    <row r="234" spans="1:256" ht="84.75" customHeight="1" thickBot="1" x14ac:dyDescent="0.3">
      <c r="A234" s="138"/>
      <c r="B234" s="148" t="s">
        <v>566</v>
      </c>
      <c r="C234" s="146" t="s">
        <v>354</v>
      </c>
      <c r="D234" s="144" t="s">
        <v>841</v>
      </c>
      <c r="E234" s="136" t="s">
        <v>842</v>
      </c>
      <c r="F234" s="100" t="s">
        <v>38</v>
      </c>
      <c r="G234" s="35" t="s">
        <v>44</v>
      </c>
      <c r="H234" s="35" t="s">
        <v>332</v>
      </c>
      <c r="I234" s="56" t="s">
        <v>355</v>
      </c>
      <c r="J234" s="56" t="s">
        <v>356</v>
      </c>
      <c r="K234" s="56" t="s">
        <v>357</v>
      </c>
      <c r="L234" s="56" t="s">
        <v>358</v>
      </c>
      <c r="M234" s="20">
        <v>2</v>
      </c>
      <c r="N234" s="56" t="s">
        <v>359</v>
      </c>
      <c r="O234" s="56" t="s">
        <v>332</v>
      </c>
      <c r="P234" s="56" t="s">
        <v>332</v>
      </c>
      <c r="Q234" s="56" t="s">
        <v>360</v>
      </c>
      <c r="R234" s="28">
        <v>2</v>
      </c>
      <c r="S234" s="28">
        <v>3</v>
      </c>
      <c r="T234" s="104">
        <f t="shared" si="15"/>
        <v>6</v>
      </c>
      <c r="U234" s="100" t="str">
        <f t="shared" si="16"/>
        <v>MEDIO</v>
      </c>
      <c r="V234" s="100" t="s">
        <v>46</v>
      </c>
      <c r="W234" s="100">
        <v>25</v>
      </c>
      <c r="X234" s="99">
        <f t="shared" si="17"/>
        <v>150</v>
      </c>
      <c r="Y234" s="99" t="str">
        <f t="shared" si="18"/>
        <v>II</v>
      </c>
      <c r="Z234" s="57" t="str">
        <f t="shared" ref="Z234:Z240" si="20">+IF(Y234="I","Situación crìtica. Suspender actividades hasta que el riesgo esté bajo control. Intervención urgente.",IF(Y234="II","Corregir y adoptar medidas de control de inmediato. Sin embargo suspenda actividades si el nivel de consecuencia está por encima de 60.",IF(Y234="III","Mejorar si es posible. Sería conveniente justificar la intervención y su rentabilidad.",IF(Y234="IV","Mantener las medidas de control existentes, pero se deberían considerar soluciones o mejoras y se deben hacer comprobaciones periódicas para asegurar que el riesgo aún es tolerable.",""))))</f>
        <v>Corregir y adoptar medidas de control de inmediato. Sin embargo suspenda actividades si el nivel de consecuencia está por encima de 60.</v>
      </c>
      <c r="AA234" s="99" t="str">
        <f t="shared" si="19"/>
        <v>ACEPTABLE CON CONTROL ESPECIFICO</v>
      </c>
      <c r="AB234" s="56" t="s">
        <v>332</v>
      </c>
      <c r="AC234" s="56" t="s">
        <v>332</v>
      </c>
      <c r="AD234" s="56" t="s">
        <v>332</v>
      </c>
      <c r="AE234" s="57" t="s">
        <v>361</v>
      </c>
      <c r="AF234" s="56" t="s">
        <v>332</v>
      </c>
      <c r="AG234" s="57" t="s">
        <v>362</v>
      </c>
      <c r="AH234" s="56" t="s">
        <v>332</v>
      </c>
      <c r="AI234" s="100" t="s">
        <v>363</v>
      </c>
      <c r="AJ234" s="30">
        <v>45716</v>
      </c>
      <c r="AK234" s="35" t="s">
        <v>38</v>
      </c>
      <c r="AL234" s="35" t="s">
        <v>44</v>
      </c>
      <c r="AM234" s="33" t="s">
        <v>830</v>
      </c>
      <c r="AN234" s="33" t="s">
        <v>836</v>
      </c>
      <c r="AO234" s="34" t="s">
        <v>680</v>
      </c>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row>
    <row r="235" spans="1:256" ht="62.5" thickBot="1" x14ac:dyDescent="0.3">
      <c r="A235" s="138"/>
      <c r="B235" s="148"/>
      <c r="C235" s="146"/>
      <c r="D235" s="144"/>
      <c r="E235" s="136"/>
      <c r="F235" s="100" t="s">
        <v>38</v>
      </c>
      <c r="G235" s="35" t="s">
        <v>44</v>
      </c>
      <c r="H235" s="35" t="s">
        <v>332</v>
      </c>
      <c r="I235" s="56" t="s">
        <v>364</v>
      </c>
      <c r="J235" s="56" t="s">
        <v>365</v>
      </c>
      <c r="K235" s="56" t="s">
        <v>365</v>
      </c>
      <c r="L235" s="56" t="s">
        <v>366</v>
      </c>
      <c r="M235" s="20">
        <v>1</v>
      </c>
      <c r="N235" s="56" t="s">
        <v>367</v>
      </c>
      <c r="O235" s="56" t="s">
        <v>368</v>
      </c>
      <c r="P235" s="56" t="s">
        <v>332</v>
      </c>
      <c r="Q235" s="56" t="s">
        <v>369</v>
      </c>
      <c r="R235" s="28">
        <v>2</v>
      </c>
      <c r="S235" s="28">
        <v>2</v>
      </c>
      <c r="T235" s="104">
        <f t="shared" si="15"/>
        <v>4</v>
      </c>
      <c r="U235" s="100" t="str">
        <f t="shared" si="16"/>
        <v>BAJO</v>
      </c>
      <c r="V235" s="100" t="s">
        <v>68</v>
      </c>
      <c r="W235" s="100">
        <v>25</v>
      </c>
      <c r="X235" s="99">
        <f t="shared" si="17"/>
        <v>100</v>
      </c>
      <c r="Y235" s="99" t="str">
        <f t="shared" si="18"/>
        <v>III</v>
      </c>
      <c r="Z235" s="57" t="str">
        <f t="shared" si="20"/>
        <v>Mejorar si es posible. Sería conveniente justificar la intervención y su rentabilidad.</v>
      </c>
      <c r="AA235" s="99" t="str">
        <f t="shared" si="19"/>
        <v>MEJORABLE</v>
      </c>
      <c r="AB235" s="56" t="s">
        <v>332</v>
      </c>
      <c r="AC235" s="56" t="s">
        <v>332</v>
      </c>
      <c r="AD235" s="56" t="s">
        <v>332</v>
      </c>
      <c r="AE235" s="56" t="s">
        <v>370</v>
      </c>
      <c r="AF235" s="56" t="s">
        <v>332</v>
      </c>
      <c r="AG235" s="56" t="s">
        <v>371</v>
      </c>
      <c r="AH235" s="56" t="s">
        <v>332</v>
      </c>
      <c r="AI235" s="100" t="s">
        <v>372</v>
      </c>
      <c r="AJ235" s="30">
        <v>45716</v>
      </c>
      <c r="AK235" s="35" t="s">
        <v>38</v>
      </c>
      <c r="AL235" s="35" t="s">
        <v>44</v>
      </c>
      <c r="AM235" s="35" t="s">
        <v>793</v>
      </c>
      <c r="AN235" s="35" t="s">
        <v>835</v>
      </c>
      <c r="AO235" s="36" t="s">
        <v>680</v>
      </c>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row>
    <row r="236" spans="1:256" ht="78" thickBot="1" x14ac:dyDescent="0.3">
      <c r="A236" s="138"/>
      <c r="B236" s="148"/>
      <c r="C236" s="146"/>
      <c r="D236" s="144"/>
      <c r="E236" s="136"/>
      <c r="F236" s="100" t="s">
        <v>38</v>
      </c>
      <c r="G236" s="35" t="s">
        <v>44</v>
      </c>
      <c r="H236" s="35" t="s">
        <v>332</v>
      </c>
      <c r="I236" s="56" t="s">
        <v>373</v>
      </c>
      <c r="J236" s="56" t="s">
        <v>374</v>
      </c>
      <c r="K236" s="56" t="s">
        <v>374</v>
      </c>
      <c r="L236" s="56" t="s">
        <v>375</v>
      </c>
      <c r="M236" s="20">
        <v>1</v>
      </c>
      <c r="N236" s="56" t="s">
        <v>376</v>
      </c>
      <c r="O236" s="56" t="s">
        <v>332</v>
      </c>
      <c r="P236" s="56" t="s">
        <v>332</v>
      </c>
      <c r="Q236" s="56" t="s">
        <v>332</v>
      </c>
      <c r="R236" s="28">
        <v>2</v>
      </c>
      <c r="S236" s="28">
        <v>3</v>
      </c>
      <c r="T236" s="104">
        <f t="shared" si="15"/>
        <v>6</v>
      </c>
      <c r="U236" s="100" t="str">
        <f t="shared" si="16"/>
        <v>MEDIO</v>
      </c>
      <c r="V236" s="100" t="s">
        <v>46</v>
      </c>
      <c r="W236" s="100">
        <v>25</v>
      </c>
      <c r="X236" s="99">
        <f t="shared" si="17"/>
        <v>150</v>
      </c>
      <c r="Y236" s="99" t="str">
        <f t="shared" si="18"/>
        <v>II</v>
      </c>
      <c r="Z236" s="57" t="str">
        <f t="shared" si="20"/>
        <v>Corregir y adoptar medidas de control de inmediato. Sin embargo suspenda actividades si el nivel de consecuencia está por encima de 60.</v>
      </c>
      <c r="AA236" s="99" t="str">
        <f t="shared" si="19"/>
        <v>ACEPTABLE CON CONTROL ESPECIFICO</v>
      </c>
      <c r="AB236" s="56" t="s">
        <v>332</v>
      </c>
      <c r="AC236" s="56" t="s">
        <v>332</v>
      </c>
      <c r="AD236" s="56" t="s">
        <v>332</v>
      </c>
      <c r="AE236" s="56" t="s">
        <v>377</v>
      </c>
      <c r="AF236" s="56" t="s">
        <v>332</v>
      </c>
      <c r="AG236" s="56" t="s">
        <v>378</v>
      </c>
      <c r="AH236" s="56" t="s">
        <v>332</v>
      </c>
      <c r="AI236" s="100" t="s">
        <v>372</v>
      </c>
      <c r="AJ236" s="30">
        <v>45716</v>
      </c>
      <c r="AK236" s="35" t="s">
        <v>38</v>
      </c>
      <c r="AL236" s="35" t="s">
        <v>44</v>
      </c>
      <c r="AM236" s="35" t="s">
        <v>795</v>
      </c>
      <c r="AN236" s="35" t="s">
        <v>796</v>
      </c>
      <c r="AO236" s="36" t="s">
        <v>680</v>
      </c>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row>
    <row r="237" spans="1:256" ht="62.5" thickBot="1" x14ac:dyDescent="0.3">
      <c r="A237" s="138"/>
      <c r="B237" s="148"/>
      <c r="C237" s="146"/>
      <c r="D237" s="144"/>
      <c r="E237" s="136"/>
      <c r="F237" s="100" t="s">
        <v>38</v>
      </c>
      <c r="G237" s="35" t="s">
        <v>44</v>
      </c>
      <c r="H237" s="35" t="s">
        <v>332</v>
      </c>
      <c r="I237" s="56" t="s">
        <v>379</v>
      </c>
      <c r="J237" s="56" t="s">
        <v>380</v>
      </c>
      <c r="K237" s="56" t="s">
        <v>380</v>
      </c>
      <c r="L237" s="56" t="s">
        <v>381</v>
      </c>
      <c r="M237" s="20">
        <v>1</v>
      </c>
      <c r="N237" s="56" t="s">
        <v>382</v>
      </c>
      <c r="O237" s="56" t="s">
        <v>332</v>
      </c>
      <c r="P237" s="56" t="s">
        <v>332</v>
      </c>
      <c r="Q237" s="56" t="s">
        <v>332</v>
      </c>
      <c r="R237" s="28">
        <v>2</v>
      </c>
      <c r="S237" s="28">
        <v>3</v>
      </c>
      <c r="T237" s="104">
        <f t="shared" si="15"/>
        <v>6</v>
      </c>
      <c r="U237" s="100" t="str">
        <f t="shared" si="16"/>
        <v>MEDIO</v>
      </c>
      <c r="V237" s="100" t="s">
        <v>46</v>
      </c>
      <c r="W237" s="100">
        <v>25</v>
      </c>
      <c r="X237" s="99">
        <f t="shared" si="17"/>
        <v>150</v>
      </c>
      <c r="Y237" s="99" t="str">
        <f t="shared" si="18"/>
        <v>II</v>
      </c>
      <c r="Z237" s="57" t="str">
        <f t="shared" si="20"/>
        <v>Corregir y adoptar medidas de control de inmediato. Sin embargo suspenda actividades si el nivel de consecuencia está por encima de 60.</v>
      </c>
      <c r="AA237" s="99" t="str">
        <f t="shared" si="19"/>
        <v>ACEPTABLE CON CONTROL ESPECIFICO</v>
      </c>
      <c r="AB237" s="56" t="s">
        <v>332</v>
      </c>
      <c r="AC237" s="56" t="s">
        <v>332</v>
      </c>
      <c r="AD237" s="56" t="s">
        <v>332</v>
      </c>
      <c r="AE237" s="56" t="s">
        <v>383</v>
      </c>
      <c r="AF237" s="56" t="s">
        <v>332</v>
      </c>
      <c r="AG237" s="56" t="s">
        <v>332</v>
      </c>
      <c r="AH237" s="56" t="s">
        <v>332</v>
      </c>
      <c r="AI237" s="100" t="s">
        <v>384</v>
      </c>
      <c r="AJ237" s="30">
        <v>45716</v>
      </c>
      <c r="AK237" s="33" t="s">
        <v>38</v>
      </c>
      <c r="AL237" s="33" t="s">
        <v>44</v>
      </c>
      <c r="AM237" s="33" t="s">
        <v>791</v>
      </c>
      <c r="AN237" s="33" t="s">
        <v>792</v>
      </c>
      <c r="AO237" s="34" t="s">
        <v>680</v>
      </c>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row>
    <row r="238" spans="1:256" ht="93.5" thickBot="1" x14ac:dyDescent="0.3">
      <c r="A238" s="138"/>
      <c r="B238" s="148"/>
      <c r="C238" s="146"/>
      <c r="D238" s="144"/>
      <c r="E238" s="136"/>
      <c r="F238" s="100" t="s">
        <v>38</v>
      </c>
      <c r="G238" s="35" t="s">
        <v>44</v>
      </c>
      <c r="H238" s="35" t="s">
        <v>332</v>
      </c>
      <c r="I238" s="56" t="s">
        <v>385</v>
      </c>
      <c r="J238" s="56" t="s">
        <v>386</v>
      </c>
      <c r="K238" s="56" t="s">
        <v>386</v>
      </c>
      <c r="L238" s="56" t="s">
        <v>387</v>
      </c>
      <c r="M238" s="20">
        <v>1</v>
      </c>
      <c r="N238" s="56" t="s">
        <v>388</v>
      </c>
      <c r="O238" s="56" t="s">
        <v>332</v>
      </c>
      <c r="P238" s="56" t="s">
        <v>332</v>
      </c>
      <c r="Q238" s="56" t="s">
        <v>332</v>
      </c>
      <c r="R238" s="28">
        <v>2</v>
      </c>
      <c r="S238" s="28">
        <v>2</v>
      </c>
      <c r="T238" s="104">
        <f t="shared" si="15"/>
        <v>4</v>
      </c>
      <c r="U238" s="100" t="str">
        <f t="shared" si="16"/>
        <v>BAJO</v>
      </c>
      <c r="V238" s="100" t="s">
        <v>68</v>
      </c>
      <c r="W238" s="100">
        <v>25</v>
      </c>
      <c r="X238" s="99">
        <f t="shared" si="17"/>
        <v>100</v>
      </c>
      <c r="Y238" s="99" t="str">
        <f t="shared" si="18"/>
        <v>III</v>
      </c>
      <c r="Z238" s="57" t="str">
        <f t="shared" si="20"/>
        <v>Mejorar si es posible. Sería conveniente justificar la intervención y su rentabilidad.</v>
      </c>
      <c r="AA238" s="99" t="str">
        <f t="shared" si="19"/>
        <v>MEJORABLE</v>
      </c>
      <c r="AB238" s="56" t="s">
        <v>332</v>
      </c>
      <c r="AC238" s="56" t="s">
        <v>332</v>
      </c>
      <c r="AD238" s="56" t="s">
        <v>332</v>
      </c>
      <c r="AE238" s="56" t="s">
        <v>389</v>
      </c>
      <c r="AF238" s="56" t="s">
        <v>332</v>
      </c>
      <c r="AG238" s="56" t="s">
        <v>332</v>
      </c>
      <c r="AH238" s="56" t="s">
        <v>332</v>
      </c>
      <c r="AI238" s="100" t="s">
        <v>390</v>
      </c>
      <c r="AJ238" s="30">
        <v>45716</v>
      </c>
      <c r="AK238" s="35" t="s">
        <v>38</v>
      </c>
      <c r="AL238" s="35" t="s">
        <v>44</v>
      </c>
      <c r="AM238" s="35" t="s">
        <v>793</v>
      </c>
      <c r="AN238" s="35" t="s">
        <v>797</v>
      </c>
      <c r="AO238" s="36" t="s">
        <v>680</v>
      </c>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row>
    <row r="239" spans="1:256" ht="93.5" thickBot="1" x14ac:dyDescent="0.3">
      <c r="A239" s="138"/>
      <c r="B239" s="148"/>
      <c r="C239" s="146"/>
      <c r="D239" s="144"/>
      <c r="E239" s="136"/>
      <c r="F239" s="100" t="s">
        <v>38</v>
      </c>
      <c r="G239" s="35" t="s">
        <v>44</v>
      </c>
      <c r="H239" s="35" t="s">
        <v>332</v>
      </c>
      <c r="I239" s="56" t="s">
        <v>391</v>
      </c>
      <c r="J239" s="56" t="s">
        <v>844</v>
      </c>
      <c r="K239" s="56" t="s">
        <v>392</v>
      </c>
      <c r="L239" s="56" t="s">
        <v>393</v>
      </c>
      <c r="M239" s="20">
        <v>1</v>
      </c>
      <c r="N239" s="56" t="s">
        <v>394</v>
      </c>
      <c r="O239" s="56" t="s">
        <v>48</v>
      </c>
      <c r="P239" s="56" t="s">
        <v>48</v>
      </c>
      <c r="Q239" s="56" t="s">
        <v>395</v>
      </c>
      <c r="R239" s="28">
        <v>2</v>
      </c>
      <c r="S239" s="28">
        <v>3</v>
      </c>
      <c r="T239" s="104">
        <f t="shared" si="15"/>
        <v>6</v>
      </c>
      <c r="U239" s="100" t="str">
        <f t="shared" si="16"/>
        <v>MEDIO</v>
      </c>
      <c r="V239" s="100" t="s">
        <v>46</v>
      </c>
      <c r="W239" s="100">
        <v>25</v>
      </c>
      <c r="X239" s="99">
        <f t="shared" si="17"/>
        <v>150</v>
      </c>
      <c r="Y239" s="99" t="str">
        <f t="shared" si="18"/>
        <v>II</v>
      </c>
      <c r="Z239" s="57" t="str">
        <f t="shared" si="20"/>
        <v>Corregir y adoptar medidas de control de inmediato. Sin embargo suspenda actividades si el nivel de consecuencia está por encima de 60.</v>
      </c>
      <c r="AA239" s="99" t="str">
        <f t="shared" si="19"/>
        <v>ACEPTABLE CON CONTROL ESPECIFICO</v>
      </c>
      <c r="AB239" s="56" t="s">
        <v>48</v>
      </c>
      <c r="AC239" s="56" t="s">
        <v>48</v>
      </c>
      <c r="AD239" s="56" t="s">
        <v>48</v>
      </c>
      <c r="AE239" s="56" t="s">
        <v>396</v>
      </c>
      <c r="AF239" s="56" t="s">
        <v>397</v>
      </c>
      <c r="AG239" s="56" t="s">
        <v>48</v>
      </c>
      <c r="AH239" s="56" t="s">
        <v>332</v>
      </c>
      <c r="AI239" s="100" t="s">
        <v>398</v>
      </c>
      <c r="AJ239" s="30">
        <v>45716</v>
      </c>
      <c r="AK239" s="35" t="s">
        <v>38</v>
      </c>
      <c r="AL239" s="35" t="s">
        <v>44</v>
      </c>
      <c r="AM239" s="35" t="s">
        <v>796</v>
      </c>
      <c r="AN239" s="35" t="s">
        <v>829</v>
      </c>
      <c r="AO239" s="36" t="s">
        <v>680</v>
      </c>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row>
    <row r="240" spans="1:256" ht="93.5" thickBot="1" x14ac:dyDescent="0.3">
      <c r="A240" s="138"/>
      <c r="B240" s="148"/>
      <c r="C240" s="146"/>
      <c r="D240" s="144"/>
      <c r="E240" s="136"/>
      <c r="F240" s="100" t="s">
        <v>44</v>
      </c>
      <c r="G240" s="35" t="s">
        <v>44</v>
      </c>
      <c r="H240" s="35" t="s">
        <v>332</v>
      </c>
      <c r="I240" s="56" t="s">
        <v>399</v>
      </c>
      <c r="J240" s="56" t="s">
        <v>400</v>
      </c>
      <c r="K240" s="56" t="s">
        <v>400</v>
      </c>
      <c r="L240" s="56" t="s">
        <v>401</v>
      </c>
      <c r="M240" s="20">
        <v>1</v>
      </c>
      <c r="N240" s="56" t="s">
        <v>402</v>
      </c>
      <c r="O240" s="56" t="s">
        <v>332</v>
      </c>
      <c r="P240" s="56" t="s">
        <v>332</v>
      </c>
      <c r="Q240" s="56" t="s">
        <v>332</v>
      </c>
      <c r="R240" s="28">
        <v>2</v>
      </c>
      <c r="S240" s="28">
        <v>1</v>
      </c>
      <c r="T240" s="104">
        <f t="shared" si="15"/>
        <v>2</v>
      </c>
      <c r="U240" s="100" t="str">
        <f t="shared" si="16"/>
        <v>BAJO</v>
      </c>
      <c r="V240" s="100" t="s">
        <v>68</v>
      </c>
      <c r="W240" s="100">
        <v>25</v>
      </c>
      <c r="X240" s="99">
        <f t="shared" si="17"/>
        <v>50</v>
      </c>
      <c r="Y240" s="99" t="str">
        <f t="shared" si="18"/>
        <v>III</v>
      </c>
      <c r="Z240" s="57" t="str">
        <f t="shared" si="20"/>
        <v>Mejorar si es posible. Sería conveniente justificar la intervención y su rentabilidad.</v>
      </c>
      <c r="AA240" s="99" t="str">
        <f t="shared" si="19"/>
        <v>MEJORABLE</v>
      </c>
      <c r="AB240" s="56" t="s">
        <v>332</v>
      </c>
      <c r="AC240" s="56" t="s">
        <v>332</v>
      </c>
      <c r="AD240" s="56" t="s">
        <v>332</v>
      </c>
      <c r="AE240" s="56" t="s">
        <v>403</v>
      </c>
      <c r="AF240" s="56" t="s">
        <v>332</v>
      </c>
      <c r="AG240" s="56" t="s">
        <v>332</v>
      </c>
      <c r="AH240" s="56" t="s">
        <v>332</v>
      </c>
      <c r="AI240" s="100" t="s">
        <v>398</v>
      </c>
      <c r="AJ240" s="30">
        <v>45716</v>
      </c>
      <c r="AK240" s="33" t="s">
        <v>38</v>
      </c>
      <c r="AL240" s="33" t="s">
        <v>38</v>
      </c>
      <c r="AM240" s="33" t="s">
        <v>578</v>
      </c>
      <c r="AN240" s="33" t="s">
        <v>579</v>
      </c>
      <c r="AO240" s="34" t="s">
        <v>577</v>
      </c>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row>
    <row r="241" spans="1:256" ht="109" thickBot="1" x14ac:dyDescent="0.3">
      <c r="A241" s="138"/>
      <c r="B241" s="148"/>
      <c r="C241" s="146"/>
      <c r="D241" s="144"/>
      <c r="E241" s="136"/>
      <c r="F241" s="100" t="s">
        <v>38</v>
      </c>
      <c r="G241" s="35" t="s">
        <v>44</v>
      </c>
      <c r="H241" s="35" t="s">
        <v>332</v>
      </c>
      <c r="I241" s="56" t="s">
        <v>385</v>
      </c>
      <c r="J241" s="56" t="s">
        <v>404</v>
      </c>
      <c r="K241" s="56" t="s">
        <v>404</v>
      </c>
      <c r="L241" s="56" t="s">
        <v>387</v>
      </c>
      <c r="M241" s="20">
        <v>1</v>
      </c>
      <c r="N241" s="56" t="s">
        <v>388</v>
      </c>
      <c r="O241" s="56" t="s">
        <v>332</v>
      </c>
      <c r="P241" s="56" t="s">
        <v>332</v>
      </c>
      <c r="Q241" s="56" t="s">
        <v>332</v>
      </c>
      <c r="R241" s="28">
        <v>2</v>
      </c>
      <c r="S241" s="28">
        <v>2</v>
      </c>
      <c r="T241" s="104">
        <f t="shared" si="15"/>
        <v>4</v>
      </c>
      <c r="U241" s="100" t="str">
        <f t="shared" si="16"/>
        <v>BAJO</v>
      </c>
      <c r="V241" s="100" t="s">
        <v>68</v>
      </c>
      <c r="W241" s="100">
        <v>25</v>
      </c>
      <c r="X241" s="99">
        <f t="shared" si="17"/>
        <v>100</v>
      </c>
      <c r="Y241" s="99" t="str">
        <f t="shared" si="18"/>
        <v>III</v>
      </c>
      <c r="Z241" s="57" t="str">
        <f t="shared" ref="Z241:Z248" si="21">+IF(Y241="I","Situación crìtica. Suspender actividades hasta que el riesgo esté bajo control. Intervención urgente.",IF(Y241="II","Corregir y adoptar medidas de control de inmediato. Sin embargo suspenda actividades si el nivel de consecuencia está por encima de 60.",IF(Y241="III","Mejorar si es posible. Sería conveniente justificar la intervención y su rentabilidad.",IF(Y241="IV","Mantener las medidas de control existentes, pero se deberían considerar soluciones o mejoras y se deben hacer comprobaciones periódicas para asegurar que el riesgo aún es tolerable.",""))))</f>
        <v>Mejorar si es posible. Sería conveniente justificar la intervención y su rentabilidad.</v>
      </c>
      <c r="AA241" s="99" t="str">
        <f t="shared" si="19"/>
        <v>MEJORABLE</v>
      </c>
      <c r="AB241" s="56" t="s">
        <v>332</v>
      </c>
      <c r="AC241" s="56" t="s">
        <v>332</v>
      </c>
      <c r="AD241" s="56" t="s">
        <v>332</v>
      </c>
      <c r="AE241" s="56" t="s">
        <v>389</v>
      </c>
      <c r="AF241" s="56" t="s">
        <v>332</v>
      </c>
      <c r="AG241" s="56" t="s">
        <v>332</v>
      </c>
      <c r="AH241" s="56" t="s">
        <v>332</v>
      </c>
      <c r="AI241" s="100" t="s">
        <v>390</v>
      </c>
      <c r="AJ241" s="30">
        <v>45716</v>
      </c>
      <c r="AK241" s="33" t="s">
        <v>38</v>
      </c>
      <c r="AL241" s="33" t="s">
        <v>38</v>
      </c>
      <c r="AM241" s="33" t="s">
        <v>798</v>
      </c>
      <c r="AN241" s="33" t="s">
        <v>799</v>
      </c>
      <c r="AO241" s="34" t="s">
        <v>577</v>
      </c>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row>
    <row r="242" spans="1:256" ht="62.5" thickBot="1" x14ac:dyDescent="0.3">
      <c r="A242" s="138"/>
      <c r="B242" s="148"/>
      <c r="C242" s="146"/>
      <c r="D242" s="144"/>
      <c r="E242" s="136"/>
      <c r="F242" s="100" t="s">
        <v>44</v>
      </c>
      <c r="G242" s="35" t="s">
        <v>44</v>
      </c>
      <c r="H242" s="35" t="s">
        <v>332</v>
      </c>
      <c r="I242" s="56" t="s">
        <v>405</v>
      </c>
      <c r="J242" s="56" t="s">
        <v>406</v>
      </c>
      <c r="K242" s="56" t="s">
        <v>406</v>
      </c>
      <c r="L242" s="56" t="s">
        <v>407</v>
      </c>
      <c r="M242" s="20">
        <v>1</v>
      </c>
      <c r="N242" s="56" t="s">
        <v>408</v>
      </c>
      <c r="O242" s="56" t="s">
        <v>332</v>
      </c>
      <c r="P242" s="56" t="s">
        <v>332</v>
      </c>
      <c r="Q242" s="56" t="s">
        <v>332</v>
      </c>
      <c r="R242" s="28">
        <v>10</v>
      </c>
      <c r="S242" s="28">
        <v>1</v>
      </c>
      <c r="T242" s="104">
        <f t="shared" si="15"/>
        <v>10</v>
      </c>
      <c r="U242" s="100" t="str">
        <f t="shared" si="16"/>
        <v>ALTO</v>
      </c>
      <c r="V242" s="100" t="s">
        <v>109</v>
      </c>
      <c r="W242" s="100">
        <v>100</v>
      </c>
      <c r="X242" s="99">
        <f t="shared" si="17"/>
        <v>1000</v>
      </c>
      <c r="Y242" s="99" t="str">
        <f t="shared" si="18"/>
        <v>I</v>
      </c>
      <c r="Z242" s="57" t="str">
        <f t="shared" si="21"/>
        <v>Situación crìtica. Suspender actividades hasta que el riesgo esté bajo control. Intervención urgente.</v>
      </c>
      <c r="AA242" s="99" t="str">
        <f t="shared" si="19"/>
        <v>NO ACEPTABLE</v>
      </c>
      <c r="AB242" s="56" t="s">
        <v>332</v>
      </c>
      <c r="AC242" s="56" t="s">
        <v>332</v>
      </c>
      <c r="AD242" s="56" t="s">
        <v>332</v>
      </c>
      <c r="AE242" s="56" t="s">
        <v>409</v>
      </c>
      <c r="AF242" s="56" t="s">
        <v>332</v>
      </c>
      <c r="AG242" s="56" t="s">
        <v>332</v>
      </c>
      <c r="AH242" s="56" t="s">
        <v>332</v>
      </c>
      <c r="AI242" s="100" t="s">
        <v>398</v>
      </c>
      <c r="AJ242" s="30">
        <v>45716</v>
      </c>
      <c r="AK242" s="33" t="s">
        <v>38</v>
      </c>
      <c r="AL242" s="33" t="s">
        <v>44</v>
      </c>
      <c r="AM242" s="33" t="s">
        <v>830</v>
      </c>
      <c r="AN242" s="33" t="s">
        <v>836</v>
      </c>
      <c r="AO242" s="34" t="s">
        <v>680</v>
      </c>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row>
    <row r="243" spans="1:256" ht="93.5" thickBot="1" x14ac:dyDescent="0.3">
      <c r="A243" s="138"/>
      <c r="B243" s="148"/>
      <c r="C243" s="146"/>
      <c r="D243" s="144"/>
      <c r="E243" s="136"/>
      <c r="F243" s="100" t="s">
        <v>38</v>
      </c>
      <c r="G243" s="35" t="s">
        <v>44</v>
      </c>
      <c r="H243" s="35" t="s">
        <v>332</v>
      </c>
      <c r="I243" s="56" t="s">
        <v>410</v>
      </c>
      <c r="J243" s="56" t="s">
        <v>411</v>
      </c>
      <c r="K243" s="56" t="s">
        <v>411</v>
      </c>
      <c r="L243" s="56" t="s">
        <v>412</v>
      </c>
      <c r="M243" s="20">
        <v>1</v>
      </c>
      <c r="N243" s="56" t="s">
        <v>413</v>
      </c>
      <c r="O243" s="56" t="s">
        <v>332</v>
      </c>
      <c r="P243" s="56" t="s">
        <v>332</v>
      </c>
      <c r="Q243" s="56" t="s">
        <v>332</v>
      </c>
      <c r="R243" s="28">
        <v>10</v>
      </c>
      <c r="S243" s="28">
        <v>1</v>
      </c>
      <c r="T243" s="104">
        <f t="shared" si="15"/>
        <v>10</v>
      </c>
      <c r="U243" s="100" t="str">
        <f t="shared" si="16"/>
        <v>ALTO</v>
      </c>
      <c r="V243" s="100" t="s">
        <v>109</v>
      </c>
      <c r="W243" s="100">
        <v>100</v>
      </c>
      <c r="X243" s="99">
        <f t="shared" si="17"/>
        <v>1000</v>
      </c>
      <c r="Y243" s="99" t="str">
        <f t="shared" si="18"/>
        <v>I</v>
      </c>
      <c r="Z243" s="57" t="str">
        <f t="shared" si="21"/>
        <v>Situación crìtica. Suspender actividades hasta que el riesgo esté bajo control. Intervención urgente.</v>
      </c>
      <c r="AA243" s="99" t="str">
        <f t="shared" si="19"/>
        <v>NO ACEPTABLE</v>
      </c>
      <c r="AB243" s="56" t="s">
        <v>332</v>
      </c>
      <c r="AC243" s="56" t="s">
        <v>332</v>
      </c>
      <c r="AD243" s="56" t="s">
        <v>332</v>
      </c>
      <c r="AE243" s="56" t="s">
        <v>414</v>
      </c>
      <c r="AF243" s="56" t="s">
        <v>332</v>
      </c>
      <c r="AG243" s="56" t="s">
        <v>332</v>
      </c>
      <c r="AH243" s="56" t="s">
        <v>332</v>
      </c>
      <c r="AI243" s="100" t="s">
        <v>398</v>
      </c>
      <c r="AJ243" s="30">
        <v>45716</v>
      </c>
      <c r="AK243" s="33" t="s">
        <v>38</v>
      </c>
      <c r="AL243" s="33" t="s">
        <v>44</v>
      </c>
      <c r="AM243" s="33" t="s">
        <v>796</v>
      </c>
      <c r="AN243" s="33" t="s">
        <v>832</v>
      </c>
      <c r="AO243" s="34" t="s">
        <v>680</v>
      </c>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row>
    <row r="244" spans="1:256" ht="78" thickBot="1" x14ac:dyDescent="0.3">
      <c r="A244" s="138"/>
      <c r="B244" s="148"/>
      <c r="C244" s="146"/>
      <c r="D244" s="144"/>
      <c r="E244" s="136"/>
      <c r="F244" s="100" t="s">
        <v>38</v>
      </c>
      <c r="G244" s="35" t="s">
        <v>44</v>
      </c>
      <c r="H244" s="35" t="s">
        <v>332</v>
      </c>
      <c r="I244" s="56" t="s">
        <v>410</v>
      </c>
      <c r="J244" s="56" t="s">
        <v>415</v>
      </c>
      <c r="K244" s="56" t="s">
        <v>415</v>
      </c>
      <c r="L244" s="56" t="s">
        <v>416</v>
      </c>
      <c r="M244" s="20">
        <v>1</v>
      </c>
      <c r="N244" s="56" t="s">
        <v>417</v>
      </c>
      <c r="O244" s="56" t="s">
        <v>332</v>
      </c>
      <c r="P244" s="56" t="s">
        <v>332</v>
      </c>
      <c r="Q244" s="56" t="s">
        <v>332</v>
      </c>
      <c r="R244" s="28">
        <v>10</v>
      </c>
      <c r="S244" s="28">
        <v>1</v>
      </c>
      <c r="T244" s="104">
        <f t="shared" si="15"/>
        <v>10</v>
      </c>
      <c r="U244" s="100" t="str">
        <f t="shared" si="16"/>
        <v>ALTO</v>
      </c>
      <c r="V244" s="100" t="s">
        <v>109</v>
      </c>
      <c r="W244" s="100">
        <v>100</v>
      </c>
      <c r="X244" s="99">
        <f t="shared" si="17"/>
        <v>1000</v>
      </c>
      <c r="Y244" s="99" t="str">
        <f t="shared" si="18"/>
        <v>I</v>
      </c>
      <c r="Z244" s="57" t="str">
        <f t="shared" si="21"/>
        <v>Situación crìtica. Suspender actividades hasta que el riesgo esté bajo control. Intervención urgente.</v>
      </c>
      <c r="AA244" s="99" t="str">
        <f t="shared" si="19"/>
        <v>NO ACEPTABLE</v>
      </c>
      <c r="AB244" s="56" t="s">
        <v>332</v>
      </c>
      <c r="AC244" s="56" t="s">
        <v>332</v>
      </c>
      <c r="AD244" s="56" t="s">
        <v>332</v>
      </c>
      <c r="AE244" s="56" t="s">
        <v>418</v>
      </c>
      <c r="AF244" s="56" t="s">
        <v>332</v>
      </c>
      <c r="AG244" s="56" t="s">
        <v>332</v>
      </c>
      <c r="AH244" s="56" t="s">
        <v>332</v>
      </c>
      <c r="AI244" s="100" t="s">
        <v>419</v>
      </c>
      <c r="AJ244" s="30">
        <v>45716</v>
      </c>
      <c r="AK244" s="33" t="s">
        <v>38</v>
      </c>
      <c r="AL244" s="33" t="s">
        <v>44</v>
      </c>
      <c r="AM244" s="33" t="s">
        <v>834</v>
      </c>
      <c r="AN244" s="33" t="s">
        <v>87</v>
      </c>
      <c r="AO244" s="34" t="s">
        <v>680</v>
      </c>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row>
    <row r="245" spans="1:256" ht="78" thickBot="1" x14ac:dyDescent="0.3">
      <c r="A245" s="138"/>
      <c r="B245" s="148"/>
      <c r="C245" s="146"/>
      <c r="D245" s="144"/>
      <c r="E245" s="136"/>
      <c r="F245" s="100" t="s">
        <v>38</v>
      </c>
      <c r="G245" s="35" t="s">
        <v>44</v>
      </c>
      <c r="H245" s="35" t="s">
        <v>332</v>
      </c>
      <c r="I245" s="56" t="s">
        <v>410</v>
      </c>
      <c r="J245" s="56" t="s">
        <v>420</v>
      </c>
      <c r="K245" s="56" t="s">
        <v>420</v>
      </c>
      <c r="L245" s="56" t="s">
        <v>421</v>
      </c>
      <c r="M245" s="20">
        <v>1</v>
      </c>
      <c r="N245" s="56" t="s">
        <v>422</v>
      </c>
      <c r="O245" s="56" t="s">
        <v>332</v>
      </c>
      <c r="P245" s="56" t="s">
        <v>332</v>
      </c>
      <c r="Q245" s="56" t="s">
        <v>332</v>
      </c>
      <c r="R245" s="28">
        <v>10</v>
      </c>
      <c r="S245" s="28">
        <v>1</v>
      </c>
      <c r="T245" s="104">
        <f t="shared" si="15"/>
        <v>10</v>
      </c>
      <c r="U245" s="100" t="str">
        <f t="shared" si="16"/>
        <v>ALTO</v>
      </c>
      <c r="V245" s="100" t="s">
        <v>109</v>
      </c>
      <c r="W245" s="100">
        <v>100</v>
      </c>
      <c r="X245" s="99">
        <f t="shared" si="17"/>
        <v>1000</v>
      </c>
      <c r="Y245" s="99" t="str">
        <f t="shared" si="18"/>
        <v>I</v>
      </c>
      <c r="Z245" s="57" t="str">
        <f t="shared" si="21"/>
        <v>Situación crìtica. Suspender actividades hasta que el riesgo esté bajo control. Intervención urgente.</v>
      </c>
      <c r="AA245" s="99" t="str">
        <f t="shared" si="19"/>
        <v>NO ACEPTABLE</v>
      </c>
      <c r="AB245" s="56" t="s">
        <v>332</v>
      </c>
      <c r="AC245" s="56" t="s">
        <v>332</v>
      </c>
      <c r="AD245" s="56" t="s">
        <v>332</v>
      </c>
      <c r="AE245" s="56" t="s">
        <v>423</v>
      </c>
      <c r="AF245" s="56" t="s">
        <v>332</v>
      </c>
      <c r="AG245" s="56" t="s">
        <v>424</v>
      </c>
      <c r="AH245" s="56" t="s">
        <v>332</v>
      </c>
      <c r="AI245" s="100" t="s">
        <v>419</v>
      </c>
      <c r="AJ245" s="30">
        <v>45716</v>
      </c>
      <c r="AK245" s="33" t="s">
        <v>38</v>
      </c>
      <c r="AL245" s="33" t="s">
        <v>38</v>
      </c>
      <c r="AM245" s="33" t="s">
        <v>796</v>
      </c>
      <c r="AN245" s="33" t="s">
        <v>831</v>
      </c>
      <c r="AO245" s="34" t="s">
        <v>680</v>
      </c>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row>
    <row r="246" spans="1:256" ht="78" thickBot="1" x14ac:dyDescent="0.3">
      <c r="A246" s="138"/>
      <c r="B246" s="148"/>
      <c r="C246" s="146"/>
      <c r="D246" s="144"/>
      <c r="E246" s="136"/>
      <c r="F246" s="100" t="s">
        <v>38</v>
      </c>
      <c r="G246" s="35" t="s">
        <v>44</v>
      </c>
      <c r="H246" s="35" t="s">
        <v>332</v>
      </c>
      <c r="I246" s="56" t="s">
        <v>373</v>
      </c>
      <c r="J246" s="56" t="s">
        <v>425</v>
      </c>
      <c r="K246" s="56" t="s">
        <v>425</v>
      </c>
      <c r="L246" s="56" t="s">
        <v>426</v>
      </c>
      <c r="M246" s="20">
        <v>1</v>
      </c>
      <c r="N246" s="56" t="s">
        <v>427</v>
      </c>
      <c r="O246" s="56" t="s">
        <v>332</v>
      </c>
      <c r="P246" s="56" t="s">
        <v>332</v>
      </c>
      <c r="Q246" s="56" t="s">
        <v>332</v>
      </c>
      <c r="R246" s="28">
        <v>6</v>
      </c>
      <c r="S246" s="28">
        <v>3</v>
      </c>
      <c r="T246" s="104">
        <f t="shared" si="15"/>
        <v>18</v>
      </c>
      <c r="U246" s="100" t="str">
        <f t="shared" si="16"/>
        <v>ALTO</v>
      </c>
      <c r="V246" s="100" t="s">
        <v>109</v>
      </c>
      <c r="W246" s="100">
        <v>100</v>
      </c>
      <c r="X246" s="99">
        <f t="shared" si="17"/>
        <v>1800</v>
      </c>
      <c r="Y246" s="99" t="str">
        <f t="shared" si="18"/>
        <v>I</v>
      </c>
      <c r="Z246" s="57" t="str">
        <f t="shared" si="21"/>
        <v>Situación crìtica. Suspender actividades hasta que el riesgo esté bajo control. Intervención urgente.</v>
      </c>
      <c r="AA246" s="99" t="str">
        <f t="shared" si="19"/>
        <v>NO ACEPTABLE</v>
      </c>
      <c r="AB246" s="56" t="s">
        <v>332</v>
      </c>
      <c r="AC246" s="56" t="s">
        <v>332</v>
      </c>
      <c r="AD246" s="56" t="s">
        <v>332</v>
      </c>
      <c r="AE246" s="56" t="s">
        <v>418</v>
      </c>
      <c r="AF246" s="56" t="s">
        <v>332</v>
      </c>
      <c r="AG246" s="56" t="s">
        <v>428</v>
      </c>
      <c r="AH246" s="56" t="s">
        <v>332</v>
      </c>
      <c r="AI246" s="100" t="s">
        <v>398</v>
      </c>
      <c r="AJ246" s="30">
        <v>45716</v>
      </c>
      <c r="AK246" s="35" t="s">
        <v>38</v>
      </c>
      <c r="AL246" s="35" t="s">
        <v>44</v>
      </c>
      <c r="AM246" s="35" t="s">
        <v>793</v>
      </c>
      <c r="AN246" s="35" t="s">
        <v>793</v>
      </c>
      <c r="AO246" s="34" t="s">
        <v>680</v>
      </c>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row>
    <row r="247" spans="1:256" ht="62.5" thickBot="1" x14ac:dyDescent="0.3">
      <c r="A247" s="138"/>
      <c r="B247" s="148"/>
      <c r="C247" s="146"/>
      <c r="D247" s="144"/>
      <c r="E247" s="136"/>
      <c r="F247" s="100" t="s">
        <v>38</v>
      </c>
      <c r="G247" s="35" t="s">
        <v>44</v>
      </c>
      <c r="H247" s="35" t="s">
        <v>332</v>
      </c>
      <c r="I247" s="56" t="s">
        <v>429</v>
      </c>
      <c r="J247" s="56" t="s">
        <v>845</v>
      </c>
      <c r="K247" s="56" t="s">
        <v>848</v>
      </c>
      <c r="L247" s="56" t="s">
        <v>430</v>
      </c>
      <c r="M247" s="20">
        <v>1</v>
      </c>
      <c r="N247" s="56" t="s">
        <v>431</v>
      </c>
      <c r="O247" s="56" t="s">
        <v>332</v>
      </c>
      <c r="P247" s="56" t="s">
        <v>332</v>
      </c>
      <c r="Q247" s="56" t="s">
        <v>332</v>
      </c>
      <c r="R247" s="28">
        <v>2</v>
      </c>
      <c r="S247" s="28">
        <v>1</v>
      </c>
      <c r="T247" s="104">
        <f t="shared" si="15"/>
        <v>2</v>
      </c>
      <c r="U247" s="100" t="str">
        <f t="shared" si="16"/>
        <v>BAJO</v>
      </c>
      <c r="V247" s="100" t="s">
        <v>68</v>
      </c>
      <c r="W247" s="100">
        <v>25</v>
      </c>
      <c r="X247" s="99">
        <f t="shared" si="17"/>
        <v>50</v>
      </c>
      <c r="Y247" s="99" t="str">
        <f t="shared" si="18"/>
        <v>III</v>
      </c>
      <c r="Z247" s="57" t="str">
        <f t="shared" si="21"/>
        <v>Mejorar si es posible. Sería conveniente justificar la intervención y su rentabilidad.</v>
      </c>
      <c r="AA247" s="99" t="str">
        <f t="shared" si="19"/>
        <v>MEJORABLE</v>
      </c>
      <c r="AB247" s="56" t="s">
        <v>332</v>
      </c>
      <c r="AC247" s="56" t="s">
        <v>332</v>
      </c>
      <c r="AD247" s="56" t="s">
        <v>332</v>
      </c>
      <c r="AE247" s="77" t="s">
        <v>800</v>
      </c>
      <c r="AF247" s="77" t="s">
        <v>801</v>
      </c>
      <c r="AG247" s="77" t="s">
        <v>51</v>
      </c>
      <c r="AH247" s="56" t="s">
        <v>332</v>
      </c>
      <c r="AI247" s="100" t="s">
        <v>398</v>
      </c>
      <c r="AJ247" s="30">
        <v>45716</v>
      </c>
      <c r="AK247" s="35" t="s">
        <v>38</v>
      </c>
      <c r="AL247" s="35" t="s">
        <v>44</v>
      </c>
      <c r="AM247" s="35" t="s">
        <v>793</v>
      </c>
      <c r="AN247" s="35" t="s">
        <v>802</v>
      </c>
      <c r="AO247" s="36" t="s">
        <v>680</v>
      </c>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row>
    <row r="248" spans="1:256" ht="78" thickBot="1" x14ac:dyDescent="0.3">
      <c r="A248" s="139"/>
      <c r="B248" s="149"/>
      <c r="C248" s="147"/>
      <c r="D248" s="145"/>
      <c r="E248" s="137"/>
      <c r="F248" s="19" t="s">
        <v>38</v>
      </c>
      <c r="G248" s="37" t="s">
        <v>44</v>
      </c>
      <c r="H248" s="37" t="s">
        <v>332</v>
      </c>
      <c r="I248" s="58" t="s">
        <v>432</v>
      </c>
      <c r="J248" s="58" t="s">
        <v>846</v>
      </c>
      <c r="K248" s="58" t="s">
        <v>847</v>
      </c>
      <c r="L248" s="58" t="s">
        <v>433</v>
      </c>
      <c r="M248" s="121">
        <v>1</v>
      </c>
      <c r="N248" s="58" t="s">
        <v>434</v>
      </c>
      <c r="O248" s="58" t="s">
        <v>332</v>
      </c>
      <c r="P248" s="58" t="s">
        <v>332</v>
      </c>
      <c r="Q248" s="58" t="s">
        <v>435</v>
      </c>
      <c r="R248" s="29">
        <v>2</v>
      </c>
      <c r="S248" s="29">
        <v>1</v>
      </c>
      <c r="T248" s="122">
        <f t="shared" si="15"/>
        <v>2</v>
      </c>
      <c r="U248" s="19" t="str">
        <f t="shared" si="16"/>
        <v>BAJO</v>
      </c>
      <c r="V248" s="19" t="s">
        <v>68</v>
      </c>
      <c r="W248" s="19">
        <v>25</v>
      </c>
      <c r="X248" s="59">
        <f t="shared" si="17"/>
        <v>50</v>
      </c>
      <c r="Y248" s="59" t="str">
        <f t="shared" si="18"/>
        <v>III</v>
      </c>
      <c r="Z248" s="60" t="str">
        <f t="shared" si="21"/>
        <v>Mejorar si es posible. Sería conveniente justificar la intervención y su rentabilidad.</v>
      </c>
      <c r="AA248" s="59" t="str">
        <f t="shared" si="19"/>
        <v>MEJORABLE</v>
      </c>
      <c r="AB248" s="58" t="s">
        <v>332</v>
      </c>
      <c r="AC248" s="58" t="s">
        <v>332</v>
      </c>
      <c r="AD248" s="58" t="s">
        <v>332</v>
      </c>
      <c r="AE248" s="58" t="s">
        <v>436</v>
      </c>
      <c r="AF248" s="58" t="s">
        <v>332</v>
      </c>
      <c r="AG248" s="58" t="s">
        <v>332</v>
      </c>
      <c r="AH248" s="58" t="s">
        <v>332</v>
      </c>
      <c r="AI248" s="19" t="s">
        <v>437</v>
      </c>
      <c r="AJ248" s="30">
        <v>45716</v>
      </c>
      <c r="AK248" s="37" t="s">
        <v>38</v>
      </c>
      <c r="AL248" s="37" t="s">
        <v>44</v>
      </c>
      <c r="AM248" s="37" t="s">
        <v>793</v>
      </c>
      <c r="AN248" s="37" t="s">
        <v>805</v>
      </c>
      <c r="AO248" s="38" t="s">
        <v>680</v>
      </c>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row>
    <row r="249" spans="1:256" x14ac:dyDescent="0.25">
      <c r="D249" s="7"/>
      <c r="E249" s="24"/>
      <c r="F249" s="7"/>
      <c r="G249" s="24"/>
      <c r="H249" s="24"/>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4"/>
      <c r="AI249" s="4"/>
      <c r="AJ249" s="24"/>
      <c r="AK249" s="24"/>
      <c r="AL249" s="24"/>
      <c r="AM249" s="24"/>
      <c r="AN249" s="24"/>
      <c r="AO249" s="2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row>
    <row r="250" spans="1:256" x14ac:dyDescent="0.25">
      <c r="D250" s="7"/>
      <c r="E250" s="24"/>
      <c r="F250" s="7"/>
      <c r="G250" s="24"/>
      <c r="H250" s="24"/>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4"/>
      <c r="AI250" s="4"/>
      <c r="AJ250" s="24"/>
      <c r="AK250" s="24"/>
      <c r="AL250" s="24"/>
      <c r="AM250" s="24"/>
      <c r="AN250" s="24"/>
      <c r="AO250" s="2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row>
    <row r="251" spans="1:256" x14ac:dyDescent="0.25">
      <c r="D251" s="7"/>
      <c r="E251" s="24"/>
      <c r="F251" s="7"/>
      <c r="G251" s="24"/>
      <c r="H251" s="24"/>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4"/>
      <c r="AI251" s="4"/>
      <c r="AJ251" s="24"/>
      <c r="AK251" s="24"/>
      <c r="AL251" s="24"/>
      <c r="AM251" s="24"/>
      <c r="AN251" s="24"/>
      <c r="AO251" s="2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row>
    <row r="252" spans="1:256" x14ac:dyDescent="0.25">
      <c r="D252" s="7"/>
      <c r="E252" s="24"/>
      <c r="F252" s="7"/>
      <c r="G252" s="24"/>
      <c r="H252" s="24"/>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4"/>
      <c r="AI252" s="4"/>
      <c r="AJ252" s="24"/>
      <c r="AK252" s="24"/>
      <c r="AL252" s="24"/>
      <c r="AM252" s="24"/>
      <c r="AN252" s="24"/>
      <c r="AO252" s="2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row>
    <row r="253" spans="1:256" x14ac:dyDescent="0.25">
      <c r="D253" s="7"/>
      <c r="E253" s="24"/>
      <c r="F253" s="7"/>
      <c r="G253" s="24"/>
      <c r="H253" s="24"/>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
      <c r="AI253" s="4"/>
      <c r="AJ253" s="24"/>
      <c r="AK253" s="24"/>
      <c r="AL253" s="24"/>
      <c r="AM253" s="24"/>
      <c r="AN253" s="24"/>
      <c r="AO253" s="2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row>
    <row r="254" spans="1:256" x14ac:dyDescent="0.25">
      <c r="D254" s="4"/>
      <c r="E254" s="24"/>
      <c r="F254" s="4"/>
      <c r="G254" s="24"/>
      <c r="H254" s="2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24"/>
      <c r="AK254" s="24"/>
      <c r="AL254" s="24"/>
      <c r="AM254" s="24"/>
      <c r="AN254" s="24"/>
      <c r="AO254" s="2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row>
    <row r="255" spans="1:256" x14ac:dyDescent="0.25">
      <c r="D255" s="4"/>
      <c r="E255" s="24"/>
      <c r="F255" s="4"/>
      <c r="G255" s="24"/>
      <c r="H255" s="2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24"/>
      <c r="AK255" s="24"/>
      <c r="AL255" s="24"/>
      <c r="AM255" s="24"/>
      <c r="AN255" s="24"/>
      <c r="AO255" s="2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row>
    <row r="256" spans="1:256" x14ac:dyDescent="0.25">
      <c r="D256" s="4"/>
      <c r="E256" s="24"/>
      <c r="F256" s="4"/>
      <c r="G256" s="24"/>
      <c r="H256" s="2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24"/>
      <c r="AK256" s="24"/>
      <c r="AL256" s="24"/>
      <c r="AM256" s="24"/>
      <c r="AN256" s="24"/>
      <c r="AO256" s="2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row>
    <row r="257" spans="4:256" x14ac:dyDescent="0.25">
      <c r="D257" s="4"/>
      <c r="E257" s="24"/>
      <c r="F257" s="4"/>
      <c r="G257" s="24"/>
      <c r="H257" s="2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24"/>
      <c r="AK257" s="24"/>
      <c r="AL257" s="24"/>
      <c r="AM257" s="24"/>
      <c r="AN257" s="24"/>
      <c r="AO257" s="2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row>
    <row r="258" spans="4:256" x14ac:dyDescent="0.25">
      <c r="D258" s="4"/>
      <c r="E258" s="24"/>
      <c r="F258" s="4"/>
      <c r="G258" s="24"/>
      <c r="H258" s="2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24"/>
      <c r="AK258" s="24"/>
      <c r="AL258" s="24"/>
      <c r="AM258" s="24"/>
      <c r="AN258" s="24"/>
      <c r="AO258" s="2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row>
    <row r="259" spans="4:256" x14ac:dyDescent="0.25">
      <c r="D259" s="4"/>
      <c r="E259" s="24"/>
      <c r="F259" s="4"/>
      <c r="G259" s="24"/>
      <c r="H259" s="2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24"/>
      <c r="AK259" s="24"/>
      <c r="AL259" s="24"/>
      <c r="AM259" s="24"/>
      <c r="AN259" s="24"/>
      <c r="AO259" s="2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row>
    <row r="260" spans="4:256" x14ac:dyDescent="0.25">
      <c r="D260" s="4"/>
      <c r="E260" s="24"/>
      <c r="F260" s="4"/>
      <c r="G260" s="24"/>
      <c r="H260" s="2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24"/>
      <c r="AK260" s="24"/>
      <c r="AL260" s="24"/>
      <c r="AM260" s="24"/>
      <c r="AN260" s="24"/>
      <c r="AO260" s="2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row>
    <row r="261" spans="4:256" x14ac:dyDescent="0.25">
      <c r="D261" s="4"/>
      <c r="E261" s="24"/>
      <c r="F261" s="4"/>
      <c r="G261" s="24"/>
      <c r="H261" s="2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24"/>
      <c r="AK261" s="24"/>
      <c r="AL261" s="24"/>
      <c r="AM261" s="24"/>
      <c r="AN261" s="24"/>
      <c r="AO261" s="2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row>
    <row r="262" spans="4:256" x14ac:dyDescent="0.25">
      <c r="D262" s="4"/>
      <c r="E262" s="24"/>
      <c r="F262" s="4"/>
      <c r="G262" s="24"/>
      <c r="H262" s="2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24"/>
      <c r="AK262" s="24"/>
      <c r="AL262" s="24"/>
      <c r="AM262" s="24"/>
      <c r="AN262" s="24"/>
      <c r="AO262" s="2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row>
    <row r="263" spans="4:256" x14ac:dyDescent="0.25">
      <c r="D263" s="4"/>
      <c r="E263" s="24"/>
      <c r="F263" s="4"/>
      <c r="G263" s="24"/>
      <c r="H263" s="2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24"/>
      <c r="AK263" s="24"/>
      <c r="AL263" s="24"/>
      <c r="AM263" s="24"/>
      <c r="AN263" s="24"/>
      <c r="AO263" s="2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row>
    <row r="264" spans="4:256" x14ac:dyDescent="0.25">
      <c r="D264" s="4"/>
      <c r="E264" s="24"/>
      <c r="F264" s="4"/>
      <c r="G264" s="24"/>
      <c r="H264" s="2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24"/>
      <c r="AK264" s="24"/>
      <c r="AL264" s="24"/>
      <c r="AM264" s="24"/>
      <c r="AN264" s="24"/>
      <c r="AO264" s="2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row>
    <row r="265" spans="4:256" x14ac:dyDescent="0.25">
      <c r="D265" s="4"/>
      <c r="E265" s="24"/>
      <c r="F265" s="4"/>
      <c r="G265" s="24"/>
      <c r="H265" s="2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24"/>
      <c r="AK265" s="24"/>
      <c r="AL265" s="24"/>
      <c r="AM265" s="24"/>
      <c r="AN265" s="24"/>
      <c r="AO265" s="2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row>
    <row r="266" spans="4:256" x14ac:dyDescent="0.25">
      <c r="D266" s="4"/>
      <c r="E266" s="24"/>
      <c r="F266" s="4"/>
      <c r="G266" s="24"/>
      <c r="H266" s="2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24"/>
      <c r="AK266" s="24"/>
      <c r="AL266" s="24"/>
      <c r="AM266" s="24"/>
      <c r="AN266" s="24"/>
      <c r="AO266" s="2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row>
    <row r="267" spans="4:256" x14ac:dyDescent="0.25">
      <c r="D267" s="4"/>
      <c r="E267" s="24"/>
      <c r="F267" s="4"/>
      <c r="G267" s="24"/>
      <c r="H267" s="2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24"/>
      <c r="AK267" s="24"/>
      <c r="AL267" s="24"/>
      <c r="AM267" s="24"/>
      <c r="AN267" s="24"/>
      <c r="AO267" s="2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row>
    <row r="268" spans="4:256" x14ac:dyDescent="0.25">
      <c r="D268" s="4"/>
      <c r="E268" s="24"/>
      <c r="F268" s="4"/>
      <c r="G268" s="24"/>
      <c r="H268" s="2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24"/>
      <c r="AK268" s="24"/>
      <c r="AL268" s="24"/>
      <c r="AM268" s="24"/>
      <c r="AN268" s="24"/>
      <c r="AO268" s="2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row>
    <row r="269" spans="4:256" x14ac:dyDescent="0.25">
      <c r="D269" s="4"/>
      <c r="E269" s="24"/>
      <c r="F269" s="4"/>
      <c r="G269" s="24"/>
      <c r="H269" s="2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24"/>
      <c r="AK269" s="24"/>
      <c r="AL269" s="24"/>
      <c r="AM269" s="24"/>
      <c r="AN269" s="24"/>
      <c r="AO269" s="2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row>
    <row r="270" spans="4:256" x14ac:dyDescent="0.25">
      <c r="D270" s="4"/>
      <c r="E270" s="24"/>
      <c r="F270" s="4"/>
      <c r="G270" s="24"/>
      <c r="H270" s="2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24"/>
      <c r="AK270" s="24"/>
      <c r="AL270" s="24"/>
      <c r="AM270" s="24"/>
      <c r="AN270" s="24"/>
      <c r="AO270" s="2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row>
    <row r="271" spans="4:256" x14ac:dyDescent="0.25">
      <c r="D271" s="4"/>
      <c r="E271" s="24"/>
      <c r="F271" s="4"/>
      <c r="G271" s="24"/>
      <c r="H271" s="2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24"/>
      <c r="AK271" s="24"/>
      <c r="AL271" s="24"/>
      <c r="AM271" s="24"/>
      <c r="AN271" s="24"/>
      <c r="AO271" s="2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row>
    <row r="272" spans="4:256" x14ac:dyDescent="0.25">
      <c r="D272" s="4"/>
      <c r="E272" s="24"/>
      <c r="F272" s="4"/>
      <c r="G272" s="24"/>
      <c r="H272" s="2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24"/>
      <c r="AK272" s="24"/>
      <c r="AL272" s="24"/>
      <c r="AM272" s="24"/>
      <c r="AN272" s="24"/>
      <c r="AO272" s="2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row>
    <row r="273" spans="4:256" x14ac:dyDescent="0.25">
      <c r="D273" s="4"/>
      <c r="E273" s="24"/>
      <c r="F273" s="4"/>
      <c r="G273" s="24"/>
      <c r="H273" s="2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24"/>
      <c r="AK273" s="24"/>
      <c r="AL273" s="24"/>
      <c r="AM273" s="24"/>
      <c r="AN273" s="24"/>
      <c r="AO273" s="2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row>
    <row r="274" spans="4:256" x14ac:dyDescent="0.25">
      <c r="D274" s="4"/>
      <c r="E274" s="24"/>
      <c r="F274" s="4"/>
      <c r="G274" s="24"/>
      <c r="H274" s="2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24"/>
      <c r="AK274" s="24"/>
      <c r="AL274" s="24"/>
      <c r="AM274" s="24"/>
      <c r="AN274" s="24"/>
      <c r="AO274" s="2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row>
    <row r="275" spans="4:256" x14ac:dyDescent="0.25">
      <c r="D275" s="4"/>
      <c r="E275" s="24"/>
      <c r="F275" s="4"/>
      <c r="G275" s="24"/>
      <c r="H275" s="2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24"/>
      <c r="AK275" s="24"/>
      <c r="AL275" s="24"/>
      <c r="AM275" s="24"/>
      <c r="AN275" s="24"/>
      <c r="AO275" s="2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row>
    <row r="276" spans="4:256" x14ac:dyDescent="0.25">
      <c r="D276" s="4"/>
      <c r="E276" s="24"/>
      <c r="F276" s="4"/>
      <c r="G276" s="24"/>
      <c r="H276" s="2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24"/>
      <c r="AK276" s="24"/>
      <c r="AL276" s="24"/>
      <c r="AM276" s="24"/>
      <c r="AN276" s="24"/>
      <c r="AO276" s="2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row>
    <row r="277" spans="4:256" x14ac:dyDescent="0.25">
      <c r="D277" s="4"/>
      <c r="E277" s="24"/>
      <c r="F277" s="4"/>
      <c r="G277" s="24"/>
      <c r="H277" s="2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24"/>
      <c r="AK277" s="24"/>
      <c r="AL277" s="24"/>
      <c r="AM277" s="24"/>
      <c r="AN277" s="24"/>
      <c r="AO277" s="2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row>
    <row r="278" spans="4:256" x14ac:dyDescent="0.25">
      <c r="D278" s="4"/>
      <c r="E278" s="24"/>
      <c r="F278" s="4"/>
      <c r="G278" s="24"/>
      <c r="H278" s="2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24"/>
      <c r="AK278" s="24"/>
      <c r="AL278" s="24"/>
      <c r="AM278" s="24"/>
      <c r="AN278" s="24"/>
      <c r="AO278" s="2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row>
    <row r="279" spans="4:256" x14ac:dyDescent="0.25">
      <c r="D279" s="4"/>
      <c r="E279" s="24"/>
      <c r="F279" s="4"/>
      <c r="G279" s="24"/>
      <c r="H279" s="2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24"/>
      <c r="AK279" s="24"/>
      <c r="AL279" s="24"/>
      <c r="AM279" s="24"/>
      <c r="AN279" s="24"/>
      <c r="AO279" s="2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row>
    <row r="280" spans="4:256" x14ac:dyDescent="0.25">
      <c r="D280" s="4"/>
      <c r="E280" s="24"/>
      <c r="F280" s="4"/>
      <c r="G280" s="24"/>
      <c r="H280" s="2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24"/>
      <c r="AK280" s="24"/>
      <c r="AL280" s="24"/>
      <c r="AM280" s="24"/>
      <c r="AN280" s="24"/>
      <c r="AO280" s="2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row>
    <row r="281" spans="4:256" x14ac:dyDescent="0.25">
      <c r="D281" s="4"/>
      <c r="E281" s="24"/>
      <c r="F281" s="4"/>
      <c r="G281" s="24"/>
      <c r="H281" s="2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24"/>
      <c r="AK281" s="24"/>
      <c r="AL281" s="24"/>
      <c r="AM281" s="24"/>
      <c r="AN281" s="24"/>
      <c r="AO281" s="2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row>
    <row r="282" spans="4:256" x14ac:dyDescent="0.25">
      <c r="D282" s="4"/>
      <c r="E282" s="24"/>
      <c r="F282" s="4"/>
      <c r="G282" s="24"/>
      <c r="H282" s="2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24"/>
      <c r="AK282" s="24"/>
      <c r="AL282" s="24"/>
      <c r="AM282" s="24"/>
      <c r="AN282" s="24"/>
      <c r="AO282" s="2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row>
    <row r="283" spans="4:256" x14ac:dyDescent="0.25">
      <c r="D283" s="4"/>
      <c r="E283" s="24"/>
      <c r="F283" s="4"/>
      <c r="G283" s="24"/>
      <c r="H283" s="2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24"/>
      <c r="AK283" s="24"/>
      <c r="AL283" s="24"/>
      <c r="AM283" s="24"/>
      <c r="AN283" s="24"/>
      <c r="AO283" s="2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row>
    <row r="284" spans="4:256" x14ac:dyDescent="0.25">
      <c r="D284" s="4"/>
      <c r="E284" s="24"/>
      <c r="F284" s="4"/>
      <c r="G284" s="24"/>
      <c r="H284" s="2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24"/>
      <c r="AK284" s="24"/>
      <c r="AL284" s="24"/>
      <c r="AM284" s="24"/>
      <c r="AN284" s="24"/>
      <c r="AO284" s="2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row>
    <row r="285" spans="4:256" x14ac:dyDescent="0.25">
      <c r="D285" s="4"/>
      <c r="E285" s="24"/>
      <c r="F285" s="4"/>
      <c r="G285" s="24"/>
      <c r="H285" s="2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24"/>
      <c r="AK285" s="24"/>
      <c r="AL285" s="24"/>
      <c r="AM285" s="24"/>
      <c r="AN285" s="24"/>
      <c r="AO285" s="2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row>
    <row r="286" spans="4:256" x14ac:dyDescent="0.25">
      <c r="D286" s="4"/>
      <c r="E286" s="24"/>
      <c r="F286" s="4"/>
      <c r="G286" s="24"/>
      <c r="H286" s="2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24"/>
      <c r="AK286" s="24"/>
      <c r="AL286" s="24"/>
      <c r="AM286" s="24"/>
      <c r="AN286" s="24"/>
      <c r="AO286" s="2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row>
    <row r="287" spans="4:256" x14ac:dyDescent="0.25">
      <c r="D287" s="4"/>
      <c r="E287" s="24"/>
      <c r="F287" s="4"/>
      <c r="G287" s="24"/>
      <c r="H287" s="2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24"/>
      <c r="AK287" s="24"/>
      <c r="AL287" s="24"/>
      <c r="AM287" s="24"/>
      <c r="AN287" s="24"/>
      <c r="AO287" s="2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row>
    <row r="288" spans="4:256" x14ac:dyDescent="0.25">
      <c r="D288" s="4"/>
      <c r="E288" s="24"/>
      <c r="F288" s="4"/>
      <c r="G288" s="24"/>
      <c r="H288" s="2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24"/>
      <c r="AK288" s="24"/>
      <c r="AL288" s="24"/>
      <c r="AM288" s="24"/>
      <c r="AN288" s="24"/>
      <c r="AO288" s="2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row>
    <row r="289" spans="4:256" x14ac:dyDescent="0.25">
      <c r="D289" s="4"/>
      <c r="E289" s="24"/>
      <c r="F289" s="4"/>
      <c r="G289" s="24"/>
      <c r="H289" s="2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24"/>
      <c r="AK289" s="24"/>
      <c r="AL289" s="24"/>
      <c r="AM289" s="24"/>
      <c r="AN289" s="24"/>
      <c r="AO289" s="2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row>
    <row r="290" spans="4:256" x14ac:dyDescent="0.25">
      <c r="D290" s="4"/>
      <c r="E290" s="24"/>
      <c r="F290" s="4"/>
      <c r="G290" s="24"/>
      <c r="H290" s="2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24"/>
      <c r="AK290" s="24"/>
      <c r="AL290" s="24"/>
      <c r="AM290" s="24"/>
      <c r="AN290" s="24"/>
      <c r="AO290" s="2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row>
    <row r="291" spans="4:256" x14ac:dyDescent="0.25">
      <c r="D291" s="4"/>
      <c r="E291" s="24"/>
      <c r="F291" s="4"/>
      <c r="G291" s="24"/>
      <c r="H291" s="2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24"/>
      <c r="AK291" s="24"/>
      <c r="AL291" s="24"/>
      <c r="AM291" s="24"/>
      <c r="AN291" s="24"/>
      <c r="AO291" s="2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row>
    <row r="292" spans="4:256" x14ac:dyDescent="0.25">
      <c r="D292" s="4"/>
      <c r="E292" s="24"/>
      <c r="F292" s="4"/>
      <c r="G292" s="24"/>
      <c r="H292" s="2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24"/>
      <c r="AK292" s="24"/>
      <c r="AL292" s="24"/>
      <c r="AM292" s="24"/>
      <c r="AN292" s="24"/>
      <c r="AO292" s="2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row>
    <row r="293" spans="4:256" x14ac:dyDescent="0.25">
      <c r="D293" s="4"/>
      <c r="E293" s="24"/>
      <c r="F293" s="4"/>
      <c r="G293" s="24"/>
      <c r="H293" s="2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24"/>
      <c r="AK293" s="24"/>
      <c r="AL293" s="24"/>
      <c r="AM293" s="24"/>
      <c r="AN293" s="24"/>
      <c r="AO293" s="2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row>
    <row r="294" spans="4:256" x14ac:dyDescent="0.25">
      <c r="D294" s="4"/>
      <c r="E294" s="24"/>
      <c r="F294" s="4"/>
      <c r="G294" s="24"/>
      <c r="H294" s="2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24"/>
      <c r="AK294" s="24"/>
      <c r="AL294" s="24"/>
      <c r="AM294" s="24"/>
      <c r="AN294" s="24"/>
      <c r="AO294" s="2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row>
    <row r="295" spans="4:256" x14ac:dyDescent="0.25">
      <c r="D295" s="4"/>
      <c r="E295" s="24"/>
      <c r="F295" s="4"/>
      <c r="G295" s="24"/>
      <c r="H295" s="2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24"/>
      <c r="AK295" s="24"/>
      <c r="AL295" s="24"/>
      <c r="AM295" s="24"/>
      <c r="AN295" s="24"/>
      <c r="AO295" s="2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row>
    <row r="296" spans="4:256" x14ac:dyDescent="0.25">
      <c r="D296" s="4"/>
      <c r="E296" s="24"/>
      <c r="F296" s="4"/>
      <c r="G296" s="24"/>
      <c r="H296" s="2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24"/>
      <c r="AK296" s="24"/>
      <c r="AL296" s="24"/>
      <c r="AM296" s="24"/>
      <c r="AN296" s="24"/>
      <c r="AO296" s="2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row>
    <row r="297" spans="4:256" x14ac:dyDescent="0.25">
      <c r="D297" s="4"/>
      <c r="E297" s="24"/>
      <c r="F297" s="4"/>
      <c r="G297" s="24"/>
      <c r="H297" s="2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24"/>
      <c r="AK297" s="24"/>
      <c r="AL297" s="24"/>
      <c r="AM297" s="24"/>
      <c r="AN297" s="24"/>
      <c r="AO297" s="2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row>
    <row r="298" spans="4:256" x14ac:dyDescent="0.25">
      <c r="D298" s="4"/>
      <c r="E298" s="24"/>
      <c r="F298" s="4"/>
      <c r="G298" s="24"/>
      <c r="H298" s="2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24"/>
      <c r="AK298" s="24"/>
      <c r="AL298" s="24"/>
      <c r="AM298" s="24"/>
      <c r="AN298" s="24"/>
      <c r="AO298" s="2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row>
    <row r="299" spans="4:256" x14ac:dyDescent="0.25">
      <c r="D299" s="4"/>
      <c r="E299" s="24"/>
      <c r="F299" s="4"/>
      <c r="G299" s="24"/>
      <c r="H299" s="2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24"/>
      <c r="AK299" s="24"/>
      <c r="AL299" s="24"/>
      <c r="AM299" s="24"/>
      <c r="AN299" s="24"/>
      <c r="AO299" s="2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row>
    <row r="300" spans="4:256" x14ac:dyDescent="0.25">
      <c r="D300" s="4"/>
      <c r="E300" s="24"/>
      <c r="F300" s="4"/>
      <c r="G300" s="24"/>
      <c r="H300" s="2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24"/>
      <c r="AK300" s="24"/>
      <c r="AL300" s="24"/>
      <c r="AM300" s="24"/>
      <c r="AN300" s="24"/>
      <c r="AO300" s="2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row>
    <row r="301" spans="4:256" x14ac:dyDescent="0.25">
      <c r="D301" s="4"/>
      <c r="E301" s="24"/>
      <c r="F301" s="4"/>
      <c r="G301" s="24"/>
      <c r="H301" s="2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24"/>
      <c r="AK301" s="24"/>
      <c r="AL301" s="24"/>
      <c r="AM301" s="24"/>
      <c r="AN301" s="24"/>
      <c r="AO301" s="2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row>
    <row r="302" spans="4:256" x14ac:dyDescent="0.25">
      <c r="D302" s="4"/>
      <c r="E302" s="24"/>
      <c r="F302" s="4"/>
      <c r="G302" s="24"/>
      <c r="H302" s="2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24"/>
      <c r="AK302" s="24"/>
      <c r="AL302" s="24"/>
      <c r="AM302" s="24"/>
      <c r="AN302" s="24"/>
      <c r="AO302" s="2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row>
    <row r="303" spans="4:256" x14ac:dyDescent="0.25">
      <c r="D303" s="4"/>
      <c r="E303" s="24"/>
      <c r="F303" s="4"/>
      <c r="G303" s="24"/>
      <c r="H303" s="2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24"/>
      <c r="AK303" s="24"/>
      <c r="AL303" s="24"/>
      <c r="AM303" s="24"/>
      <c r="AN303" s="24"/>
      <c r="AO303" s="2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row>
    <row r="304" spans="4:256" x14ac:dyDescent="0.25">
      <c r="D304" s="4"/>
      <c r="E304" s="24"/>
      <c r="F304" s="4"/>
      <c r="G304" s="24"/>
      <c r="H304" s="2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24"/>
      <c r="AK304" s="24"/>
      <c r="AL304" s="24"/>
      <c r="AM304" s="24"/>
      <c r="AN304" s="24"/>
      <c r="AO304" s="2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row>
    <row r="305" spans="4:256" x14ac:dyDescent="0.25">
      <c r="D305" s="4"/>
      <c r="E305" s="24"/>
      <c r="F305" s="4"/>
      <c r="G305" s="24"/>
      <c r="H305" s="2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24"/>
      <c r="AK305" s="24"/>
      <c r="AL305" s="24"/>
      <c r="AM305" s="24"/>
      <c r="AN305" s="24"/>
      <c r="AO305" s="2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row>
    <row r="306" spans="4:256" x14ac:dyDescent="0.25">
      <c r="D306" s="4"/>
      <c r="E306" s="24"/>
      <c r="F306" s="4"/>
      <c r="G306" s="24"/>
      <c r="H306" s="2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24"/>
      <c r="AK306" s="24"/>
      <c r="AL306" s="24"/>
      <c r="AM306" s="24"/>
      <c r="AN306" s="24"/>
      <c r="AO306" s="2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row>
    <row r="307" spans="4:256" x14ac:dyDescent="0.25">
      <c r="D307" s="4"/>
      <c r="E307" s="24"/>
      <c r="F307" s="4"/>
      <c r="G307" s="24"/>
      <c r="H307" s="2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24"/>
      <c r="AK307" s="24"/>
      <c r="AL307" s="24"/>
      <c r="AM307" s="24"/>
      <c r="AN307" s="24"/>
      <c r="AO307" s="2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row>
    <row r="308" spans="4:256" x14ac:dyDescent="0.25">
      <c r="D308" s="4"/>
      <c r="E308" s="24"/>
      <c r="F308" s="4"/>
      <c r="G308" s="24"/>
      <c r="H308" s="2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24"/>
      <c r="AK308" s="24"/>
      <c r="AL308" s="24"/>
      <c r="AM308" s="24"/>
      <c r="AN308" s="24"/>
      <c r="AO308" s="2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row>
    <row r="309" spans="4:256" x14ac:dyDescent="0.25">
      <c r="D309" s="4"/>
      <c r="E309" s="24"/>
      <c r="F309" s="4"/>
      <c r="G309" s="24"/>
      <c r="H309" s="2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24"/>
      <c r="AK309" s="24"/>
      <c r="AL309" s="24"/>
      <c r="AM309" s="24"/>
      <c r="AN309" s="24"/>
      <c r="AO309" s="2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row>
    <row r="310" spans="4:256" x14ac:dyDescent="0.25">
      <c r="D310" s="4"/>
      <c r="E310" s="24"/>
      <c r="F310" s="4"/>
      <c r="G310" s="24"/>
      <c r="H310" s="2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24"/>
      <c r="AK310" s="24"/>
      <c r="AL310" s="24"/>
      <c r="AM310" s="24"/>
      <c r="AN310" s="24"/>
      <c r="AO310" s="2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row>
    <row r="311" spans="4:256" x14ac:dyDescent="0.25">
      <c r="D311" s="4"/>
      <c r="E311" s="24"/>
      <c r="F311" s="4"/>
      <c r="G311" s="24"/>
      <c r="H311" s="2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24"/>
      <c r="AK311" s="24"/>
      <c r="AL311" s="24"/>
      <c r="AM311" s="24"/>
      <c r="AN311" s="24"/>
      <c r="AO311" s="2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row>
    <row r="312" spans="4:256" x14ac:dyDescent="0.25">
      <c r="D312" s="4"/>
      <c r="E312" s="24"/>
      <c r="F312" s="4"/>
      <c r="G312" s="24"/>
      <c r="H312" s="2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24"/>
      <c r="AK312" s="24"/>
      <c r="AL312" s="24"/>
      <c r="AM312" s="24"/>
      <c r="AN312" s="24"/>
      <c r="AO312" s="2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row>
    <row r="313" spans="4:256" x14ac:dyDescent="0.25">
      <c r="D313" s="4"/>
      <c r="E313" s="24"/>
      <c r="F313" s="4"/>
      <c r="G313" s="24"/>
      <c r="H313" s="2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24"/>
      <c r="AK313" s="24"/>
      <c r="AL313" s="24"/>
      <c r="AM313" s="24"/>
      <c r="AN313" s="24"/>
      <c r="AO313" s="2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row>
    <row r="314" spans="4:256" x14ac:dyDescent="0.25">
      <c r="D314" s="4"/>
      <c r="E314" s="24"/>
      <c r="F314" s="4"/>
      <c r="G314" s="24"/>
      <c r="H314" s="2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24"/>
      <c r="AK314" s="24"/>
      <c r="AL314" s="24"/>
      <c r="AM314" s="24"/>
      <c r="AN314" s="24"/>
      <c r="AO314" s="2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row>
    <row r="315" spans="4:256" x14ac:dyDescent="0.25">
      <c r="D315" s="4"/>
      <c r="E315" s="24"/>
      <c r="F315" s="4"/>
      <c r="G315" s="24"/>
      <c r="H315" s="2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24"/>
      <c r="AK315" s="24"/>
      <c r="AL315" s="24"/>
      <c r="AM315" s="24"/>
      <c r="AN315" s="24"/>
      <c r="AO315" s="2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row>
    <row r="316" spans="4:256" x14ac:dyDescent="0.25">
      <c r="D316" s="4"/>
      <c r="E316" s="24"/>
      <c r="F316" s="4"/>
      <c r="G316" s="24"/>
      <c r="H316" s="2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24"/>
      <c r="AK316" s="24"/>
      <c r="AL316" s="24"/>
      <c r="AM316" s="24"/>
      <c r="AN316" s="24"/>
      <c r="AO316" s="2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row>
    <row r="317" spans="4:256" x14ac:dyDescent="0.25">
      <c r="D317" s="4"/>
      <c r="E317" s="24"/>
      <c r="F317" s="4"/>
      <c r="G317" s="24"/>
      <c r="H317" s="2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24"/>
      <c r="AK317" s="24"/>
      <c r="AL317" s="24"/>
      <c r="AM317" s="24"/>
      <c r="AN317" s="24"/>
      <c r="AO317" s="2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row>
    <row r="318" spans="4:256" x14ac:dyDescent="0.25">
      <c r="D318" s="4"/>
      <c r="E318" s="24"/>
      <c r="F318" s="4"/>
      <c r="G318" s="24"/>
      <c r="H318" s="2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24"/>
      <c r="AK318" s="24"/>
      <c r="AL318" s="24"/>
      <c r="AM318" s="24"/>
      <c r="AN318" s="24"/>
      <c r="AO318" s="2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row>
    <row r="319" spans="4:256" x14ac:dyDescent="0.25">
      <c r="D319" s="4"/>
      <c r="E319" s="24"/>
      <c r="F319" s="4"/>
      <c r="G319" s="24"/>
      <c r="H319" s="2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24"/>
      <c r="AK319" s="24"/>
      <c r="AL319" s="24"/>
      <c r="AM319" s="24"/>
      <c r="AN319" s="24"/>
      <c r="AO319" s="2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row>
    <row r="320" spans="4:256" x14ac:dyDescent="0.25">
      <c r="D320" s="4"/>
      <c r="E320" s="24"/>
      <c r="F320" s="4"/>
      <c r="G320" s="24"/>
      <c r="H320" s="2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24"/>
      <c r="AK320" s="24"/>
      <c r="AL320" s="24"/>
      <c r="AM320" s="24"/>
      <c r="AN320" s="24"/>
      <c r="AO320" s="2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row>
    <row r="321" spans="4:256" x14ac:dyDescent="0.25">
      <c r="D321" s="4"/>
      <c r="E321" s="24"/>
      <c r="F321" s="4"/>
      <c r="G321" s="24"/>
      <c r="H321" s="2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24"/>
      <c r="AK321" s="24"/>
      <c r="AL321" s="24"/>
      <c r="AM321" s="24"/>
      <c r="AN321" s="24"/>
      <c r="AO321" s="2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row>
    <row r="322" spans="4:256" x14ac:dyDescent="0.25">
      <c r="D322" s="4"/>
      <c r="E322" s="24"/>
      <c r="F322" s="4"/>
      <c r="G322" s="24"/>
      <c r="H322" s="2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24"/>
      <c r="AK322" s="24"/>
      <c r="AL322" s="24"/>
      <c r="AM322" s="24"/>
      <c r="AN322" s="24"/>
      <c r="AO322" s="2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row>
    <row r="323" spans="4:256" x14ac:dyDescent="0.25">
      <c r="D323" s="4"/>
      <c r="E323" s="24"/>
      <c r="F323" s="4"/>
      <c r="G323" s="24"/>
      <c r="H323" s="2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24"/>
      <c r="AK323" s="24"/>
      <c r="AL323" s="24"/>
      <c r="AM323" s="24"/>
      <c r="AN323" s="24"/>
      <c r="AO323" s="2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row>
    <row r="324" spans="4:256" x14ac:dyDescent="0.25">
      <c r="D324" s="4"/>
      <c r="E324" s="24"/>
      <c r="F324" s="4"/>
      <c r="G324" s="24"/>
      <c r="H324" s="2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24"/>
      <c r="AK324" s="24"/>
      <c r="AL324" s="24"/>
      <c r="AM324" s="24"/>
      <c r="AN324" s="24"/>
      <c r="AO324" s="2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row>
    <row r="325" spans="4:256" x14ac:dyDescent="0.25">
      <c r="D325" s="4"/>
      <c r="E325" s="24"/>
      <c r="F325" s="4"/>
      <c r="G325" s="24"/>
      <c r="H325" s="2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24"/>
      <c r="AK325" s="24"/>
      <c r="AL325" s="24"/>
      <c r="AM325" s="24"/>
      <c r="AN325" s="24"/>
      <c r="AO325" s="2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row>
    <row r="326" spans="4:256" x14ac:dyDescent="0.25">
      <c r="D326" s="4"/>
      <c r="E326" s="24"/>
      <c r="F326" s="4"/>
      <c r="G326" s="24"/>
      <c r="H326" s="2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24"/>
      <c r="AK326" s="24"/>
      <c r="AL326" s="24"/>
      <c r="AM326" s="24"/>
      <c r="AN326" s="24"/>
      <c r="AO326" s="2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row>
    <row r="327" spans="4:256" x14ac:dyDescent="0.25">
      <c r="D327" s="4"/>
      <c r="E327" s="24"/>
      <c r="F327" s="4"/>
      <c r="G327" s="24"/>
      <c r="H327" s="2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24"/>
      <c r="AK327" s="24"/>
      <c r="AL327" s="24"/>
      <c r="AM327" s="24"/>
      <c r="AN327" s="24"/>
      <c r="AO327" s="2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row>
    <row r="328" spans="4:256" x14ac:dyDescent="0.25">
      <c r="D328" s="4"/>
      <c r="E328" s="24"/>
      <c r="F328" s="4"/>
      <c r="G328" s="24"/>
      <c r="H328" s="2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24"/>
      <c r="AK328" s="24"/>
      <c r="AL328" s="24"/>
      <c r="AM328" s="24"/>
      <c r="AN328" s="24"/>
      <c r="AO328" s="2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row>
    <row r="329" spans="4:256" x14ac:dyDescent="0.25">
      <c r="D329" s="4"/>
      <c r="E329" s="24"/>
      <c r="F329" s="4"/>
      <c r="G329" s="24"/>
      <c r="H329" s="2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24"/>
      <c r="AK329" s="24"/>
      <c r="AL329" s="24"/>
      <c r="AM329" s="24"/>
      <c r="AN329" s="24"/>
      <c r="AO329" s="2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row>
    <row r="330" spans="4:256" x14ac:dyDescent="0.25">
      <c r="D330" s="4"/>
      <c r="E330" s="24"/>
      <c r="F330" s="4"/>
      <c r="G330" s="24"/>
      <c r="H330" s="2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24"/>
      <c r="AK330" s="24"/>
      <c r="AL330" s="24"/>
      <c r="AM330" s="24"/>
      <c r="AN330" s="24"/>
      <c r="AO330" s="2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row>
    <row r="331" spans="4:256" x14ac:dyDescent="0.25">
      <c r="D331" s="4"/>
      <c r="E331" s="24"/>
      <c r="F331" s="4"/>
      <c r="G331" s="24"/>
      <c r="H331" s="2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24"/>
      <c r="AK331" s="24"/>
      <c r="AL331" s="24"/>
      <c r="AM331" s="24"/>
      <c r="AN331" s="24"/>
      <c r="AO331" s="2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row>
    <row r="332" spans="4:256" x14ac:dyDescent="0.25">
      <c r="D332" s="4"/>
      <c r="E332" s="24"/>
      <c r="F332" s="4"/>
      <c r="G332" s="24"/>
      <c r="H332" s="2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24"/>
      <c r="AK332" s="24"/>
      <c r="AL332" s="24"/>
      <c r="AM332" s="24"/>
      <c r="AN332" s="24"/>
      <c r="AO332" s="2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row>
    <row r="333" spans="4:256" x14ac:dyDescent="0.25">
      <c r="D333" s="4"/>
      <c r="E333" s="24"/>
      <c r="F333" s="4"/>
      <c r="G333" s="24"/>
      <c r="H333" s="2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24"/>
      <c r="AK333" s="24"/>
      <c r="AL333" s="24"/>
      <c r="AM333" s="24"/>
      <c r="AN333" s="24"/>
      <c r="AO333" s="2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row>
    <row r="334" spans="4:256" x14ac:dyDescent="0.25">
      <c r="D334" s="4"/>
      <c r="E334" s="24"/>
      <c r="F334" s="4"/>
      <c r="G334" s="24"/>
      <c r="H334" s="2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24"/>
      <c r="AK334" s="24"/>
      <c r="AL334" s="24"/>
      <c r="AM334" s="24"/>
      <c r="AN334" s="24"/>
      <c r="AO334" s="2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row>
    <row r="335" spans="4:256" x14ac:dyDescent="0.25">
      <c r="D335" s="4"/>
      <c r="E335" s="24"/>
      <c r="F335" s="4"/>
      <c r="G335" s="24"/>
      <c r="H335" s="2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24"/>
      <c r="AK335" s="24"/>
      <c r="AL335" s="24"/>
      <c r="AM335" s="24"/>
      <c r="AN335" s="24"/>
      <c r="AO335" s="2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row>
    <row r="336" spans="4:256" x14ac:dyDescent="0.25">
      <c r="D336" s="4"/>
      <c r="E336" s="24"/>
      <c r="F336" s="4"/>
      <c r="G336" s="24"/>
      <c r="H336" s="2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24"/>
      <c r="AK336" s="24"/>
      <c r="AL336" s="24"/>
      <c r="AM336" s="24"/>
      <c r="AN336" s="24"/>
      <c r="AO336" s="2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row>
    <row r="337" spans="4:256" x14ac:dyDescent="0.25">
      <c r="D337" s="4"/>
      <c r="E337" s="24"/>
      <c r="F337" s="4"/>
      <c r="G337" s="24"/>
      <c r="H337" s="2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24"/>
      <c r="AK337" s="24"/>
      <c r="AL337" s="24"/>
      <c r="AM337" s="24"/>
      <c r="AN337" s="24"/>
      <c r="AO337" s="2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row>
    <row r="338" spans="4:256" x14ac:dyDescent="0.25">
      <c r="D338" s="4"/>
      <c r="E338" s="24"/>
      <c r="F338" s="4"/>
      <c r="G338" s="24"/>
      <c r="H338" s="2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24"/>
      <c r="AK338" s="24"/>
      <c r="AL338" s="24"/>
      <c r="AM338" s="24"/>
      <c r="AN338" s="24"/>
      <c r="AO338" s="2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row>
    <row r="339" spans="4:256" x14ac:dyDescent="0.25">
      <c r="D339" s="4"/>
      <c r="E339" s="24"/>
      <c r="F339" s="4"/>
      <c r="G339" s="24"/>
      <c r="H339" s="2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24"/>
      <c r="AK339" s="24"/>
      <c r="AL339" s="24"/>
      <c r="AM339" s="24"/>
      <c r="AN339" s="24"/>
      <c r="AO339" s="2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row>
    <row r="340" spans="4:256" x14ac:dyDescent="0.25">
      <c r="D340" s="4"/>
      <c r="E340" s="24"/>
      <c r="F340" s="4"/>
      <c r="G340" s="24"/>
      <c r="H340" s="2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24"/>
      <c r="AK340" s="24"/>
      <c r="AL340" s="24"/>
      <c r="AM340" s="24"/>
      <c r="AN340" s="24"/>
      <c r="AO340" s="2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row>
    <row r="341" spans="4:256" x14ac:dyDescent="0.25">
      <c r="D341" s="4"/>
      <c r="E341" s="24"/>
      <c r="F341" s="4"/>
      <c r="G341" s="24"/>
      <c r="H341" s="2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24"/>
      <c r="AK341" s="24"/>
      <c r="AL341" s="24"/>
      <c r="AM341" s="24"/>
      <c r="AN341" s="24"/>
      <c r="AO341" s="2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row>
    <row r="342" spans="4:256" x14ac:dyDescent="0.25">
      <c r="D342" s="4"/>
      <c r="E342" s="24"/>
      <c r="F342" s="4"/>
      <c r="G342" s="24"/>
      <c r="H342" s="2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24"/>
      <c r="AK342" s="24"/>
      <c r="AL342" s="24"/>
      <c r="AM342" s="24"/>
      <c r="AN342" s="24"/>
      <c r="AO342" s="2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row>
    <row r="343" spans="4:256" x14ac:dyDescent="0.25">
      <c r="D343" s="4"/>
      <c r="E343" s="24"/>
      <c r="F343" s="4"/>
      <c r="G343" s="24"/>
      <c r="H343" s="2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24"/>
      <c r="AK343" s="24"/>
      <c r="AL343" s="24"/>
      <c r="AM343" s="24"/>
      <c r="AN343" s="24"/>
      <c r="AO343" s="2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row>
    <row r="344" spans="4:256" x14ac:dyDescent="0.25">
      <c r="D344" s="4"/>
      <c r="E344" s="24"/>
      <c r="F344" s="4"/>
      <c r="G344" s="24"/>
      <c r="H344" s="2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24"/>
      <c r="AK344" s="24"/>
      <c r="AL344" s="24"/>
      <c r="AM344" s="24"/>
      <c r="AN344" s="24"/>
      <c r="AO344" s="2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row>
    <row r="345" spans="4:256" x14ac:dyDescent="0.25">
      <c r="D345" s="4"/>
      <c r="E345" s="24"/>
      <c r="F345" s="4"/>
      <c r="G345" s="24"/>
      <c r="H345" s="2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24"/>
      <c r="AK345" s="24"/>
      <c r="AL345" s="24"/>
      <c r="AM345" s="24"/>
      <c r="AN345" s="24"/>
      <c r="AO345" s="2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row>
    <row r="346" spans="4:256" x14ac:dyDescent="0.25">
      <c r="D346" s="4"/>
      <c r="E346" s="24"/>
      <c r="F346" s="4"/>
      <c r="G346" s="24"/>
      <c r="H346" s="2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24"/>
      <c r="AK346" s="24"/>
      <c r="AL346" s="24"/>
      <c r="AM346" s="24"/>
      <c r="AN346" s="24"/>
      <c r="AO346" s="2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row>
    <row r="347" spans="4:256" x14ac:dyDescent="0.25">
      <c r="D347" s="4"/>
      <c r="E347" s="24"/>
      <c r="F347" s="4"/>
      <c r="G347" s="24"/>
      <c r="H347" s="2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24"/>
      <c r="AK347" s="24"/>
      <c r="AL347" s="24"/>
      <c r="AM347" s="24"/>
      <c r="AN347" s="24"/>
      <c r="AO347" s="2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row>
    <row r="348" spans="4:256" x14ac:dyDescent="0.25">
      <c r="D348" s="4"/>
      <c r="E348" s="24"/>
      <c r="F348" s="4"/>
      <c r="G348" s="24"/>
      <c r="H348" s="2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24"/>
      <c r="AK348" s="24"/>
      <c r="AL348" s="24"/>
      <c r="AM348" s="24"/>
      <c r="AN348" s="24"/>
      <c r="AO348" s="2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c r="IS348" s="4"/>
      <c r="IT348" s="4"/>
      <c r="IU348" s="4"/>
      <c r="IV348" s="4"/>
    </row>
    <row r="349" spans="4:256" x14ac:dyDescent="0.25">
      <c r="D349" s="4"/>
      <c r="E349" s="24"/>
      <c r="F349" s="4"/>
      <c r="G349" s="24"/>
      <c r="H349" s="2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24"/>
      <c r="AK349" s="24"/>
      <c r="AL349" s="24"/>
      <c r="AM349" s="24"/>
      <c r="AN349" s="24"/>
      <c r="AO349" s="2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row>
    <row r="350" spans="4:256" x14ac:dyDescent="0.25">
      <c r="D350" s="4"/>
      <c r="E350" s="24"/>
      <c r="F350" s="4"/>
      <c r="G350" s="24"/>
      <c r="H350" s="2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24"/>
      <c r="AK350" s="24"/>
      <c r="AL350" s="24"/>
      <c r="AM350" s="24"/>
      <c r="AN350" s="24"/>
      <c r="AO350" s="2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c r="IS350" s="4"/>
      <c r="IT350" s="4"/>
      <c r="IU350" s="4"/>
      <c r="IV350" s="4"/>
    </row>
    <row r="351" spans="4:256" x14ac:dyDescent="0.25">
      <c r="D351" s="4"/>
      <c r="E351" s="24"/>
      <c r="F351" s="4"/>
      <c r="G351" s="24"/>
      <c r="H351" s="2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24"/>
      <c r="AK351" s="24"/>
      <c r="AL351" s="24"/>
      <c r="AM351" s="24"/>
      <c r="AN351" s="24"/>
      <c r="AO351" s="2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row>
    <row r="352" spans="4:256" x14ac:dyDescent="0.25">
      <c r="D352" s="4"/>
      <c r="E352" s="24"/>
      <c r="F352" s="4"/>
      <c r="G352" s="24"/>
      <c r="H352" s="2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24"/>
      <c r="AK352" s="24"/>
      <c r="AL352" s="24"/>
      <c r="AM352" s="24"/>
      <c r="AN352" s="24"/>
      <c r="AO352" s="2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c r="IS352" s="4"/>
      <c r="IT352" s="4"/>
      <c r="IU352" s="4"/>
      <c r="IV352" s="4"/>
    </row>
    <row r="353" spans="4:256" x14ac:dyDescent="0.25">
      <c r="D353" s="4"/>
      <c r="E353" s="24"/>
      <c r="F353" s="4"/>
      <c r="G353" s="24"/>
      <c r="H353" s="2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24"/>
      <c r="AK353" s="24"/>
      <c r="AL353" s="24"/>
      <c r="AM353" s="24"/>
      <c r="AN353" s="24"/>
      <c r="AO353" s="2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c r="IS353" s="4"/>
      <c r="IT353" s="4"/>
      <c r="IU353" s="4"/>
      <c r="IV353" s="4"/>
    </row>
    <row r="354" spans="4:256" x14ac:dyDescent="0.25">
      <c r="D354" s="4"/>
      <c r="E354" s="24"/>
      <c r="F354" s="4"/>
      <c r="G354" s="24"/>
      <c r="H354" s="2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24"/>
      <c r="AK354" s="24"/>
      <c r="AL354" s="24"/>
      <c r="AM354" s="24"/>
      <c r="AN354" s="24"/>
      <c r="AO354" s="2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row>
    <row r="355" spans="4:256" x14ac:dyDescent="0.25">
      <c r="D355" s="4"/>
      <c r="E355" s="24"/>
      <c r="F355" s="4"/>
      <c r="G355" s="24"/>
      <c r="H355" s="2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24"/>
      <c r="AK355" s="24"/>
      <c r="AL355" s="24"/>
      <c r="AM355" s="24"/>
      <c r="AN355" s="24"/>
      <c r="AO355" s="2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c r="IS355" s="4"/>
      <c r="IT355" s="4"/>
      <c r="IU355" s="4"/>
      <c r="IV355" s="4"/>
    </row>
    <row r="356" spans="4:256" x14ac:dyDescent="0.25">
      <c r="D356" s="4"/>
      <c r="E356" s="24"/>
      <c r="F356" s="4"/>
      <c r="G356" s="24"/>
      <c r="H356" s="2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24"/>
      <c r="AK356" s="24"/>
      <c r="AL356" s="24"/>
      <c r="AM356" s="24"/>
      <c r="AN356" s="24"/>
      <c r="AO356" s="2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c r="IS356" s="4"/>
      <c r="IT356" s="4"/>
      <c r="IU356" s="4"/>
      <c r="IV356" s="4"/>
    </row>
    <row r="357" spans="4:256" x14ac:dyDescent="0.25">
      <c r="D357" s="4"/>
      <c r="E357" s="24"/>
      <c r="F357" s="4"/>
      <c r="G357" s="24"/>
      <c r="H357" s="2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24"/>
      <c r="AK357" s="24"/>
      <c r="AL357" s="24"/>
      <c r="AM357" s="24"/>
      <c r="AN357" s="24"/>
      <c r="AO357" s="2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c r="IS357" s="4"/>
      <c r="IT357" s="4"/>
      <c r="IU357" s="4"/>
      <c r="IV357" s="4"/>
    </row>
    <row r="358" spans="4:256" x14ac:dyDescent="0.25">
      <c r="D358" s="4"/>
      <c r="E358" s="24"/>
      <c r="F358" s="4"/>
      <c r="G358" s="24"/>
      <c r="H358" s="2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24"/>
      <c r="AK358" s="24"/>
      <c r="AL358" s="24"/>
      <c r="AM358" s="24"/>
      <c r="AN358" s="24"/>
      <c r="AO358" s="2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row>
    <row r="359" spans="4:256" x14ac:dyDescent="0.25">
      <c r="D359" s="4"/>
      <c r="E359" s="24"/>
      <c r="F359" s="4"/>
      <c r="G359" s="24"/>
      <c r="H359" s="2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24"/>
      <c r="AK359" s="24"/>
      <c r="AL359" s="24"/>
      <c r="AM359" s="24"/>
      <c r="AN359" s="24"/>
      <c r="AO359" s="2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row>
    <row r="360" spans="4:256" x14ac:dyDescent="0.25">
      <c r="D360" s="4"/>
      <c r="E360" s="24"/>
      <c r="F360" s="4"/>
      <c r="G360" s="24"/>
      <c r="H360" s="2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24"/>
      <c r="AK360" s="24"/>
      <c r="AL360" s="24"/>
      <c r="AM360" s="24"/>
      <c r="AN360" s="24"/>
      <c r="AO360" s="2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c r="IS360" s="4"/>
      <c r="IT360" s="4"/>
      <c r="IU360" s="4"/>
      <c r="IV360" s="4"/>
    </row>
    <row r="361" spans="4:256" x14ac:dyDescent="0.25">
      <c r="D361" s="4"/>
      <c r="E361" s="24"/>
      <c r="F361" s="4"/>
      <c r="G361" s="24"/>
      <c r="H361" s="2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24"/>
      <c r="AK361" s="24"/>
      <c r="AL361" s="24"/>
      <c r="AM361" s="24"/>
      <c r="AN361" s="24"/>
      <c r="AO361" s="2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row>
    <row r="362" spans="4:256" x14ac:dyDescent="0.25">
      <c r="D362" s="4"/>
      <c r="E362" s="24"/>
      <c r="F362" s="4"/>
      <c r="G362" s="24"/>
      <c r="H362" s="2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24"/>
      <c r="AK362" s="24"/>
      <c r="AL362" s="24"/>
      <c r="AM362" s="24"/>
      <c r="AN362" s="24"/>
      <c r="AO362" s="2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row>
    <row r="363" spans="4:256" x14ac:dyDescent="0.25">
      <c r="D363" s="4"/>
      <c r="E363" s="24"/>
      <c r="F363" s="4"/>
      <c r="G363" s="24"/>
      <c r="H363" s="2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24"/>
      <c r="AK363" s="24"/>
      <c r="AL363" s="24"/>
      <c r="AM363" s="24"/>
      <c r="AN363" s="24"/>
      <c r="AO363" s="2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row>
    <row r="364" spans="4:256" x14ac:dyDescent="0.25">
      <c r="D364" s="4"/>
      <c r="E364" s="24"/>
      <c r="F364" s="4"/>
      <c r="G364" s="24"/>
      <c r="H364" s="2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24"/>
      <c r="AK364" s="24"/>
      <c r="AL364" s="24"/>
      <c r="AM364" s="24"/>
      <c r="AN364" s="24"/>
      <c r="AO364" s="2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row>
    <row r="365" spans="4:256" x14ac:dyDescent="0.25">
      <c r="D365" s="4"/>
      <c r="E365" s="24"/>
      <c r="F365" s="4"/>
      <c r="G365" s="24"/>
      <c r="H365" s="2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24"/>
      <c r="AK365" s="24"/>
      <c r="AL365" s="24"/>
      <c r="AM365" s="24"/>
      <c r="AN365" s="24"/>
      <c r="AO365" s="2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row>
    <row r="366" spans="4:256" x14ac:dyDescent="0.25">
      <c r="D366" s="4"/>
      <c r="E366" s="24"/>
      <c r="F366" s="4"/>
      <c r="G366" s="24"/>
      <c r="H366" s="2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24"/>
      <c r="AK366" s="24"/>
      <c r="AL366" s="24"/>
      <c r="AM366" s="24"/>
      <c r="AN366" s="24"/>
      <c r="AO366" s="2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row>
    <row r="367" spans="4:256" x14ac:dyDescent="0.25">
      <c r="D367" s="4"/>
      <c r="E367" s="24"/>
      <c r="F367" s="4"/>
      <c r="G367" s="24"/>
      <c r="H367" s="2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24"/>
      <c r="AK367" s="24"/>
      <c r="AL367" s="24"/>
      <c r="AM367" s="24"/>
      <c r="AN367" s="24"/>
      <c r="AO367" s="2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row>
    <row r="368" spans="4:256" x14ac:dyDescent="0.25">
      <c r="D368" s="4"/>
      <c r="E368" s="24"/>
      <c r="F368" s="4"/>
      <c r="G368" s="24"/>
      <c r="H368" s="2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24"/>
      <c r="AK368" s="24"/>
      <c r="AL368" s="24"/>
      <c r="AM368" s="24"/>
      <c r="AN368" s="24"/>
      <c r="AO368" s="2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row>
    <row r="369" spans="4:256" x14ac:dyDescent="0.25">
      <c r="D369" s="4"/>
      <c r="E369" s="24"/>
      <c r="F369" s="4"/>
      <c r="G369" s="24"/>
      <c r="H369" s="2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24"/>
      <c r="AK369" s="24"/>
      <c r="AL369" s="24"/>
      <c r="AM369" s="24"/>
      <c r="AN369" s="24"/>
      <c r="AO369" s="2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row>
    <row r="370" spans="4:256" x14ac:dyDescent="0.25">
      <c r="D370" s="4"/>
      <c r="E370" s="24"/>
      <c r="F370" s="4"/>
      <c r="G370" s="24"/>
      <c r="H370" s="2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24"/>
      <c r="AK370" s="24"/>
      <c r="AL370" s="24"/>
      <c r="AM370" s="24"/>
      <c r="AN370" s="24"/>
      <c r="AO370" s="2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row>
    <row r="371" spans="4:256" x14ac:dyDescent="0.25">
      <c r="D371" s="4"/>
      <c r="E371" s="24"/>
      <c r="F371" s="4"/>
      <c r="G371" s="24"/>
      <c r="H371" s="2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24"/>
      <c r="AK371" s="24"/>
      <c r="AL371" s="24"/>
      <c r="AM371" s="24"/>
      <c r="AN371" s="24"/>
      <c r="AO371" s="2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row>
    <row r="372" spans="4:256" x14ac:dyDescent="0.25">
      <c r="D372" s="4"/>
      <c r="E372" s="24"/>
      <c r="F372" s="4"/>
      <c r="G372" s="24"/>
      <c r="H372" s="2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24"/>
      <c r="AK372" s="24"/>
      <c r="AL372" s="24"/>
      <c r="AM372" s="24"/>
      <c r="AN372" s="24"/>
      <c r="AO372" s="2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row>
    <row r="373" spans="4:256" x14ac:dyDescent="0.25">
      <c r="D373" s="4"/>
      <c r="E373" s="24"/>
      <c r="F373" s="4"/>
      <c r="G373" s="24"/>
      <c r="H373" s="2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24"/>
      <c r="AK373" s="24"/>
      <c r="AL373" s="24"/>
      <c r="AM373" s="24"/>
      <c r="AN373" s="24"/>
      <c r="AO373" s="2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row>
    <row r="374" spans="4:256" x14ac:dyDescent="0.25">
      <c r="D374" s="4"/>
      <c r="E374" s="24"/>
      <c r="F374" s="4"/>
      <c r="G374" s="24"/>
      <c r="H374" s="2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24"/>
      <c r="AK374" s="24"/>
      <c r="AL374" s="24"/>
      <c r="AM374" s="24"/>
      <c r="AN374" s="24"/>
      <c r="AO374" s="2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row>
    <row r="375" spans="4:256" x14ac:dyDescent="0.25">
      <c r="D375" s="4"/>
      <c r="E375" s="24"/>
      <c r="F375" s="4"/>
      <c r="G375" s="24"/>
      <c r="H375" s="2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24"/>
      <c r="AK375" s="24"/>
      <c r="AL375" s="24"/>
      <c r="AM375" s="24"/>
      <c r="AN375" s="24"/>
      <c r="AO375" s="2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row>
    <row r="376" spans="4:256" x14ac:dyDescent="0.25">
      <c r="D376" s="4"/>
      <c r="E376" s="24"/>
      <c r="F376" s="4"/>
      <c r="G376" s="24"/>
      <c r="H376" s="2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24"/>
      <c r="AK376" s="24"/>
      <c r="AL376" s="24"/>
      <c r="AM376" s="24"/>
      <c r="AN376" s="24"/>
      <c r="AO376" s="2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row>
    <row r="377" spans="4:256" x14ac:dyDescent="0.25">
      <c r="D377" s="4"/>
      <c r="E377" s="24"/>
      <c r="F377" s="4"/>
      <c r="G377" s="24"/>
      <c r="H377" s="2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24"/>
      <c r="AK377" s="24"/>
      <c r="AL377" s="24"/>
      <c r="AM377" s="24"/>
      <c r="AN377" s="24"/>
      <c r="AO377" s="2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row>
    <row r="378" spans="4:256" x14ac:dyDescent="0.25">
      <c r="D378" s="4"/>
      <c r="E378" s="24"/>
      <c r="F378" s="4"/>
      <c r="G378" s="24"/>
      <c r="H378" s="2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24"/>
      <c r="AK378" s="24"/>
      <c r="AL378" s="24"/>
      <c r="AM378" s="24"/>
      <c r="AN378" s="24"/>
      <c r="AO378" s="2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row>
    <row r="379" spans="4:256" x14ac:dyDescent="0.25">
      <c r="D379" s="4"/>
      <c r="E379" s="24"/>
      <c r="F379" s="4"/>
      <c r="G379" s="24"/>
      <c r="H379" s="2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24"/>
      <c r="AK379" s="24"/>
      <c r="AL379" s="24"/>
      <c r="AM379" s="24"/>
      <c r="AN379" s="24"/>
      <c r="AO379" s="2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row>
    <row r="380" spans="4:256" x14ac:dyDescent="0.25">
      <c r="D380" s="4"/>
      <c r="E380" s="24"/>
      <c r="F380" s="4"/>
      <c r="G380" s="24"/>
      <c r="H380" s="2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24"/>
      <c r="AK380" s="24"/>
      <c r="AL380" s="24"/>
      <c r="AM380" s="24"/>
      <c r="AN380" s="24"/>
      <c r="AO380" s="2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row>
    <row r="381" spans="4:256" x14ac:dyDescent="0.25">
      <c r="D381" s="4"/>
      <c r="E381" s="24"/>
      <c r="F381" s="4"/>
      <c r="G381" s="24"/>
      <c r="H381" s="2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24"/>
      <c r="AK381" s="24"/>
      <c r="AL381" s="24"/>
      <c r="AM381" s="24"/>
      <c r="AN381" s="24"/>
      <c r="AO381" s="2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row>
    <row r="382" spans="4:256" x14ac:dyDescent="0.25">
      <c r="D382" s="4"/>
      <c r="E382" s="24"/>
      <c r="F382" s="4"/>
      <c r="G382" s="24"/>
      <c r="H382" s="2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24"/>
      <c r="AK382" s="24"/>
      <c r="AL382" s="24"/>
      <c r="AM382" s="24"/>
      <c r="AN382" s="24"/>
      <c r="AO382" s="2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row>
    <row r="383" spans="4:256" x14ac:dyDescent="0.25">
      <c r="D383" s="4"/>
      <c r="E383" s="24"/>
      <c r="F383" s="4"/>
      <c r="G383" s="24"/>
      <c r="H383" s="2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24"/>
      <c r="AK383" s="24"/>
      <c r="AL383" s="24"/>
      <c r="AM383" s="24"/>
      <c r="AN383" s="24"/>
      <c r="AO383" s="2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row>
    <row r="384" spans="4:256" x14ac:dyDescent="0.25">
      <c r="D384" s="4"/>
      <c r="E384" s="24"/>
      <c r="F384" s="4"/>
      <c r="G384" s="24"/>
      <c r="H384" s="2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24"/>
      <c r="AK384" s="24"/>
      <c r="AL384" s="24"/>
      <c r="AM384" s="24"/>
      <c r="AN384" s="24"/>
      <c r="AO384" s="2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row>
    <row r="385" spans="4:256" x14ac:dyDescent="0.25">
      <c r="D385" s="4"/>
      <c r="E385" s="24"/>
      <c r="F385" s="4"/>
      <c r="G385" s="24"/>
      <c r="H385" s="2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24"/>
      <c r="AK385" s="24"/>
      <c r="AL385" s="24"/>
      <c r="AM385" s="24"/>
      <c r="AN385" s="24"/>
      <c r="AO385" s="2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row>
    <row r="386" spans="4:256" x14ac:dyDescent="0.25">
      <c r="D386" s="4"/>
      <c r="E386" s="24"/>
      <c r="F386" s="4"/>
      <c r="G386" s="24"/>
      <c r="H386" s="2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24"/>
      <c r="AK386" s="24"/>
      <c r="AL386" s="24"/>
      <c r="AM386" s="24"/>
      <c r="AN386" s="24"/>
      <c r="AO386" s="2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row>
    <row r="387" spans="4:256" x14ac:dyDescent="0.25">
      <c r="D387" s="4"/>
      <c r="E387" s="24"/>
      <c r="F387" s="4"/>
      <c r="G387" s="24"/>
      <c r="H387" s="2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24"/>
      <c r="AK387" s="24"/>
      <c r="AL387" s="24"/>
      <c r="AM387" s="24"/>
      <c r="AN387" s="24"/>
      <c r="AO387" s="2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row>
    <row r="388" spans="4:256" x14ac:dyDescent="0.25">
      <c r="D388" s="4"/>
      <c r="E388" s="24"/>
      <c r="F388" s="4"/>
      <c r="G388" s="24"/>
      <c r="H388" s="2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24"/>
      <c r="AK388" s="24"/>
      <c r="AL388" s="24"/>
      <c r="AM388" s="24"/>
      <c r="AN388" s="24"/>
      <c r="AO388" s="2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row>
    <row r="389" spans="4:256" x14ac:dyDescent="0.25">
      <c r="D389" s="4"/>
      <c r="E389" s="24"/>
      <c r="F389" s="4"/>
      <c r="G389" s="24"/>
      <c r="H389" s="2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24"/>
      <c r="AK389" s="24"/>
      <c r="AL389" s="24"/>
      <c r="AM389" s="24"/>
      <c r="AN389" s="24"/>
      <c r="AO389" s="2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row>
    <row r="390" spans="4:256" x14ac:dyDescent="0.25">
      <c r="D390" s="4"/>
      <c r="E390" s="24"/>
      <c r="F390" s="4"/>
      <c r="G390" s="24"/>
      <c r="H390" s="2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24"/>
      <c r="AK390" s="24"/>
      <c r="AL390" s="24"/>
      <c r="AM390" s="24"/>
      <c r="AN390" s="24"/>
      <c r="AO390" s="2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row>
    <row r="391" spans="4:256" x14ac:dyDescent="0.25">
      <c r="D391" s="4"/>
      <c r="E391" s="24"/>
      <c r="F391" s="4"/>
      <c r="G391" s="24"/>
      <c r="H391" s="2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24"/>
      <c r="AK391" s="24"/>
      <c r="AL391" s="24"/>
      <c r="AM391" s="24"/>
      <c r="AN391" s="24"/>
      <c r="AO391" s="2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row>
    <row r="392" spans="4:256" x14ac:dyDescent="0.25">
      <c r="D392" s="4"/>
      <c r="E392" s="24"/>
      <c r="F392" s="4"/>
      <c r="G392" s="24"/>
      <c r="H392" s="2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24"/>
      <c r="AK392" s="24"/>
      <c r="AL392" s="24"/>
      <c r="AM392" s="24"/>
      <c r="AN392" s="24"/>
      <c r="AO392" s="2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row>
    <row r="393" spans="4:256" x14ac:dyDescent="0.25">
      <c r="D393" s="4"/>
      <c r="E393" s="24"/>
      <c r="F393" s="4"/>
      <c r="G393" s="24"/>
      <c r="H393" s="2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24"/>
      <c r="AK393" s="24"/>
      <c r="AL393" s="24"/>
      <c r="AM393" s="24"/>
      <c r="AN393" s="24"/>
      <c r="AO393" s="2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row>
    <row r="394" spans="4:256" x14ac:dyDescent="0.25">
      <c r="D394" s="4"/>
      <c r="E394" s="24"/>
      <c r="F394" s="4"/>
      <c r="G394" s="24"/>
      <c r="H394" s="2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24"/>
      <c r="AK394" s="24"/>
      <c r="AL394" s="24"/>
      <c r="AM394" s="24"/>
      <c r="AN394" s="24"/>
      <c r="AO394" s="2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row>
    <row r="395" spans="4:256" x14ac:dyDescent="0.25">
      <c r="D395" s="4"/>
      <c r="E395" s="24"/>
      <c r="F395" s="4"/>
      <c r="G395" s="24"/>
      <c r="H395" s="2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24"/>
      <c r="AK395" s="24"/>
      <c r="AL395" s="24"/>
      <c r="AM395" s="24"/>
      <c r="AN395" s="24"/>
      <c r="AO395" s="2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row>
    <row r="396" spans="4:256" x14ac:dyDescent="0.25">
      <c r="D396" s="4"/>
      <c r="E396" s="24"/>
      <c r="F396" s="4"/>
      <c r="G396" s="24"/>
      <c r="H396" s="2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24"/>
      <c r="AK396" s="24"/>
      <c r="AL396" s="24"/>
      <c r="AM396" s="24"/>
      <c r="AN396" s="24"/>
      <c r="AO396" s="2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row>
    <row r="397" spans="4:256" x14ac:dyDescent="0.25">
      <c r="D397" s="4"/>
      <c r="E397" s="24"/>
      <c r="F397" s="4"/>
      <c r="G397" s="24"/>
      <c r="H397" s="2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24"/>
      <c r="AK397" s="24"/>
      <c r="AL397" s="24"/>
      <c r="AM397" s="24"/>
      <c r="AN397" s="24"/>
      <c r="AO397" s="2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row>
    <row r="398" spans="4:256" x14ac:dyDescent="0.25">
      <c r="D398" s="4"/>
      <c r="E398" s="24"/>
      <c r="F398" s="4"/>
      <c r="G398" s="24"/>
      <c r="H398" s="2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24"/>
      <c r="AK398" s="24"/>
      <c r="AL398" s="24"/>
      <c r="AM398" s="24"/>
      <c r="AN398" s="24"/>
      <c r="AO398" s="2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row>
    <row r="399" spans="4:256" x14ac:dyDescent="0.25">
      <c r="D399" s="4"/>
      <c r="E399" s="24"/>
      <c r="F399" s="4"/>
      <c r="G399" s="24"/>
      <c r="H399" s="2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24"/>
      <c r="AK399" s="24"/>
      <c r="AL399" s="24"/>
      <c r="AM399" s="24"/>
      <c r="AN399" s="24"/>
      <c r="AO399" s="2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row>
    <row r="400" spans="4:256" x14ac:dyDescent="0.25">
      <c r="D400" s="4"/>
      <c r="E400" s="24"/>
      <c r="F400" s="4"/>
      <c r="G400" s="24"/>
      <c r="H400" s="2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24"/>
      <c r="AK400" s="24"/>
      <c r="AL400" s="24"/>
      <c r="AM400" s="24"/>
      <c r="AN400" s="24"/>
      <c r="AO400" s="2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row>
    <row r="401" spans="4:256" x14ac:dyDescent="0.25">
      <c r="D401" s="4"/>
      <c r="E401" s="24"/>
      <c r="F401" s="4"/>
      <c r="G401" s="24"/>
      <c r="H401" s="2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24"/>
      <c r="AK401" s="24"/>
      <c r="AL401" s="24"/>
      <c r="AM401" s="24"/>
      <c r="AN401" s="24"/>
      <c r="AO401" s="2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row>
    <row r="402" spans="4:256" x14ac:dyDescent="0.25">
      <c r="D402" s="4"/>
      <c r="E402" s="24"/>
      <c r="F402" s="4"/>
      <c r="G402" s="24"/>
      <c r="H402" s="2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24"/>
      <c r="AK402" s="24"/>
      <c r="AL402" s="24"/>
      <c r="AM402" s="24"/>
      <c r="AN402" s="24"/>
      <c r="AO402" s="2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row>
    <row r="403" spans="4:256" x14ac:dyDescent="0.25">
      <c r="D403" s="4"/>
      <c r="E403" s="24"/>
      <c r="F403" s="4"/>
      <c r="G403" s="24"/>
      <c r="H403" s="2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24"/>
      <c r="AK403" s="24"/>
      <c r="AL403" s="24"/>
      <c r="AM403" s="24"/>
      <c r="AN403" s="24"/>
      <c r="AO403" s="2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row>
    <row r="404" spans="4:256" x14ac:dyDescent="0.25">
      <c r="D404" s="4"/>
      <c r="E404" s="24"/>
      <c r="F404" s="4"/>
      <c r="G404" s="24"/>
      <c r="H404" s="2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24"/>
      <c r="AK404" s="24"/>
      <c r="AL404" s="24"/>
      <c r="AM404" s="24"/>
      <c r="AN404" s="24"/>
      <c r="AO404" s="2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row>
    <row r="405" spans="4:256" x14ac:dyDescent="0.25">
      <c r="D405" s="4"/>
      <c r="E405" s="24"/>
      <c r="F405" s="4"/>
      <c r="G405" s="24"/>
      <c r="H405" s="2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24"/>
      <c r="AK405" s="24"/>
      <c r="AL405" s="24"/>
      <c r="AM405" s="24"/>
      <c r="AN405" s="24"/>
      <c r="AO405" s="2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row>
    <row r="406" spans="4:256" x14ac:dyDescent="0.25">
      <c r="D406" s="4"/>
      <c r="E406" s="24"/>
      <c r="F406" s="4"/>
      <c r="G406" s="24"/>
      <c r="H406" s="2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24"/>
      <c r="AK406" s="24"/>
      <c r="AL406" s="24"/>
      <c r="AM406" s="24"/>
      <c r="AN406" s="24"/>
      <c r="AO406" s="2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row>
    <row r="407" spans="4:256" x14ac:dyDescent="0.25">
      <c r="D407" s="4"/>
      <c r="E407" s="24"/>
      <c r="F407" s="4"/>
      <c r="G407" s="24"/>
      <c r="H407" s="2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24"/>
      <c r="AK407" s="24"/>
      <c r="AL407" s="24"/>
      <c r="AM407" s="24"/>
      <c r="AN407" s="24"/>
      <c r="AO407" s="2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row>
    <row r="408" spans="4:256" x14ac:dyDescent="0.25">
      <c r="D408" s="4"/>
      <c r="E408" s="24"/>
      <c r="F408" s="4"/>
      <c r="G408" s="24"/>
      <c r="H408" s="2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24"/>
      <c r="AK408" s="24"/>
      <c r="AL408" s="24"/>
      <c r="AM408" s="24"/>
      <c r="AN408" s="24"/>
      <c r="AO408" s="2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row>
    <row r="409" spans="4:256" x14ac:dyDescent="0.25">
      <c r="D409" s="4"/>
      <c r="E409" s="24"/>
      <c r="F409" s="4"/>
      <c r="G409" s="24"/>
      <c r="H409" s="2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24"/>
      <c r="AK409" s="24"/>
      <c r="AL409" s="24"/>
      <c r="AM409" s="24"/>
      <c r="AN409" s="24"/>
      <c r="AO409" s="2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row>
    <row r="410" spans="4:256" x14ac:dyDescent="0.25">
      <c r="D410" s="4"/>
      <c r="E410" s="24"/>
      <c r="F410" s="4"/>
      <c r="G410" s="24"/>
      <c r="H410" s="2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24"/>
      <c r="AK410" s="24"/>
      <c r="AL410" s="24"/>
      <c r="AM410" s="24"/>
      <c r="AN410" s="24"/>
      <c r="AO410" s="2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row>
    <row r="411" spans="4:256" x14ac:dyDescent="0.25">
      <c r="D411" s="4"/>
      <c r="E411" s="24"/>
      <c r="F411" s="4"/>
      <c r="G411" s="24"/>
      <c r="H411" s="2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24"/>
      <c r="AK411" s="24"/>
      <c r="AL411" s="24"/>
      <c r="AM411" s="24"/>
      <c r="AN411" s="24"/>
      <c r="AO411" s="2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row>
    <row r="412" spans="4:256" x14ac:dyDescent="0.25">
      <c r="D412" s="4"/>
      <c r="E412" s="24"/>
      <c r="F412" s="4"/>
      <c r="G412" s="24"/>
      <c r="H412" s="2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24"/>
      <c r="AK412" s="24"/>
      <c r="AL412" s="24"/>
      <c r="AM412" s="24"/>
      <c r="AN412" s="24"/>
      <c r="AO412" s="2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row>
    <row r="413" spans="4:256" x14ac:dyDescent="0.25">
      <c r="D413" s="4"/>
      <c r="E413" s="24"/>
      <c r="F413" s="4"/>
      <c r="G413" s="24"/>
      <c r="H413" s="2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24"/>
      <c r="AK413" s="24"/>
      <c r="AL413" s="24"/>
      <c r="AM413" s="24"/>
      <c r="AN413" s="24"/>
      <c r="AO413" s="2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row>
    <row r="414" spans="4:256" x14ac:dyDescent="0.25">
      <c r="D414" s="4"/>
      <c r="E414" s="24"/>
      <c r="F414" s="4"/>
      <c r="G414" s="24"/>
      <c r="H414" s="2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24"/>
      <c r="AK414" s="24"/>
      <c r="AL414" s="24"/>
      <c r="AM414" s="24"/>
      <c r="AN414" s="24"/>
      <c r="AO414" s="2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row>
    <row r="415" spans="4:256" x14ac:dyDescent="0.25">
      <c r="D415" s="4"/>
      <c r="E415" s="24"/>
      <c r="F415" s="4"/>
      <c r="G415" s="24"/>
      <c r="H415" s="2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24"/>
      <c r="AK415" s="24"/>
      <c r="AL415" s="24"/>
      <c r="AM415" s="24"/>
      <c r="AN415" s="24"/>
      <c r="AO415" s="2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row>
    <row r="416" spans="4:256" x14ac:dyDescent="0.25">
      <c r="D416" s="4"/>
      <c r="E416" s="24"/>
      <c r="F416" s="4"/>
      <c r="G416" s="24"/>
      <c r="H416" s="2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24"/>
      <c r="AK416" s="24"/>
      <c r="AL416" s="24"/>
      <c r="AM416" s="24"/>
      <c r="AN416" s="24"/>
      <c r="AO416" s="2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row>
    <row r="417" spans="4:256" x14ac:dyDescent="0.25">
      <c r="D417" s="4"/>
      <c r="E417" s="24"/>
      <c r="F417" s="4"/>
      <c r="G417" s="24"/>
      <c r="H417" s="2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24"/>
      <c r="AK417" s="24"/>
      <c r="AL417" s="24"/>
      <c r="AM417" s="24"/>
      <c r="AN417" s="24"/>
      <c r="AO417" s="2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row>
    <row r="418" spans="4:256" x14ac:dyDescent="0.25">
      <c r="D418" s="4"/>
      <c r="E418" s="24"/>
      <c r="F418" s="4"/>
      <c r="G418" s="24"/>
      <c r="H418" s="2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24"/>
      <c r="AK418" s="24"/>
      <c r="AL418" s="24"/>
      <c r="AM418" s="24"/>
      <c r="AN418" s="24"/>
      <c r="AO418" s="2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row>
    <row r="419" spans="4:256" x14ac:dyDescent="0.25">
      <c r="D419" s="4"/>
      <c r="E419" s="24"/>
      <c r="F419" s="4"/>
      <c r="G419" s="24"/>
      <c r="H419" s="2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24"/>
      <c r="AK419" s="24"/>
      <c r="AL419" s="24"/>
      <c r="AM419" s="24"/>
      <c r="AN419" s="24"/>
      <c r="AO419" s="2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row>
    <row r="420" spans="4:256" x14ac:dyDescent="0.25">
      <c r="D420" s="4"/>
      <c r="E420" s="24"/>
      <c r="F420" s="4"/>
      <c r="G420" s="24"/>
      <c r="H420" s="2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24"/>
      <c r="AK420" s="24"/>
      <c r="AL420" s="24"/>
      <c r="AM420" s="24"/>
      <c r="AN420" s="24"/>
      <c r="AO420" s="2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row>
    <row r="421" spans="4:256" x14ac:dyDescent="0.25">
      <c r="D421" s="4"/>
      <c r="E421" s="24"/>
      <c r="F421" s="4"/>
      <c r="G421" s="24"/>
      <c r="H421" s="2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24"/>
      <c r="AK421" s="24"/>
      <c r="AL421" s="24"/>
      <c r="AM421" s="24"/>
      <c r="AN421" s="24"/>
      <c r="AO421" s="2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row>
    <row r="422" spans="4:256" x14ac:dyDescent="0.25">
      <c r="D422" s="4"/>
      <c r="E422" s="24"/>
      <c r="F422" s="4"/>
      <c r="G422" s="24"/>
      <c r="H422" s="2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24"/>
      <c r="AK422" s="24"/>
      <c r="AL422" s="24"/>
      <c r="AM422" s="24"/>
      <c r="AN422" s="24"/>
      <c r="AO422" s="2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row>
    <row r="423" spans="4:256" x14ac:dyDescent="0.25">
      <c r="D423" s="4"/>
      <c r="E423" s="24"/>
      <c r="F423" s="4"/>
      <c r="G423" s="24"/>
      <c r="H423" s="2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24"/>
      <c r="AK423" s="24"/>
      <c r="AL423" s="24"/>
      <c r="AM423" s="24"/>
      <c r="AN423" s="24"/>
      <c r="AO423" s="2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row>
    <row r="424" spans="4:256" x14ac:dyDescent="0.25">
      <c r="D424" s="4"/>
      <c r="E424" s="24"/>
      <c r="F424" s="4"/>
      <c r="G424" s="24"/>
      <c r="H424" s="2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24"/>
      <c r="AK424" s="24"/>
      <c r="AL424" s="24"/>
      <c r="AM424" s="24"/>
      <c r="AN424" s="24"/>
      <c r="AO424" s="2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row>
    <row r="425" spans="4:256" x14ac:dyDescent="0.25">
      <c r="D425" s="4"/>
      <c r="E425" s="24"/>
      <c r="F425" s="4"/>
      <c r="G425" s="24"/>
      <c r="H425" s="2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24"/>
      <c r="AK425" s="24"/>
      <c r="AL425" s="24"/>
      <c r="AM425" s="24"/>
      <c r="AN425" s="24"/>
      <c r="AO425" s="2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row>
    <row r="426" spans="4:256" x14ac:dyDescent="0.25">
      <c r="D426" s="4"/>
      <c r="E426" s="24"/>
      <c r="F426" s="4"/>
      <c r="G426" s="24"/>
      <c r="H426" s="2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24"/>
      <c r="AK426" s="24"/>
      <c r="AL426" s="24"/>
      <c r="AM426" s="24"/>
      <c r="AN426" s="24"/>
      <c r="AO426" s="2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row>
    <row r="427" spans="4:256" x14ac:dyDescent="0.25">
      <c r="D427" s="4"/>
      <c r="E427" s="24"/>
      <c r="F427" s="4"/>
      <c r="G427" s="24"/>
      <c r="H427" s="2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24"/>
      <c r="AK427" s="24"/>
      <c r="AL427" s="24"/>
      <c r="AM427" s="24"/>
      <c r="AN427" s="24"/>
      <c r="AO427" s="2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row>
    <row r="428" spans="4:256" x14ac:dyDescent="0.25">
      <c r="D428" s="4"/>
      <c r="E428" s="24"/>
      <c r="F428" s="4"/>
      <c r="G428" s="24"/>
      <c r="H428" s="2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24"/>
      <c r="AK428" s="24"/>
      <c r="AL428" s="24"/>
      <c r="AM428" s="24"/>
      <c r="AN428" s="24"/>
      <c r="AO428" s="2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row>
    <row r="429" spans="4:256" x14ac:dyDescent="0.25">
      <c r="D429" s="4"/>
      <c r="E429" s="24"/>
      <c r="F429" s="4"/>
      <c r="G429" s="24"/>
      <c r="H429" s="2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24"/>
      <c r="AK429" s="24"/>
      <c r="AL429" s="24"/>
      <c r="AM429" s="24"/>
      <c r="AN429" s="24"/>
      <c r="AO429" s="2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row>
    <row r="430" spans="4:256" x14ac:dyDescent="0.25">
      <c r="D430" s="4"/>
      <c r="E430" s="24"/>
      <c r="F430" s="4"/>
      <c r="G430" s="24"/>
      <c r="H430" s="2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24"/>
      <c r="AK430" s="24"/>
      <c r="AL430" s="24"/>
      <c r="AM430" s="24"/>
      <c r="AN430" s="24"/>
      <c r="AO430" s="2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row>
    <row r="431" spans="4:256" x14ac:dyDescent="0.25">
      <c r="D431" s="4"/>
      <c r="E431" s="24"/>
      <c r="F431" s="4"/>
      <c r="G431" s="24"/>
      <c r="H431" s="2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24"/>
      <c r="AK431" s="24"/>
      <c r="AL431" s="24"/>
      <c r="AM431" s="24"/>
      <c r="AN431" s="24"/>
      <c r="AO431" s="2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row>
    <row r="432" spans="4:256" x14ac:dyDescent="0.25">
      <c r="D432" s="4"/>
      <c r="E432" s="24"/>
      <c r="F432" s="4"/>
      <c r="G432" s="24"/>
      <c r="H432" s="2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24"/>
      <c r="AK432" s="24"/>
      <c r="AL432" s="24"/>
      <c r="AM432" s="24"/>
      <c r="AN432" s="24"/>
      <c r="AO432" s="2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row>
    <row r="433" spans="4:256" x14ac:dyDescent="0.25">
      <c r="D433" s="4"/>
      <c r="E433" s="24"/>
      <c r="F433" s="4"/>
      <c r="G433" s="24"/>
      <c r="H433" s="2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24"/>
      <c r="AK433" s="24"/>
      <c r="AL433" s="24"/>
      <c r="AM433" s="24"/>
      <c r="AN433" s="24"/>
      <c r="AO433" s="2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row>
    <row r="434" spans="4:256" x14ac:dyDescent="0.25">
      <c r="D434" s="4"/>
      <c r="E434" s="24"/>
      <c r="F434" s="4"/>
      <c r="G434" s="24"/>
      <c r="H434" s="2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24"/>
      <c r="AK434" s="24"/>
      <c r="AL434" s="24"/>
      <c r="AM434" s="24"/>
      <c r="AN434" s="24"/>
      <c r="AO434" s="2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row>
    <row r="435" spans="4:256" x14ac:dyDescent="0.25">
      <c r="D435" s="4"/>
      <c r="E435" s="24"/>
      <c r="F435" s="4"/>
      <c r="G435" s="24"/>
      <c r="H435" s="2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24"/>
      <c r="AK435" s="24"/>
      <c r="AL435" s="24"/>
      <c r="AM435" s="24"/>
      <c r="AN435" s="24"/>
      <c r="AO435" s="2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row>
    <row r="436" spans="4:256" x14ac:dyDescent="0.25">
      <c r="D436" s="4"/>
      <c r="E436" s="24"/>
      <c r="F436" s="4"/>
      <c r="G436" s="24"/>
      <c r="H436" s="2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24"/>
      <c r="AK436" s="24"/>
      <c r="AL436" s="24"/>
      <c r="AM436" s="24"/>
      <c r="AN436" s="24"/>
      <c r="AO436" s="2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row>
    <row r="437" spans="4:256" x14ac:dyDescent="0.25">
      <c r="D437" s="4"/>
      <c r="E437" s="24"/>
      <c r="F437" s="4"/>
      <c r="G437" s="24"/>
      <c r="H437" s="2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24"/>
      <c r="AK437" s="24"/>
      <c r="AL437" s="24"/>
      <c r="AM437" s="24"/>
      <c r="AN437" s="24"/>
      <c r="AO437" s="2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row>
    <row r="438" spans="4:256" x14ac:dyDescent="0.25">
      <c r="D438" s="4"/>
      <c r="E438" s="24"/>
      <c r="F438" s="4"/>
      <c r="G438" s="24"/>
      <c r="H438" s="2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24"/>
      <c r="AK438" s="24"/>
      <c r="AL438" s="24"/>
      <c r="AM438" s="24"/>
      <c r="AN438" s="24"/>
      <c r="AO438" s="2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row>
    <row r="439" spans="4:256" x14ac:dyDescent="0.25">
      <c r="D439" s="4"/>
      <c r="E439" s="24"/>
      <c r="F439" s="4"/>
      <c r="G439" s="24"/>
      <c r="H439" s="2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24"/>
      <c r="AK439" s="24"/>
      <c r="AL439" s="24"/>
      <c r="AM439" s="24"/>
      <c r="AN439" s="24"/>
      <c r="AO439" s="2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row>
    <row r="440" spans="4:256" x14ac:dyDescent="0.25">
      <c r="D440" s="4"/>
      <c r="E440" s="24"/>
      <c r="F440" s="4"/>
      <c r="G440" s="24"/>
      <c r="H440" s="2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24"/>
      <c r="AK440" s="24"/>
      <c r="AL440" s="24"/>
      <c r="AM440" s="24"/>
      <c r="AN440" s="24"/>
      <c r="AO440" s="2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row>
    <row r="441" spans="4:256" x14ac:dyDescent="0.25">
      <c r="D441" s="4"/>
      <c r="E441" s="24"/>
      <c r="F441" s="4"/>
      <c r="G441" s="24"/>
      <c r="H441" s="2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24"/>
      <c r="AK441" s="24"/>
      <c r="AL441" s="24"/>
      <c r="AM441" s="24"/>
      <c r="AN441" s="24"/>
      <c r="AO441" s="2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row>
    <row r="442" spans="4:256" x14ac:dyDescent="0.25">
      <c r="D442" s="4"/>
      <c r="E442" s="24"/>
      <c r="F442" s="4"/>
      <c r="G442" s="24"/>
      <c r="H442" s="2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24"/>
      <c r="AK442" s="24"/>
      <c r="AL442" s="24"/>
      <c r="AM442" s="24"/>
      <c r="AN442" s="24"/>
      <c r="AO442" s="2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row>
    <row r="443" spans="4:256" x14ac:dyDescent="0.25">
      <c r="D443" s="4"/>
      <c r="E443" s="24"/>
      <c r="F443" s="4"/>
      <c r="G443" s="24"/>
      <c r="H443" s="2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24"/>
      <c r="AK443" s="24"/>
      <c r="AL443" s="24"/>
      <c r="AM443" s="24"/>
      <c r="AN443" s="24"/>
      <c r="AO443" s="2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row>
    <row r="444" spans="4:256" x14ac:dyDescent="0.25">
      <c r="D444" s="4"/>
      <c r="E444" s="24"/>
      <c r="F444" s="4"/>
      <c r="G444" s="24"/>
      <c r="H444" s="2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24"/>
      <c r="AK444" s="24"/>
      <c r="AL444" s="24"/>
      <c r="AM444" s="24"/>
      <c r="AN444" s="24"/>
      <c r="AO444" s="2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row>
    <row r="445" spans="4:256" x14ac:dyDescent="0.25">
      <c r="D445" s="4"/>
      <c r="E445" s="24"/>
      <c r="F445" s="4"/>
      <c r="G445" s="24"/>
      <c r="H445" s="2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24"/>
      <c r="AK445" s="24"/>
      <c r="AL445" s="24"/>
      <c r="AM445" s="24"/>
      <c r="AN445" s="24"/>
      <c r="AO445" s="2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c r="IP445" s="4"/>
      <c r="IQ445" s="4"/>
      <c r="IR445" s="4"/>
      <c r="IS445" s="4"/>
      <c r="IT445" s="4"/>
      <c r="IU445" s="4"/>
      <c r="IV445" s="4"/>
    </row>
    <row r="446" spans="4:256" x14ac:dyDescent="0.25">
      <c r="D446" s="4"/>
      <c r="E446" s="24"/>
      <c r="F446" s="4"/>
      <c r="G446" s="24"/>
      <c r="H446" s="2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24"/>
      <c r="AK446" s="24"/>
      <c r="AL446" s="24"/>
      <c r="AM446" s="24"/>
      <c r="AN446" s="24"/>
      <c r="AO446" s="2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row>
    <row r="447" spans="4:256" x14ac:dyDescent="0.25">
      <c r="D447" s="4"/>
      <c r="E447" s="24"/>
      <c r="F447" s="4"/>
      <c r="G447" s="24"/>
      <c r="H447" s="2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24"/>
      <c r="AK447" s="24"/>
      <c r="AL447" s="24"/>
      <c r="AM447" s="24"/>
      <c r="AN447" s="24"/>
      <c r="AO447" s="2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row>
    <row r="448" spans="4:256" x14ac:dyDescent="0.25">
      <c r="D448" s="4"/>
      <c r="E448" s="24"/>
      <c r="F448" s="4"/>
      <c r="G448" s="24"/>
      <c r="H448" s="2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24"/>
      <c r="AK448" s="24"/>
      <c r="AL448" s="24"/>
      <c r="AM448" s="24"/>
      <c r="AN448" s="24"/>
      <c r="AO448" s="2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row>
    <row r="449" spans="4:256" x14ac:dyDescent="0.25">
      <c r="D449" s="4"/>
      <c r="E449" s="24"/>
      <c r="F449" s="4"/>
      <c r="G449" s="24"/>
      <c r="H449" s="2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24"/>
      <c r="AK449" s="24"/>
      <c r="AL449" s="24"/>
      <c r="AM449" s="24"/>
      <c r="AN449" s="24"/>
      <c r="AO449" s="2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row>
    <row r="450" spans="4:256" x14ac:dyDescent="0.25">
      <c r="D450" s="4"/>
      <c r="E450" s="24"/>
      <c r="F450" s="4"/>
      <c r="G450" s="24"/>
      <c r="H450" s="2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24"/>
      <c r="AK450" s="24"/>
      <c r="AL450" s="24"/>
      <c r="AM450" s="24"/>
      <c r="AN450" s="24"/>
      <c r="AO450" s="2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row>
    <row r="451" spans="4:256" x14ac:dyDescent="0.25">
      <c r="D451" s="4"/>
      <c r="E451" s="24"/>
      <c r="F451" s="4"/>
      <c r="G451" s="24"/>
      <c r="H451" s="2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24"/>
      <c r="AK451" s="24"/>
      <c r="AL451" s="24"/>
      <c r="AM451" s="24"/>
      <c r="AN451" s="24"/>
      <c r="AO451" s="2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row>
    <row r="452" spans="4:256" x14ac:dyDescent="0.25">
      <c r="D452" s="4"/>
      <c r="E452" s="24"/>
      <c r="F452" s="4"/>
      <c r="G452" s="24"/>
      <c r="H452" s="2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24"/>
      <c r="AK452" s="24"/>
      <c r="AL452" s="24"/>
      <c r="AM452" s="24"/>
      <c r="AN452" s="24"/>
      <c r="AO452" s="2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row>
    <row r="453" spans="4:256" x14ac:dyDescent="0.25">
      <c r="D453" s="4"/>
      <c r="E453" s="24"/>
      <c r="F453" s="4"/>
      <c r="G453" s="24"/>
      <c r="H453" s="2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24"/>
      <c r="AK453" s="24"/>
      <c r="AL453" s="24"/>
      <c r="AM453" s="24"/>
      <c r="AN453" s="24"/>
      <c r="AO453" s="2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row>
    <row r="454" spans="4:256" x14ac:dyDescent="0.25">
      <c r="D454" s="4"/>
      <c r="E454" s="24"/>
      <c r="F454" s="4"/>
      <c r="G454" s="24"/>
      <c r="H454" s="2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24"/>
      <c r="AK454" s="24"/>
      <c r="AL454" s="24"/>
      <c r="AM454" s="24"/>
      <c r="AN454" s="24"/>
      <c r="AO454" s="2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row>
    <row r="455" spans="4:256" x14ac:dyDescent="0.25">
      <c r="D455" s="4"/>
      <c r="E455" s="24"/>
      <c r="F455" s="4"/>
      <c r="G455" s="24"/>
      <c r="H455" s="2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24"/>
      <c r="AK455" s="24"/>
      <c r="AL455" s="24"/>
      <c r="AM455" s="24"/>
      <c r="AN455" s="24"/>
      <c r="AO455" s="2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row>
    <row r="456" spans="4:256" x14ac:dyDescent="0.25">
      <c r="D456" s="4"/>
      <c r="E456" s="24"/>
      <c r="F456" s="4"/>
      <c r="G456" s="24"/>
      <c r="H456" s="2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24"/>
      <c r="AK456" s="24"/>
      <c r="AL456" s="24"/>
      <c r="AM456" s="24"/>
      <c r="AN456" s="24"/>
      <c r="AO456" s="2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row>
    <row r="457" spans="4:256" x14ac:dyDescent="0.25">
      <c r="D457" s="4"/>
      <c r="E457" s="24"/>
      <c r="F457" s="4"/>
      <c r="G457" s="24"/>
      <c r="H457" s="2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24"/>
      <c r="AK457" s="24"/>
      <c r="AL457" s="24"/>
      <c r="AM457" s="24"/>
      <c r="AN457" s="24"/>
      <c r="AO457" s="2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row>
    <row r="458" spans="4:256" x14ac:dyDescent="0.25">
      <c r="D458" s="4"/>
      <c r="E458" s="24"/>
      <c r="F458" s="4"/>
      <c r="G458" s="24"/>
      <c r="H458" s="2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24"/>
      <c r="AK458" s="24"/>
      <c r="AL458" s="24"/>
      <c r="AM458" s="24"/>
      <c r="AN458" s="24"/>
      <c r="AO458" s="2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row>
    <row r="459" spans="4:256" x14ac:dyDescent="0.25">
      <c r="D459" s="4"/>
      <c r="E459" s="24"/>
      <c r="F459" s="4"/>
      <c r="G459" s="24"/>
      <c r="H459" s="2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24"/>
      <c r="AK459" s="24"/>
      <c r="AL459" s="24"/>
      <c r="AM459" s="24"/>
      <c r="AN459" s="24"/>
      <c r="AO459" s="2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row>
    <row r="460" spans="4:256" x14ac:dyDescent="0.25">
      <c r="D460" s="4"/>
      <c r="E460" s="24"/>
      <c r="F460" s="4"/>
      <c r="G460" s="24"/>
      <c r="H460" s="2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24"/>
      <c r="AK460" s="24"/>
      <c r="AL460" s="24"/>
      <c r="AM460" s="24"/>
      <c r="AN460" s="24"/>
      <c r="AO460" s="2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row>
    <row r="461" spans="4:256" x14ac:dyDescent="0.25">
      <c r="D461" s="4"/>
      <c r="E461" s="24"/>
      <c r="F461" s="4"/>
      <c r="G461" s="24"/>
      <c r="H461" s="2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24"/>
      <c r="AK461" s="24"/>
      <c r="AL461" s="24"/>
      <c r="AM461" s="24"/>
      <c r="AN461" s="24"/>
      <c r="AO461" s="2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row>
    <row r="462" spans="4:256" x14ac:dyDescent="0.25">
      <c r="D462" s="4"/>
      <c r="E462" s="24"/>
      <c r="F462" s="4"/>
      <c r="G462" s="24"/>
      <c r="H462" s="2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24"/>
      <c r="AK462" s="24"/>
      <c r="AL462" s="24"/>
      <c r="AM462" s="24"/>
      <c r="AN462" s="24"/>
      <c r="AO462" s="2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row>
    <row r="463" spans="4:256" x14ac:dyDescent="0.25">
      <c r="D463" s="4"/>
      <c r="E463" s="24"/>
      <c r="F463" s="4"/>
      <c r="G463" s="24"/>
      <c r="H463" s="2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24"/>
      <c r="AK463" s="24"/>
      <c r="AL463" s="24"/>
      <c r="AM463" s="24"/>
      <c r="AN463" s="24"/>
      <c r="AO463" s="2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row>
    <row r="464" spans="4:256" x14ac:dyDescent="0.25">
      <c r="D464" s="4"/>
      <c r="E464" s="24"/>
      <c r="F464" s="4"/>
      <c r="G464" s="24"/>
      <c r="H464" s="2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24"/>
      <c r="AK464" s="24"/>
      <c r="AL464" s="24"/>
      <c r="AM464" s="24"/>
      <c r="AN464" s="24"/>
      <c r="AO464" s="2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row>
    <row r="465" spans="4:256" x14ac:dyDescent="0.25">
      <c r="D465" s="4"/>
      <c r="E465" s="24"/>
      <c r="F465" s="4"/>
      <c r="G465" s="24"/>
      <c r="H465" s="2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24"/>
      <c r="AK465" s="24"/>
      <c r="AL465" s="24"/>
      <c r="AM465" s="24"/>
      <c r="AN465" s="24"/>
      <c r="AO465" s="2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row>
    <row r="466" spans="4:256" x14ac:dyDescent="0.25">
      <c r="D466" s="4"/>
      <c r="E466" s="24"/>
      <c r="F466" s="4"/>
      <c r="G466" s="24"/>
      <c r="H466" s="2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24"/>
      <c r="AK466" s="24"/>
      <c r="AL466" s="24"/>
      <c r="AM466" s="24"/>
      <c r="AN466" s="24"/>
      <c r="AO466" s="2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row>
    <row r="467" spans="4:256" x14ac:dyDescent="0.25">
      <c r="D467" s="4"/>
      <c r="E467" s="24"/>
      <c r="F467" s="4"/>
      <c r="G467" s="24"/>
      <c r="H467" s="2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24"/>
      <c r="AK467" s="24"/>
      <c r="AL467" s="24"/>
      <c r="AM467" s="24"/>
      <c r="AN467" s="24"/>
      <c r="AO467" s="2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row>
    <row r="468" spans="4:256" x14ac:dyDescent="0.25">
      <c r="D468" s="4"/>
      <c r="E468" s="24"/>
      <c r="F468" s="4"/>
      <c r="G468" s="24"/>
      <c r="H468" s="2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24"/>
      <c r="AK468" s="24"/>
      <c r="AL468" s="24"/>
      <c r="AM468" s="24"/>
      <c r="AN468" s="24"/>
      <c r="AO468" s="2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row>
    <row r="469" spans="4:256" x14ac:dyDescent="0.25">
      <c r="D469" s="4"/>
      <c r="E469" s="24"/>
      <c r="F469" s="4"/>
      <c r="G469" s="24"/>
      <c r="H469" s="2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24"/>
      <c r="AK469" s="24"/>
      <c r="AL469" s="24"/>
      <c r="AM469" s="24"/>
      <c r="AN469" s="24"/>
      <c r="AO469" s="2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row>
    <row r="470" spans="4:256" x14ac:dyDescent="0.25">
      <c r="D470" s="4"/>
      <c r="E470" s="24"/>
      <c r="F470" s="4"/>
      <c r="G470" s="24"/>
      <c r="H470" s="2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24"/>
      <c r="AK470" s="24"/>
      <c r="AL470" s="24"/>
      <c r="AM470" s="24"/>
      <c r="AN470" s="24"/>
      <c r="AO470" s="2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row>
    <row r="471" spans="4:256" x14ac:dyDescent="0.25">
      <c r="D471" s="4"/>
      <c r="E471" s="24"/>
      <c r="F471" s="4"/>
      <c r="G471" s="24"/>
      <c r="H471" s="2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24"/>
      <c r="AK471" s="24"/>
      <c r="AL471" s="24"/>
      <c r="AM471" s="24"/>
      <c r="AN471" s="24"/>
      <c r="AO471" s="2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row>
    <row r="472" spans="4:256" x14ac:dyDescent="0.25">
      <c r="D472" s="4"/>
      <c r="E472" s="24"/>
      <c r="F472" s="4"/>
      <c r="G472" s="24"/>
      <c r="H472" s="2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24"/>
      <c r="AK472" s="24"/>
      <c r="AL472" s="24"/>
      <c r="AM472" s="24"/>
      <c r="AN472" s="24"/>
      <c r="AO472" s="2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row>
    <row r="473" spans="4:256" x14ac:dyDescent="0.25">
      <c r="D473" s="4"/>
      <c r="E473" s="24"/>
      <c r="F473" s="4"/>
      <c r="G473" s="24"/>
      <c r="H473" s="2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24"/>
      <c r="AK473" s="24"/>
      <c r="AL473" s="24"/>
      <c r="AM473" s="24"/>
      <c r="AN473" s="24"/>
      <c r="AO473" s="2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row>
    <row r="474" spans="4:256" x14ac:dyDescent="0.25">
      <c r="D474" s="4"/>
      <c r="E474" s="24"/>
      <c r="F474" s="4"/>
      <c r="G474" s="24"/>
      <c r="H474" s="2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24"/>
      <c r="AK474" s="24"/>
      <c r="AL474" s="24"/>
      <c r="AM474" s="24"/>
      <c r="AN474" s="24"/>
      <c r="AO474" s="2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row>
    <row r="475" spans="4:256" x14ac:dyDescent="0.25">
      <c r="D475" s="4"/>
      <c r="E475" s="24"/>
      <c r="F475" s="4"/>
      <c r="G475" s="24"/>
      <c r="H475" s="2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24"/>
      <c r="AK475" s="24"/>
      <c r="AL475" s="24"/>
      <c r="AM475" s="24"/>
      <c r="AN475" s="24"/>
      <c r="AO475" s="2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row>
    <row r="476" spans="4:256" x14ac:dyDescent="0.25">
      <c r="D476" s="4"/>
      <c r="E476" s="24"/>
      <c r="F476" s="4"/>
      <c r="G476" s="24"/>
      <c r="H476" s="2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24"/>
      <c r="AK476" s="24"/>
      <c r="AL476" s="24"/>
      <c r="AM476" s="24"/>
      <c r="AN476" s="24"/>
      <c r="AO476" s="2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row>
    <row r="477" spans="4:256" x14ac:dyDescent="0.25">
      <c r="D477" s="4"/>
      <c r="E477" s="24"/>
      <c r="F477" s="4"/>
      <c r="G477" s="24"/>
      <c r="H477" s="2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24"/>
      <c r="AK477" s="24"/>
      <c r="AL477" s="24"/>
      <c r="AM477" s="24"/>
      <c r="AN477" s="24"/>
      <c r="AO477" s="2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row>
    <row r="478" spans="4:256" x14ac:dyDescent="0.25">
      <c r="D478" s="4"/>
      <c r="E478" s="24"/>
      <c r="F478" s="4"/>
      <c r="G478" s="24"/>
      <c r="H478" s="2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24"/>
      <c r="AK478" s="24"/>
      <c r="AL478" s="24"/>
      <c r="AM478" s="24"/>
      <c r="AN478" s="24"/>
      <c r="AO478" s="2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row>
    <row r="479" spans="4:256" x14ac:dyDescent="0.25">
      <c r="D479" s="4"/>
      <c r="E479" s="24"/>
      <c r="F479" s="4"/>
      <c r="G479" s="24"/>
      <c r="H479" s="2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24"/>
      <c r="AK479" s="24"/>
      <c r="AL479" s="24"/>
      <c r="AM479" s="24"/>
      <c r="AN479" s="24"/>
      <c r="AO479" s="2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row>
    <row r="480" spans="4:256" x14ac:dyDescent="0.25">
      <c r="D480" s="4"/>
      <c r="E480" s="24"/>
      <c r="F480" s="4"/>
      <c r="G480" s="24"/>
      <c r="H480" s="2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24"/>
      <c r="AK480" s="24"/>
      <c r="AL480" s="24"/>
      <c r="AM480" s="24"/>
      <c r="AN480" s="24"/>
      <c r="AO480" s="2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row>
    <row r="481" spans="4:256" x14ac:dyDescent="0.25">
      <c r="D481" s="4"/>
      <c r="E481" s="24"/>
      <c r="F481" s="4"/>
      <c r="G481" s="24"/>
      <c r="H481" s="2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24"/>
      <c r="AK481" s="24"/>
      <c r="AL481" s="24"/>
      <c r="AM481" s="24"/>
      <c r="AN481" s="24"/>
      <c r="AO481" s="2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row>
    <row r="482" spans="4:256" x14ac:dyDescent="0.25">
      <c r="D482" s="4"/>
      <c r="E482" s="24"/>
      <c r="F482" s="4"/>
      <c r="G482" s="24"/>
      <c r="H482" s="2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24"/>
      <c r="AK482" s="24"/>
      <c r="AL482" s="24"/>
      <c r="AM482" s="24"/>
      <c r="AN482" s="24"/>
      <c r="AO482" s="2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row>
    <row r="483" spans="4:256" x14ac:dyDescent="0.25">
      <c r="D483" s="4"/>
      <c r="E483" s="24"/>
      <c r="F483" s="4"/>
      <c r="G483" s="24"/>
      <c r="H483" s="2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24"/>
      <c r="AK483" s="24"/>
      <c r="AL483" s="24"/>
      <c r="AM483" s="24"/>
      <c r="AN483" s="24"/>
      <c r="AO483" s="2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row>
    <row r="484" spans="4:256" x14ac:dyDescent="0.25">
      <c r="D484" s="4"/>
      <c r="E484" s="24"/>
      <c r="F484" s="4"/>
      <c r="G484" s="24"/>
      <c r="H484" s="2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24"/>
      <c r="AK484" s="24"/>
      <c r="AL484" s="24"/>
      <c r="AM484" s="24"/>
      <c r="AN484" s="24"/>
      <c r="AO484" s="2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row>
    <row r="485" spans="4:256" x14ac:dyDescent="0.25">
      <c r="D485" s="4"/>
      <c r="E485" s="24"/>
      <c r="F485" s="4"/>
      <c r="G485" s="24"/>
      <c r="H485" s="2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24"/>
      <c r="AK485" s="24"/>
      <c r="AL485" s="24"/>
      <c r="AM485" s="24"/>
      <c r="AN485" s="24"/>
      <c r="AO485" s="2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row>
    <row r="486" spans="4:256" x14ac:dyDescent="0.25">
      <c r="D486" s="4"/>
      <c r="E486" s="24"/>
      <c r="F486" s="4"/>
      <c r="G486" s="24"/>
      <c r="H486" s="2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24"/>
      <c r="AK486" s="24"/>
      <c r="AL486" s="24"/>
      <c r="AM486" s="24"/>
      <c r="AN486" s="24"/>
      <c r="AO486" s="2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row>
    <row r="487" spans="4:256" x14ac:dyDescent="0.25">
      <c r="D487" s="4"/>
      <c r="E487" s="24"/>
      <c r="F487" s="4"/>
      <c r="G487" s="24"/>
      <c r="H487" s="2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24"/>
      <c r="AK487" s="24"/>
      <c r="AL487" s="24"/>
      <c r="AM487" s="24"/>
      <c r="AN487" s="24"/>
      <c r="AO487" s="2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row>
    <row r="488" spans="4:256" x14ac:dyDescent="0.25">
      <c r="D488" s="4"/>
      <c r="E488" s="24"/>
      <c r="F488" s="4"/>
      <c r="G488" s="24"/>
      <c r="H488" s="2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24"/>
      <c r="AK488" s="24"/>
      <c r="AL488" s="24"/>
      <c r="AM488" s="24"/>
      <c r="AN488" s="24"/>
      <c r="AO488" s="2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row>
    <row r="489" spans="4:256" x14ac:dyDescent="0.25">
      <c r="D489" s="4"/>
      <c r="E489" s="24"/>
      <c r="F489" s="4"/>
      <c r="G489" s="24"/>
      <c r="H489" s="2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24"/>
      <c r="AK489" s="24"/>
      <c r="AL489" s="24"/>
      <c r="AM489" s="24"/>
      <c r="AN489" s="24"/>
      <c r="AO489" s="2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row>
    <row r="490" spans="4:256" x14ac:dyDescent="0.25">
      <c r="D490" s="4"/>
      <c r="E490" s="24"/>
      <c r="F490" s="4"/>
      <c r="G490" s="24"/>
      <c r="H490" s="2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24"/>
      <c r="AK490" s="24"/>
      <c r="AL490" s="24"/>
      <c r="AM490" s="24"/>
      <c r="AN490" s="24"/>
      <c r="AO490" s="2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row>
    <row r="491" spans="4:256" x14ac:dyDescent="0.25">
      <c r="D491" s="4"/>
      <c r="E491" s="24"/>
      <c r="F491" s="4"/>
      <c r="G491" s="24"/>
      <c r="H491" s="2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24"/>
      <c r="AK491" s="24"/>
      <c r="AL491" s="24"/>
      <c r="AM491" s="24"/>
      <c r="AN491" s="24"/>
      <c r="AO491" s="2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row>
    <row r="492" spans="4:256" x14ac:dyDescent="0.25">
      <c r="D492" s="4"/>
      <c r="E492" s="24"/>
      <c r="F492" s="4"/>
      <c r="G492" s="24"/>
      <c r="H492" s="2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24"/>
      <c r="AK492" s="24"/>
      <c r="AL492" s="24"/>
      <c r="AM492" s="24"/>
      <c r="AN492" s="24"/>
      <c r="AO492" s="2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row>
    <row r="493" spans="4:256" x14ac:dyDescent="0.25">
      <c r="D493" s="4"/>
      <c r="E493" s="24"/>
      <c r="F493" s="4"/>
      <c r="G493" s="24"/>
      <c r="H493" s="2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24"/>
      <c r="AK493" s="24"/>
      <c r="AL493" s="24"/>
      <c r="AM493" s="24"/>
      <c r="AN493" s="24"/>
      <c r="AO493" s="2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row>
    <row r="494" spans="4:256" x14ac:dyDescent="0.25">
      <c r="D494" s="4"/>
      <c r="E494" s="24"/>
      <c r="F494" s="4"/>
      <c r="G494" s="24"/>
      <c r="H494" s="2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24"/>
      <c r="AK494" s="24"/>
      <c r="AL494" s="24"/>
      <c r="AM494" s="24"/>
      <c r="AN494" s="24"/>
      <c r="AO494" s="2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row>
    <row r="495" spans="4:256" x14ac:dyDescent="0.25">
      <c r="D495" s="4"/>
      <c r="E495" s="24"/>
      <c r="F495" s="4"/>
      <c r="G495" s="24"/>
      <c r="H495" s="2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24"/>
      <c r="AK495" s="24"/>
      <c r="AL495" s="24"/>
      <c r="AM495" s="24"/>
      <c r="AN495" s="24"/>
      <c r="AO495" s="2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row>
    <row r="496" spans="4:256" x14ac:dyDescent="0.25">
      <c r="D496" s="4"/>
      <c r="E496" s="24"/>
      <c r="F496" s="4"/>
      <c r="G496" s="24"/>
      <c r="H496" s="2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24"/>
      <c r="AK496" s="24"/>
      <c r="AL496" s="24"/>
      <c r="AM496" s="24"/>
      <c r="AN496" s="24"/>
      <c r="AO496" s="2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row>
    <row r="497" spans="4:256" x14ac:dyDescent="0.25">
      <c r="D497" s="4"/>
      <c r="E497" s="24"/>
      <c r="F497" s="4"/>
      <c r="G497" s="24"/>
      <c r="H497" s="2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24"/>
      <c r="AK497" s="24"/>
      <c r="AL497" s="24"/>
      <c r="AM497" s="24"/>
      <c r="AN497" s="24"/>
      <c r="AO497" s="2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row>
    <row r="498" spans="4:256" x14ac:dyDescent="0.25">
      <c r="D498" s="4"/>
      <c r="E498" s="24"/>
      <c r="F498" s="4"/>
      <c r="G498" s="24"/>
      <c r="H498" s="2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24"/>
      <c r="AK498" s="24"/>
      <c r="AL498" s="24"/>
      <c r="AM498" s="24"/>
      <c r="AN498" s="24"/>
      <c r="AO498" s="2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row>
    <row r="499" spans="4:256" x14ac:dyDescent="0.25">
      <c r="D499" s="4"/>
      <c r="E499" s="24"/>
      <c r="F499" s="4"/>
      <c r="G499" s="24"/>
      <c r="H499" s="2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24"/>
      <c r="AK499" s="24"/>
      <c r="AL499" s="24"/>
      <c r="AM499" s="24"/>
      <c r="AN499" s="24"/>
      <c r="AO499" s="2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row>
    <row r="500" spans="4:256" x14ac:dyDescent="0.25">
      <c r="D500" s="4"/>
      <c r="E500" s="24"/>
      <c r="F500" s="4"/>
      <c r="G500" s="24"/>
      <c r="H500" s="2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24"/>
      <c r="AK500" s="24"/>
      <c r="AL500" s="24"/>
      <c r="AM500" s="24"/>
      <c r="AN500" s="24"/>
      <c r="AO500" s="2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row>
    <row r="501" spans="4:256" x14ac:dyDescent="0.25">
      <c r="D501" s="4"/>
      <c r="E501" s="24"/>
      <c r="F501" s="4"/>
      <c r="G501" s="24"/>
      <c r="H501" s="2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24"/>
      <c r="AK501" s="24"/>
      <c r="AL501" s="24"/>
      <c r="AM501" s="24"/>
      <c r="AN501" s="24"/>
      <c r="AO501" s="2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row>
    <row r="502" spans="4:256" x14ac:dyDescent="0.25">
      <c r="D502" s="4"/>
      <c r="E502" s="24"/>
      <c r="F502" s="4"/>
      <c r="G502" s="24"/>
      <c r="H502" s="2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24"/>
      <c r="AK502" s="24"/>
      <c r="AL502" s="24"/>
      <c r="AM502" s="24"/>
      <c r="AN502" s="24"/>
      <c r="AO502" s="2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row>
    <row r="503" spans="4:256" x14ac:dyDescent="0.25">
      <c r="D503" s="4"/>
      <c r="E503" s="24"/>
      <c r="F503" s="4"/>
      <c r="G503" s="24"/>
      <c r="H503" s="2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24"/>
      <c r="AK503" s="24"/>
      <c r="AL503" s="24"/>
      <c r="AM503" s="24"/>
      <c r="AN503" s="24"/>
      <c r="AO503" s="2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row>
    <row r="504" spans="4:256" x14ac:dyDescent="0.25">
      <c r="D504" s="4"/>
      <c r="E504" s="24"/>
      <c r="F504" s="4"/>
      <c r="G504" s="24"/>
      <c r="H504" s="2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24"/>
      <c r="AK504" s="24"/>
      <c r="AL504" s="24"/>
      <c r="AM504" s="24"/>
      <c r="AN504" s="24"/>
      <c r="AO504" s="2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row>
    <row r="505" spans="4:256" x14ac:dyDescent="0.25">
      <c r="D505" s="4"/>
      <c r="E505" s="24"/>
      <c r="F505" s="4"/>
      <c r="G505" s="24"/>
      <c r="H505" s="2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24"/>
      <c r="AK505" s="24"/>
      <c r="AL505" s="24"/>
      <c r="AM505" s="24"/>
      <c r="AN505" s="24"/>
      <c r="AO505" s="2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row>
    <row r="506" spans="4:256" x14ac:dyDescent="0.25">
      <c r="D506" s="4"/>
      <c r="E506" s="24"/>
      <c r="F506" s="4"/>
      <c r="G506" s="24"/>
      <c r="H506" s="2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24"/>
      <c r="AK506" s="24"/>
      <c r="AL506" s="24"/>
      <c r="AM506" s="24"/>
      <c r="AN506" s="24"/>
      <c r="AO506" s="2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row>
    <row r="507" spans="4:256" x14ac:dyDescent="0.25">
      <c r="D507" s="4"/>
      <c r="E507" s="24"/>
      <c r="F507" s="4"/>
      <c r="G507" s="24"/>
      <c r="H507" s="2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24"/>
      <c r="AK507" s="24"/>
      <c r="AL507" s="24"/>
      <c r="AM507" s="24"/>
      <c r="AN507" s="24"/>
      <c r="AO507" s="2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row>
    <row r="508" spans="4:256" x14ac:dyDescent="0.25">
      <c r="D508" s="4"/>
      <c r="E508" s="24"/>
      <c r="F508" s="4"/>
      <c r="G508" s="24"/>
      <c r="H508" s="2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24"/>
      <c r="AK508" s="24"/>
      <c r="AL508" s="24"/>
      <c r="AM508" s="24"/>
      <c r="AN508" s="24"/>
      <c r="AO508" s="2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row>
    <row r="509" spans="4:256" x14ac:dyDescent="0.25">
      <c r="D509" s="4"/>
      <c r="E509" s="24"/>
      <c r="F509" s="4"/>
      <c r="G509" s="24"/>
      <c r="H509" s="2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24"/>
      <c r="AK509" s="24"/>
      <c r="AL509" s="24"/>
      <c r="AM509" s="24"/>
      <c r="AN509" s="24"/>
      <c r="AO509" s="2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row>
    <row r="510" spans="4:256" x14ac:dyDescent="0.25">
      <c r="D510" s="4"/>
      <c r="E510" s="24"/>
      <c r="F510" s="4"/>
      <c r="G510" s="24"/>
      <c r="H510" s="2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24"/>
      <c r="AK510" s="24"/>
      <c r="AL510" s="24"/>
      <c r="AM510" s="24"/>
      <c r="AN510" s="24"/>
      <c r="AO510" s="2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row>
    <row r="511" spans="4:256" x14ac:dyDescent="0.25">
      <c r="D511" s="4"/>
      <c r="E511" s="24"/>
      <c r="F511" s="4"/>
      <c r="G511" s="24"/>
      <c r="H511" s="2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24"/>
      <c r="AK511" s="24"/>
      <c r="AL511" s="24"/>
      <c r="AM511" s="24"/>
      <c r="AN511" s="24"/>
      <c r="AO511" s="2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row>
    <row r="512" spans="4:256" x14ac:dyDescent="0.25">
      <c r="D512" s="4"/>
      <c r="E512" s="24"/>
      <c r="F512" s="4"/>
      <c r="G512" s="24"/>
      <c r="H512" s="2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24"/>
      <c r="AK512" s="24"/>
      <c r="AL512" s="24"/>
      <c r="AM512" s="24"/>
      <c r="AN512" s="24"/>
      <c r="AO512" s="2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row>
    <row r="513" spans="4:256" x14ac:dyDescent="0.25">
      <c r="D513" s="4"/>
      <c r="E513" s="24"/>
      <c r="F513" s="4"/>
      <c r="G513" s="24"/>
      <c r="H513" s="2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24"/>
      <c r="AK513" s="24"/>
      <c r="AL513" s="24"/>
      <c r="AM513" s="24"/>
      <c r="AN513" s="24"/>
      <c r="AO513" s="2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row>
    <row r="514" spans="4:256" x14ac:dyDescent="0.25">
      <c r="D514" s="4"/>
      <c r="E514" s="24"/>
      <c r="F514" s="4"/>
      <c r="G514" s="24"/>
      <c r="H514" s="2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24"/>
      <c r="AK514" s="24"/>
      <c r="AL514" s="24"/>
      <c r="AM514" s="24"/>
      <c r="AN514" s="24"/>
      <c r="AO514" s="2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row>
    <row r="515" spans="4:256" x14ac:dyDescent="0.25">
      <c r="D515" s="4"/>
      <c r="E515" s="24"/>
      <c r="F515" s="4"/>
      <c r="G515" s="24"/>
      <c r="H515" s="2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24"/>
      <c r="AK515" s="24"/>
      <c r="AL515" s="24"/>
      <c r="AM515" s="24"/>
      <c r="AN515" s="24"/>
      <c r="AO515" s="2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row>
    <row r="516" spans="4:256" x14ac:dyDescent="0.25">
      <c r="D516" s="4"/>
      <c r="E516" s="24"/>
      <c r="F516" s="4"/>
      <c r="G516" s="24"/>
      <c r="H516" s="2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24"/>
      <c r="AK516" s="24"/>
      <c r="AL516" s="24"/>
      <c r="AM516" s="24"/>
      <c r="AN516" s="24"/>
      <c r="AO516" s="2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row>
    <row r="517" spans="4:256" x14ac:dyDescent="0.25">
      <c r="D517" s="4"/>
      <c r="E517" s="24"/>
      <c r="F517" s="4"/>
      <c r="G517" s="24"/>
      <c r="H517" s="2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24"/>
      <c r="AK517" s="24"/>
      <c r="AL517" s="24"/>
      <c r="AM517" s="24"/>
      <c r="AN517" s="24"/>
      <c r="AO517" s="2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row>
    <row r="518" spans="4:256" x14ac:dyDescent="0.25">
      <c r="D518" s="4"/>
      <c r="E518" s="24"/>
      <c r="F518" s="4"/>
      <c r="G518" s="24"/>
      <c r="H518" s="2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24"/>
      <c r="AK518" s="24"/>
      <c r="AL518" s="24"/>
      <c r="AM518" s="24"/>
      <c r="AN518" s="24"/>
      <c r="AO518" s="2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row>
    <row r="519" spans="4:256" x14ac:dyDescent="0.25">
      <c r="D519" s="4"/>
      <c r="E519" s="24"/>
      <c r="F519" s="4"/>
      <c r="G519" s="24"/>
      <c r="H519" s="2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24"/>
      <c r="AK519" s="24"/>
      <c r="AL519" s="24"/>
      <c r="AM519" s="24"/>
      <c r="AN519" s="24"/>
      <c r="AO519" s="2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row>
    <row r="520" spans="4:256" x14ac:dyDescent="0.25">
      <c r="D520" s="4"/>
      <c r="E520" s="24"/>
      <c r="F520" s="4"/>
      <c r="G520" s="24"/>
      <c r="H520" s="2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24"/>
      <c r="AK520" s="24"/>
      <c r="AL520" s="24"/>
      <c r="AM520" s="24"/>
      <c r="AN520" s="24"/>
      <c r="AO520" s="2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row>
    <row r="521" spans="4:256" x14ac:dyDescent="0.25">
      <c r="D521" s="4"/>
      <c r="E521" s="24"/>
      <c r="F521" s="4"/>
      <c r="G521" s="24"/>
      <c r="H521" s="2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24"/>
      <c r="AK521" s="24"/>
      <c r="AL521" s="24"/>
      <c r="AM521" s="24"/>
      <c r="AN521" s="24"/>
      <c r="AO521" s="2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row>
    <row r="522" spans="4:256" x14ac:dyDescent="0.25">
      <c r="D522" s="4"/>
      <c r="E522" s="24"/>
      <c r="F522" s="4"/>
      <c r="G522" s="24"/>
      <c r="H522" s="2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24"/>
      <c r="AK522" s="24"/>
      <c r="AL522" s="24"/>
      <c r="AM522" s="24"/>
      <c r="AN522" s="24"/>
      <c r="AO522" s="2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row>
    <row r="523" spans="4:256" x14ac:dyDescent="0.25">
      <c r="D523" s="4"/>
      <c r="E523" s="24"/>
      <c r="F523" s="4"/>
      <c r="G523" s="24"/>
      <c r="H523" s="2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24"/>
      <c r="AK523" s="24"/>
      <c r="AL523" s="24"/>
      <c r="AM523" s="24"/>
      <c r="AN523" s="24"/>
      <c r="AO523" s="2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row>
    <row r="524" spans="4:256" x14ac:dyDescent="0.25">
      <c r="D524" s="4"/>
      <c r="E524" s="24"/>
      <c r="F524" s="4"/>
      <c r="G524" s="24"/>
      <c r="H524" s="2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24"/>
      <c r="AK524" s="24"/>
      <c r="AL524" s="24"/>
      <c r="AM524" s="24"/>
      <c r="AN524" s="24"/>
      <c r="AO524" s="2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row>
    <row r="525" spans="4:256" x14ac:dyDescent="0.25">
      <c r="D525" s="4"/>
      <c r="E525" s="24"/>
      <c r="F525" s="4"/>
      <c r="G525" s="24"/>
      <c r="H525" s="2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24"/>
      <c r="AK525" s="24"/>
      <c r="AL525" s="24"/>
      <c r="AM525" s="24"/>
      <c r="AN525" s="24"/>
      <c r="AO525" s="2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row>
    <row r="526" spans="4:256" x14ac:dyDescent="0.25">
      <c r="D526" s="4"/>
      <c r="E526" s="24"/>
      <c r="F526" s="4"/>
      <c r="G526" s="24"/>
      <c r="H526" s="2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24"/>
      <c r="AK526" s="24"/>
      <c r="AL526" s="24"/>
      <c r="AM526" s="24"/>
      <c r="AN526" s="24"/>
      <c r="AO526" s="2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row>
    <row r="527" spans="4:256" x14ac:dyDescent="0.25">
      <c r="D527" s="4"/>
      <c r="E527" s="24"/>
      <c r="F527" s="4"/>
      <c r="G527" s="24"/>
      <c r="H527" s="2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24"/>
      <c r="AK527" s="24"/>
      <c r="AL527" s="24"/>
      <c r="AM527" s="24"/>
      <c r="AN527" s="24"/>
      <c r="AO527" s="2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row>
    <row r="528" spans="4:256" x14ac:dyDescent="0.25">
      <c r="D528" s="4"/>
      <c r="E528" s="24"/>
      <c r="F528" s="4"/>
      <c r="G528" s="24"/>
      <c r="H528" s="2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24"/>
      <c r="AK528" s="24"/>
      <c r="AL528" s="24"/>
      <c r="AM528" s="24"/>
      <c r="AN528" s="24"/>
      <c r="AO528" s="2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row>
    <row r="529" spans="4:256" x14ac:dyDescent="0.25">
      <c r="D529" s="4"/>
      <c r="E529" s="24"/>
      <c r="F529" s="4"/>
      <c r="G529" s="24"/>
      <c r="H529" s="2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24"/>
      <c r="AK529" s="24"/>
      <c r="AL529" s="24"/>
      <c r="AM529" s="24"/>
      <c r="AN529" s="24"/>
      <c r="AO529" s="2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row>
    <row r="530" spans="4:256" x14ac:dyDescent="0.25">
      <c r="D530" s="4"/>
      <c r="E530" s="24"/>
      <c r="F530" s="4"/>
      <c r="G530" s="24"/>
      <c r="H530" s="2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24"/>
      <c r="AK530" s="24"/>
      <c r="AL530" s="24"/>
      <c r="AM530" s="24"/>
      <c r="AN530" s="24"/>
      <c r="AO530" s="2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row>
    <row r="531" spans="4:256" x14ac:dyDescent="0.25">
      <c r="D531" s="4"/>
      <c r="E531" s="24"/>
      <c r="F531" s="4"/>
      <c r="G531" s="24"/>
      <c r="H531" s="2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24"/>
      <c r="AK531" s="24"/>
      <c r="AL531" s="24"/>
      <c r="AM531" s="24"/>
      <c r="AN531" s="24"/>
      <c r="AO531" s="2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row>
    <row r="532" spans="4:256" x14ac:dyDescent="0.25">
      <c r="D532" s="4"/>
      <c r="E532" s="24"/>
      <c r="F532" s="4"/>
      <c r="G532" s="24"/>
      <c r="H532" s="2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24"/>
      <c r="AK532" s="24"/>
      <c r="AL532" s="24"/>
      <c r="AM532" s="24"/>
      <c r="AN532" s="24"/>
      <c r="AO532" s="2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row>
    <row r="533" spans="4:256" x14ac:dyDescent="0.25">
      <c r="D533" s="4"/>
      <c r="E533" s="24"/>
      <c r="F533" s="4"/>
      <c r="G533" s="24"/>
      <c r="H533" s="2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24"/>
      <c r="AK533" s="24"/>
      <c r="AL533" s="24"/>
      <c r="AM533" s="24"/>
      <c r="AN533" s="24"/>
      <c r="AO533" s="2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row>
    <row r="534" spans="4:256" x14ac:dyDescent="0.25">
      <c r="D534" s="4"/>
      <c r="E534" s="24"/>
      <c r="F534" s="4"/>
      <c r="G534" s="24"/>
      <c r="H534" s="2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24"/>
      <c r="AK534" s="24"/>
      <c r="AL534" s="24"/>
      <c r="AM534" s="24"/>
      <c r="AN534" s="24"/>
      <c r="AO534" s="2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row>
    <row r="535" spans="4:256" x14ac:dyDescent="0.25">
      <c r="D535" s="4"/>
      <c r="E535" s="24"/>
      <c r="F535" s="4"/>
      <c r="G535" s="24"/>
      <c r="H535" s="2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24"/>
      <c r="AK535" s="24"/>
      <c r="AL535" s="24"/>
      <c r="AM535" s="24"/>
      <c r="AN535" s="24"/>
      <c r="AO535" s="2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row>
    <row r="536" spans="4:256" x14ac:dyDescent="0.25">
      <c r="D536" s="4"/>
      <c r="E536" s="24"/>
      <c r="F536" s="4"/>
      <c r="G536" s="24"/>
      <c r="H536" s="2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24"/>
      <c r="AK536" s="24"/>
      <c r="AL536" s="24"/>
      <c r="AM536" s="24"/>
      <c r="AN536" s="24"/>
      <c r="AO536" s="2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row>
    <row r="537" spans="4:256" x14ac:dyDescent="0.25">
      <c r="D537" s="4"/>
      <c r="E537" s="24"/>
      <c r="F537" s="4"/>
      <c r="G537" s="24"/>
      <c r="H537" s="2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24"/>
      <c r="AK537" s="24"/>
      <c r="AL537" s="24"/>
      <c r="AM537" s="24"/>
      <c r="AN537" s="24"/>
      <c r="AO537" s="2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row>
    <row r="538" spans="4:256" x14ac:dyDescent="0.25">
      <c r="D538" s="4"/>
      <c r="E538" s="24"/>
      <c r="F538" s="4"/>
      <c r="G538" s="24"/>
      <c r="H538" s="2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24"/>
      <c r="AK538" s="24"/>
      <c r="AL538" s="24"/>
      <c r="AM538" s="24"/>
      <c r="AN538" s="24"/>
      <c r="AO538" s="2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row>
    <row r="539" spans="4:256" x14ac:dyDescent="0.25">
      <c r="D539" s="4"/>
      <c r="E539" s="24"/>
      <c r="F539" s="4"/>
      <c r="G539" s="24"/>
      <c r="H539" s="2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24"/>
      <c r="AK539" s="24"/>
      <c r="AL539" s="24"/>
      <c r="AM539" s="24"/>
      <c r="AN539" s="24"/>
      <c r="AO539" s="2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row>
    <row r="540" spans="4:256" x14ac:dyDescent="0.25">
      <c r="D540" s="4"/>
      <c r="E540" s="24"/>
      <c r="F540" s="4"/>
      <c r="G540" s="24"/>
      <c r="H540" s="2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24"/>
      <c r="AK540" s="24"/>
      <c r="AL540" s="24"/>
      <c r="AM540" s="24"/>
      <c r="AN540" s="24"/>
      <c r="AO540" s="2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row>
    <row r="541" spans="4:256" x14ac:dyDescent="0.25">
      <c r="D541" s="4"/>
      <c r="E541" s="24"/>
      <c r="F541" s="4"/>
      <c r="G541" s="24"/>
      <c r="H541" s="2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24"/>
      <c r="AK541" s="24"/>
      <c r="AL541" s="24"/>
      <c r="AM541" s="24"/>
      <c r="AN541" s="24"/>
      <c r="AO541" s="2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row>
    <row r="542" spans="4:256" x14ac:dyDescent="0.25">
      <c r="D542" s="4"/>
      <c r="E542" s="24"/>
      <c r="F542" s="4"/>
      <c r="G542" s="24"/>
      <c r="H542" s="2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24"/>
      <c r="AK542" s="24"/>
      <c r="AL542" s="24"/>
      <c r="AM542" s="24"/>
      <c r="AN542" s="24"/>
      <c r="AO542" s="2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row>
    <row r="543" spans="4:256" x14ac:dyDescent="0.25">
      <c r="D543" s="4"/>
      <c r="E543" s="24"/>
      <c r="F543" s="4"/>
      <c r="G543" s="24"/>
      <c r="H543" s="2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24"/>
      <c r="AK543" s="24"/>
      <c r="AL543" s="24"/>
      <c r="AM543" s="24"/>
      <c r="AN543" s="24"/>
      <c r="AO543" s="2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row>
    <row r="544" spans="4:256" x14ac:dyDescent="0.25">
      <c r="D544" s="4"/>
      <c r="E544" s="24"/>
      <c r="F544" s="4"/>
      <c r="G544" s="24"/>
      <c r="H544" s="2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24"/>
      <c r="AK544" s="24"/>
      <c r="AL544" s="24"/>
      <c r="AM544" s="24"/>
      <c r="AN544" s="24"/>
      <c r="AO544" s="2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row>
    <row r="545" spans="4:256" x14ac:dyDescent="0.25">
      <c r="D545" s="4"/>
      <c r="E545" s="24"/>
      <c r="F545" s="4"/>
      <c r="G545" s="24"/>
      <c r="H545" s="2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24"/>
      <c r="AK545" s="24"/>
      <c r="AL545" s="24"/>
      <c r="AM545" s="24"/>
      <c r="AN545" s="24"/>
      <c r="AO545" s="2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c r="IN545" s="4"/>
      <c r="IO545" s="4"/>
      <c r="IP545" s="4"/>
      <c r="IQ545" s="4"/>
      <c r="IR545" s="4"/>
      <c r="IS545" s="4"/>
      <c r="IT545" s="4"/>
      <c r="IU545" s="4"/>
      <c r="IV545" s="4"/>
    </row>
    <row r="546" spans="4:256" x14ac:dyDescent="0.25">
      <c r="D546" s="4"/>
      <c r="E546" s="24"/>
      <c r="F546" s="4"/>
      <c r="G546" s="24"/>
      <c r="H546" s="2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24"/>
      <c r="AK546" s="24"/>
      <c r="AL546" s="24"/>
      <c r="AM546" s="24"/>
      <c r="AN546" s="24"/>
      <c r="AO546" s="2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c r="IN546" s="4"/>
      <c r="IO546" s="4"/>
      <c r="IP546" s="4"/>
      <c r="IQ546" s="4"/>
      <c r="IR546" s="4"/>
      <c r="IS546" s="4"/>
      <c r="IT546" s="4"/>
      <c r="IU546" s="4"/>
      <c r="IV546" s="4"/>
    </row>
    <row r="547" spans="4:256" x14ac:dyDescent="0.25">
      <c r="D547" s="4"/>
      <c r="E547" s="24"/>
      <c r="F547" s="4"/>
      <c r="G547" s="24"/>
      <c r="H547" s="2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24"/>
      <c r="AK547" s="24"/>
      <c r="AL547" s="24"/>
      <c r="AM547" s="24"/>
      <c r="AN547" s="24"/>
      <c r="AO547" s="2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c r="IN547" s="4"/>
      <c r="IO547" s="4"/>
      <c r="IP547" s="4"/>
      <c r="IQ547" s="4"/>
      <c r="IR547" s="4"/>
      <c r="IS547" s="4"/>
      <c r="IT547" s="4"/>
      <c r="IU547" s="4"/>
      <c r="IV547" s="4"/>
    </row>
    <row r="548" spans="4:256" x14ac:dyDescent="0.25">
      <c r="D548" s="4"/>
      <c r="E548" s="24"/>
      <c r="F548" s="4"/>
      <c r="G548" s="24"/>
      <c r="H548" s="2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24"/>
      <c r="AK548" s="24"/>
      <c r="AL548" s="24"/>
      <c r="AM548" s="24"/>
      <c r="AN548" s="24"/>
      <c r="AO548" s="2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c r="IN548" s="4"/>
      <c r="IO548" s="4"/>
      <c r="IP548" s="4"/>
      <c r="IQ548" s="4"/>
      <c r="IR548" s="4"/>
      <c r="IS548" s="4"/>
      <c r="IT548" s="4"/>
      <c r="IU548" s="4"/>
      <c r="IV548" s="4"/>
    </row>
    <row r="549" spans="4:256" x14ac:dyDescent="0.25">
      <c r="D549" s="4"/>
      <c r="E549" s="24"/>
      <c r="F549" s="4"/>
      <c r="G549" s="24"/>
      <c r="H549" s="2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24"/>
      <c r="AK549" s="24"/>
      <c r="AL549" s="24"/>
      <c r="AM549" s="24"/>
      <c r="AN549" s="24"/>
      <c r="AO549" s="2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c r="IN549" s="4"/>
      <c r="IO549" s="4"/>
      <c r="IP549" s="4"/>
      <c r="IQ549" s="4"/>
      <c r="IR549" s="4"/>
      <c r="IS549" s="4"/>
      <c r="IT549" s="4"/>
      <c r="IU549" s="4"/>
      <c r="IV549" s="4"/>
    </row>
    <row r="550" spans="4:256" x14ac:dyDescent="0.25">
      <c r="D550" s="4"/>
      <c r="E550" s="24"/>
      <c r="F550" s="4"/>
      <c r="G550" s="24"/>
      <c r="H550" s="2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24"/>
      <c r="AK550" s="24"/>
      <c r="AL550" s="24"/>
      <c r="AM550" s="24"/>
      <c r="AN550" s="24"/>
      <c r="AO550" s="2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c r="IN550" s="4"/>
      <c r="IO550" s="4"/>
      <c r="IP550" s="4"/>
      <c r="IQ550" s="4"/>
      <c r="IR550" s="4"/>
      <c r="IS550" s="4"/>
      <c r="IT550" s="4"/>
      <c r="IU550" s="4"/>
      <c r="IV550" s="4"/>
    </row>
    <row r="551" spans="4:256" x14ac:dyDescent="0.25">
      <c r="D551" s="4"/>
      <c r="E551" s="24"/>
      <c r="F551" s="4"/>
      <c r="G551" s="24"/>
      <c r="H551" s="2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24"/>
      <c r="AK551" s="24"/>
      <c r="AL551" s="24"/>
      <c r="AM551" s="24"/>
      <c r="AN551" s="24"/>
      <c r="AO551" s="2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c r="IN551" s="4"/>
      <c r="IO551" s="4"/>
      <c r="IP551" s="4"/>
      <c r="IQ551" s="4"/>
      <c r="IR551" s="4"/>
      <c r="IS551" s="4"/>
      <c r="IT551" s="4"/>
      <c r="IU551" s="4"/>
      <c r="IV551" s="4"/>
    </row>
    <row r="552" spans="4:256" x14ac:dyDescent="0.25">
      <c r="D552" s="4"/>
      <c r="E552" s="24"/>
      <c r="F552" s="4"/>
      <c r="G552" s="24"/>
      <c r="H552" s="2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24"/>
      <c r="AK552" s="24"/>
      <c r="AL552" s="24"/>
      <c r="AM552" s="24"/>
      <c r="AN552" s="24"/>
      <c r="AO552" s="2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c r="IN552" s="4"/>
      <c r="IO552" s="4"/>
      <c r="IP552" s="4"/>
      <c r="IQ552" s="4"/>
      <c r="IR552" s="4"/>
      <c r="IS552" s="4"/>
      <c r="IT552" s="4"/>
      <c r="IU552" s="4"/>
      <c r="IV552" s="4"/>
    </row>
    <row r="553" spans="4:256" x14ac:dyDescent="0.25">
      <c r="D553" s="4"/>
      <c r="E553" s="24"/>
      <c r="F553" s="4"/>
      <c r="G553" s="24"/>
      <c r="H553" s="2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24"/>
      <c r="AK553" s="24"/>
      <c r="AL553" s="24"/>
      <c r="AM553" s="24"/>
      <c r="AN553" s="24"/>
      <c r="AO553" s="2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c r="IN553" s="4"/>
      <c r="IO553" s="4"/>
      <c r="IP553" s="4"/>
      <c r="IQ553" s="4"/>
      <c r="IR553" s="4"/>
      <c r="IS553" s="4"/>
      <c r="IT553" s="4"/>
      <c r="IU553" s="4"/>
      <c r="IV553" s="4"/>
    </row>
    <row r="554" spans="4:256" x14ac:dyDescent="0.25">
      <c r="D554" s="4"/>
      <c r="E554" s="24"/>
      <c r="F554" s="4"/>
      <c r="G554" s="24"/>
      <c r="H554" s="2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24"/>
      <c r="AK554" s="24"/>
      <c r="AL554" s="24"/>
      <c r="AM554" s="24"/>
      <c r="AN554" s="24"/>
      <c r="AO554" s="2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c r="IN554" s="4"/>
      <c r="IO554" s="4"/>
      <c r="IP554" s="4"/>
      <c r="IQ554" s="4"/>
      <c r="IR554" s="4"/>
      <c r="IS554" s="4"/>
      <c r="IT554" s="4"/>
      <c r="IU554" s="4"/>
      <c r="IV554" s="4"/>
    </row>
    <row r="555" spans="4:256" x14ac:dyDescent="0.25">
      <c r="D555" s="4"/>
      <c r="E555" s="24"/>
      <c r="F555" s="4"/>
      <c r="G555" s="24"/>
      <c r="H555" s="2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24"/>
      <c r="AK555" s="24"/>
      <c r="AL555" s="24"/>
      <c r="AM555" s="24"/>
      <c r="AN555" s="24"/>
      <c r="AO555" s="2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c r="IN555" s="4"/>
      <c r="IO555" s="4"/>
      <c r="IP555" s="4"/>
      <c r="IQ555" s="4"/>
      <c r="IR555" s="4"/>
      <c r="IS555" s="4"/>
      <c r="IT555" s="4"/>
      <c r="IU555" s="4"/>
      <c r="IV555" s="4"/>
    </row>
    <row r="556" spans="4:256" x14ac:dyDescent="0.25">
      <c r="D556" s="4"/>
      <c r="E556" s="24"/>
      <c r="F556" s="4"/>
      <c r="G556" s="24"/>
      <c r="H556" s="2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24"/>
      <c r="AK556" s="24"/>
      <c r="AL556" s="24"/>
      <c r="AM556" s="24"/>
      <c r="AN556" s="24"/>
      <c r="AO556" s="2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c r="IN556" s="4"/>
      <c r="IO556" s="4"/>
      <c r="IP556" s="4"/>
      <c r="IQ556" s="4"/>
      <c r="IR556" s="4"/>
      <c r="IS556" s="4"/>
      <c r="IT556" s="4"/>
      <c r="IU556" s="4"/>
      <c r="IV556" s="4"/>
    </row>
    <row r="557" spans="4:256" x14ac:dyDescent="0.25">
      <c r="D557" s="4"/>
      <c r="E557" s="24"/>
      <c r="F557" s="4"/>
      <c r="G557" s="24"/>
      <c r="H557" s="2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24"/>
      <c r="AK557" s="24"/>
      <c r="AL557" s="24"/>
      <c r="AM557" s="24"/>
      <c r="AN557" s="24"/>
      <c r="AO557" s="2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c r="IN557" s="4"/>
      <c r="IO557" s="4"/>
      <c r="IP557" s="4"/>
      <c r="IQ557" s="4"/>
      <c r="IR557" s="4"/>
      <c r="IS557" s="4"/>
      <c r="IT557" s="4"/>
      <c r="IU557" s="4"/>
      <c r="IV557" s="4"/>
    </row>
    <row r="558" spans="4:256" x14ac:dyDescent="0.25">
      <c r="D558" s="4"/>
      <c r="E558" s="24"/>
      <c r="F558" s="4"/>
      <c r="G558" s="24"/>
      <c r="H558" s="2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24"/>
      <c r="AK558" s="24"/>
      <c r="AL558" s="24"/>
      <c r="AM558" s="24"/>
      <c r="AN558" s="24"/>
      <c r="AO558" s="2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row>
    <row r="559" spans="4:256" x14ac:dyDescent="0.25">
      <c r="D559" s="4"/>
      <c r="E559" s="24"/>
      <c r="F559" s="4"/>
      <c r="G559" s="24"/>
      <c r="H559" s="2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24"/>
      <c r="AK559" s="24"/>
      <c r="AL559" s="24"/>
      <c r="AM559" s="24"/>
      <c r="AN559" s="24"/>
      <c r="AO559" s="2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row>
    <row r="560" spans="4:256" x14ac:dyDescent="0.25">
      <c r="D560" s="4"/>
      <c r="E560" s="24"/>
      <c r="F560" s="4"/>
      <c r="G560" s="24"/>
      <c r="H560" s="2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24"/>
      <c r="AK560" s="24"/>
      <c r="AL560" s="24"/>
      <c r="AM560" s="24"/>
      <c r="AN560" s="24"/>
      <c r="AO560" s="2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c r="IN560" s="4"/>
      <c r="IO560" s="4"/>
      <c r="IP560" s="4"/>
      <c r="IQ560" s="4"/>
      <c r="IR560" s="4"/>
      <c r="IS560" s="4"/>
      <c r="IT560" s="4"/>
      <c r="IU560" s="4"/>
      <c r="IV560" s="4"/>
    </row>
    <row r="561" spans="4:256" x14ac:dyDescent="0.25">
      <c r="D561" s="4"/>
      <c r="E561" s="24"/>
      <c r="F561" s="4"/>
      <c r="G561" s="24"/>
      <c r="H561" s="2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24"/>
      <c r="AK561" s="24"/>
      <c r="AL561" s="24"/>
      <c r="AM561" s="24"/>
      <c r="AN561" s="24"/>
      <c r="AO561" s="2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c r="IN561" s="4"/>
      <c r="IO561" s="4"/>
      <c r="IP561" s="4"/>
      <c r="IQ561" s="4"/>
      <c r="IR561" s="4"/>
      <c r="IS561" s="4"/>
      <c r="IT561" s="4"/>
      <c r="IU561" s="4"/>
      <c r="IV561" s="4"/>
    </row>
    <row r="562" spans="4:256" x14ac:dyDescent="0.25">
      <c r="D562" s="4"/>
      <c r="E562" s="24"/>
      <c r="F562" s="4"/>
      <c r="G562" s="24"/>
      <c r="H562" s="2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24"/>
      <c r="AK562" s="24"/>
      <c r="AL562" s="24"/>
      <c r="AM562" s="24"/>
      <c r="AN562" s="24"/>
      <c r="AO562" s="2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c r="IN562" s="4"/>
      <c r="IO562" s="4"/>
      <c r="IP562" s="4"/>
      <c r="IQ562" s="4"/>
      <c r="IR562" s="4"/>
      <c r="IS562" s="4"/>
      <c r="IT562" s="4"/>
      <c r="IU562" s="4"/>
      <c r="IV562" s="4"/>
    </row>
    <row r="563" spans="4:256" x14ac:dyDescent="0.25">
      <c r="D563" s="4"/>
      <c r="E563" s="24"/>
      <c r="F563" s="4"/>
      <c r="G563" s="24"/>
      <c r="H563" s="2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24"/>
      <c r="AK563" s="24"/>
      <c r="AL563" s="24"/>
      <c r="AM563" s="24"/>
      <c r="AN563" s="24"/>
      <c r="AO563" s="2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c r="IN563" s="4"/>
      <c r="IO563" s="4"/>
      <c r="IP563" s="4"/>
      <c r="IQ563" s="4"/>
      <c r="IR563" s="4"/>
      <c r="IS563" s="4"/>
      <c r="IT563" s="4"/>
      <c r="IU563" s="4"/>
      <c r="IV563" s="4"/>
    </row>
    <row r="564" spans="4:256" x14ac:dyDescent="0.25">
      <c r="D564" s="4"/>
      <c r="E564" s="24"/>
      <c r="F564" s="4"/>
      <c r="G564" s="24"/>
      <c r="H564" s="2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24"/>
      <c r="AK564" s="24"/>
      <c r="AL564" s="24"/>
      <c r="AM564" s="24"/>
      <c r="AN564" s="24"/>
      <c r="AO564" s="2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c r="IN564" s="4"/>
      <c r="IO564" s="4"/>
      <c r="IP564" s="4"/>
      <c r="IQ564" s="4"/>
      <c r="IR564" s="4"/>
      <c r="IS564" s="4"/>
      <c r="IT564" s="4"/>
      <c r="IU564" s="4"/>
      <c r="IV564" s="4"/>
    </row>
    <row r="565" spans="4:256" x14ac:dyDescent="0.25">
      <c r="D565" s="4"/>
      <c r="E565" s="24"/>
      <c r="F565" s="4"/>
      <c r="G565" s="24"/>
      <c r="H565" s="2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24"/>
      <c r="AK565" s="24"/>
      <c r="AL565" s="24"/>
      <c r="AM565" s="24"/>
      <c r="AN565" s="24"/>
      <c r="AO565" s="2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c r="IN565" s="4"/>
      <c r="IO565" s="4"/>
      <c r="IP565" s="4"/>
      <c r="IQ565" s="4"/>
      <c r="IR565" s="4"/>
      <c r="IS565" s="4"/>
      <c r="IT565" s="4"/>
      <c r="IU565" s="4"/>
      <c r="IV565" s="4"/>
    </row>
    <row r="566" spans="4:256" x14ac:dyDescent="0.25">
      <c r="D566" s="4"/>
      <c r="E566" s="24"/>
      <c r="F566" s="4"/>
      <c r="G566" s="24"/>
      <c r="H566" s="2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24"/>
      <c r="AK566" s="24"/>
      <c r="AL566" s="24"/>
      <c r="AM566" s="24"/>
      <c r="AN566" s="24"/>
      <c r="AO566" s="2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row>
    <row r="567" spans="4:256" x14ac:dyDescent="0.25">
      <c r="D567" s="4"/>
      <c r="E567" s="24"/>
      <c r="F567" s="4"/>
      <c r="G567" s="24"/>
      <c r="H567" s="2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24"/>
      <c r="AK567" s="24"/>
      <c r="AL567" s="24"/>
      <c r="AM567" s="24"/>
      <c r="AN567" s="24"/>
      <c r="AO567" s="2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row>
    <row r="568" spans="4:256" x14ac:dyDescent="0.25">
      <c r="D568" s="4"/>
      <c r="E568" s="24"/>
      <c r="F568" s="4"/>
      <c r="G568" s="24"/>
      <c r="H568" s="2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24"/>
      <c r="AK568" s="24"/>
      <c r="AL568" s="24"/>
      <c r="AM568" s="24"/>
      <c r="AN568" s="24"/>
      <c r="AO568" s="2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row>
    <row r="569" spans="4:256" x14ac:dyDescent="0.25">
      <c r="D569" s="4"/>
      <c r="E569" s="24"/>
      <c r="F569" s="4"/>
      <c r="G569" s="24"/>
      <c r="H569" s="2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24"/>
      <c r="AK569" s="24"/>
      <c r="AL569" s="24"/>
      <c r="AM569" s="24"/>
      <c r="AN569" s="24"/>
      <c r="AO569" s="2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row>
    <row r="570" spans="4:256" x14ac:dyDescent="0.25">
      <c r="D570" s="4"/>
      <c r="E570" s="24"/>
      <c r="F570" s="4"/>
      <c r="G570" s="24"/>
      <c r="H570" s="2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24"/>
      <c r="AK570" s="24"/>
      <c r="AL570" s="24"/>
      <c r="AM570" s="24"/>
      <c r="AN570" s="24"/>
      <c r="AO570" s="2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row>
    <row r="571" spans="4:256" x14ac:dyDescent="0.25">
      <c r="D571" s="4"/>
      <c r="E571" s="24"/>
      <c r="F571" s="4"/>
      <c r="G571" s="24"/>
      <c r="H571" s="2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24"/>
      <c r="AK571" s="24"/>
      <c r="AL571" s="24"/>
      <c r="AM571" s="24"/>
      <c r="AN571" s="24"/>
      <c r="AO571" s="2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row>
    <row r="572" spans="4:256" x14ac:dyDescent="0.25">
      <c r="D572" s="4"/>
      <c r="E572" s="24"/>
      <c r="F572" s="4"/>
      <c r="G572" s="24"/>
      <c r="H572" s="2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24"/>
      <c r="AK572" s="24"/>
      <c r="AL572" s="24"/>
      <c r="AM572" s="24"/>
      <c r="AN572" s="24"/>
      <c r="AO572" s="2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row>
    <row r="573" spans="4:256" x14ac:dyDescent="0.25">
      <c r="D573" s="4"/>
      <c r="E573" s="24"/>
      <c r="F573" s="4"/>
      <c r="G573" s="24"/>
      <c r="H573" s="2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24"/>
      <c r="AK573" s="24"/>
      <c r="AL573" s="24"/>
      <c r="AM573" s="24"/>
      <c r="AN573" s="24"/>
      <c r="AO573" s="2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row>
    <row r="574" spans="4:256" x14ac:dyDescent="0.25">
      <c r="D574" s="4"/>
      <c r="E574" s="24"/>
      <c r="F574" s="4"/>
      <c r="G574" s="24"/>
      <c r="H574" s="2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24"/>
      <c r="AK574" s="24"/>
      <c r="AL574" s="24"/>
      <c r="AM574" s="24"/>
      <c r="AN574" s="24"/>
      <c r="AO574" s="2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row>
    <row r="575" spans="4:256" x14ac:dyDescent="0.25">
      <c r="D575" s="4"/>
      <c r="E575" s="24"/>
      <c r="F575" s="4"/>
      <c r="G575" s="24"/>
      <c r="H575" s="2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24"/>
      <c r="AK575" s="24"/>
      <c r="AL575" s="24"/>
      <c r="AM575" s="24"/>
      <c r="AN575" s="24"/>
      <c r="AO575" s="2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row>
    <row r="576" spans="4:256" x14ac:dyDescent="0.25">
      <c r="D576" s="4"/>
      <c r="E576" s="24"/>
      <c r="F576" s="4"/>
      <c r="G576" s="24"/>
      <c r="H576" s="2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24"/>
      <c r="AK576" s="24"/>
      <c r="AL576" s="24"/>
      <c r="AM576" s="24"/>
      <c r="AN576" s="24"/>
      <c r="AO576" s="2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row>
    <row r="577" spans="4:256" x14ac:dyDescent="0.25">
      <c r="D577" s="4"/>
      <c r="E577" s="24"/>
      <c r="F577" s="4"/>
      <c r="G577" s="24"/>
      <c r="H577" s="2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24"/>
      <c r="AK577" s="24"/>
      <c r="AL577" s="24"/>
      <c r="AM577" s="24"/>
      <c r="AN577" s="24"/>
      <c r="AO577" s="2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row>
    <row r="578" spans="4:256" x14ac:dyDescent="0.25">
      <c r="D578" s="4"/>
      <c r="E578" s="24"/>
      <c r="F578" s="4"/>
      <c r="G578" s="24"/>
      <c r="H578" s="2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24"/>
      <c r="AK578" s="24"/>
      <c r="AL578" s="24"/>
      <c r="AM578" s="24"/>
      <c r="AN578" s="24"/>
      <c r="AO578" s="2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row>
    <row r="579" spans="4:256" x14ac:dyDescent="0.25">
      <c r="D579" s="4"/>
      <c r="E579" s="24"/>
      <c r="F579" s="4"/>
      <c r="G579" s="24"/>
      <c r="H579" s="2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24"/>
      <c r="AK579" s="24"/>
      <c r="AL579" s="24"/>
      <c r="AM579" s="24"/>
      <c r="AN579" s="24"/>
      <c r="AO579" s="2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row>
    <row r="580" spans="4:256" x14ac:dyDescent="0.25">
      <c r="D580" s="4"/>
      <c r="E580" s="24"/>
      <c r="F580" s="4"/>
      <c r="G580" s="24"/>
      <c r="H580" s="2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24"/>
      <c r="AK580" s="24"/>
      <c r="AL580" s="24"/>
      <c r="AM580" s="24"/>
      <c r="AN580" s="24"/>
      <c r="AO580" s="2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row>
    <row r="581" spans="4:256" x14ac:dyDescent="0.25">
      <c r="D581" s="4"/>
      <c r="E581" s="24"/>
      <c r="F581" s="4"/>
      <c r="G581" s="24"/>
      <c r="H581" s="2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24"/>
      <c r="AK581" s="24"/>
      <c r="AL581" s="24"/>
      <c r="AM581" s="24"/>
      <c r="AN581" s="24"/>
      <c r="AO581" s="2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row>
    <row r="582" spans="4:256" x14ac:dyDescent="0.25">
      <c r="D582" s="4"/>
      <c r="E582" s="24"/>
      <c r="F582" s="4"/>
      <c r="G582" s="24"/>
      <c r="H582" s="2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24"/>
      <c r="AK582" s="24"/>
      <c r="AL582" s="24"/>
      <c r="AM582" s="24"/>
      <c r="AN582" s="24"/>
      <c r="AO582" s="2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row>
    <row r="583" spans="4:256" x14ac:dyDescent="0.25">
      <c r="D583" s="4"/>
      <c r="E583" s="24"/>
      <c r="F583" s="4"/>
      <c r="G583" s="24"/>
      <c r="H583" s="2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24"/>
      <c r="AK583" s="24"/>
      <c r="AL583" s="24"/>
      <c r="AM583" s="24"/>
      <c r="AN583" s="24"/>
      <c r="AO583" s="2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row>
    <row r="584" spans="4:256" x14ac:dyDescent="0.25">
      <c r="D584" s="4"/>
      <c r="E584" s="24"/>
      <c r="F584" s="4"/>
      <c r="G584" s="24"/>
      <c r="H584" s="2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24"/>
      <c r="AK584" s="24"/>
      <c r="AL584" s="24"/>
      <c r="AM584" s="24"/>
      <c r="AN584" s="24"/>
      <c r="AO584" s="2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row>
    <row r="585" spans="4:256" x14ac:dyDescent="0.25">
      <c r="D585" s="4"/>
      <c r="E585" s="24"/>
      <c r="F585" s="4"/>
      <c r="G585" s="24"/>
      <c r="H585" s="2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24"/>
      <c r="AK585" s="24"/>
      <c r="AL585" s="24"/>
      <c r="AM585" s="24"/>
      <c r="AN585" s="24"/>
      <c r="AO585" s="2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row>
    <row r="586" spans="4:256" x14ac:dyDescent="0.25">
      <c r="D586" s="4"/>
      <c r="E586" s="24"/>
      <c r="F586" s="4"/>
      <c r="G586" s="24"/>
      <c r="H586" s="2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24"/>
      <c r="AK586" s="24"/>
      <c r="AL586" s="24"/>
      <c r="AM586" s="24"/>
      <c r="AN586" s="24"/>
      <c r="AO586" s="2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row>
    <row r="587" spans="4:256" x14ac:dyDescent="0.25">
      <c r="D587" s="4"/>
      <c r="E587" s="24"/>
      <c r="F587" s="4"/>
      <c r="G587" s="24"/>
      <c r="H587" s="2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24"/>
      <c r="AK587" s="24"/>
      <c r="AL587" s="24"/>
      <c r="AM587" s="24"/>
      <c r="AN587" s="24"/>
      <c r="AO587" s="2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row>
    <row r="588" spans="4:256" x14ac:dyDescent="0.25">
      <c r="D588" s="4"/>
      <c r="E588" s="24"/>
      <c r="F588" s="4"/>
      <c r="G588" s="24"/>
      <c r="H588" s="2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24"/>
      <c r="AK588" s="24"/>
      <c r="AL588" s="24"/>
      <c r="AM588" s="24"/>
      <c r="AN588" s="24"/>
      <c r="AO588" s="2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row>
    <row r="589" spans="4:256" x14ac:dyDescent="0.25">
      <c r="D589" s="4"/>
      <c r="E589" s="24"/>
      <c r="F589" s="4"/>
      <c r="G589" s="24"/>
      <c r="H589" s="2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24"/>
      <c r="AK589" s="24"/>
      <c r="AL589" s="24"/>
      <c r="AM589" s="24"/>
      <c r="AN589" s="24"/>
      <c r="AO589" s="2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row>
    <row r="590" spans="4:256" x14ac:dyDescent="0.25">
      <c r="D590" s="4"/>
      <c r="E590" s="24"/>
      <c r="F590" s="4"/>
      <c r="G590" s="24"/>
      <c r="H590" s="2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24"/>
      <c r="AK590" s="24"/>
      <c r="AL590" s="24"/>
      <c r="AM590" s="24"/>
      <c r="AN590" s="24"/>
      <c r="AO590" s="2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row>
    <row r="591" spans="4:256" x14ac:dyDescent="0.25">
      <c r="D591" s="4"/>
      <c r="E591" s="24"/>
      <c r="F591" s="4"/>
      <c r="G591" s="24"/>
      <c r="H591" s="2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24"/>
      <c r="AK591" s="24"/>
      <c r="AL591" s="24"/>
      <c r="AM591" s="24"/>
      <c r="AN591" s="24"/>
      <c r="AO591" s="2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row>
    <row r="592" spans="4:256" x14ac:dyDescent="0.25">
      <c r="D592" s="4"/>
      <c r="E592" s="24"/>
      <c r="F592" s="4"/>
      <c r="G592" s="24"/>
      <c r="H592" s="2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24"/>
      <c r="AK592" s="24"/>
      <c r="AL592" s="24"/>
      <c r="AM592" s="24"/>
      <c r="AN592" s="24"/>
      <c r="AO592" s="2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row>
    <row r="593" spans="4:256" x14ac:dyDescent="0.25">
      <c r="D593" s="4"/>
      <c r="E593" s="24"/>
      <c r="F593" s="4"/>
      <c r="G593" s="24"/>
      <c r="H593" s="2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24"/>
      <c r="AK593" s="24"/>
      <c r="AL593" s="24"/>
      <c r="AM593" s="24"/>
      <c r="AN593" s="24"/>
      <c r="AO593" s="2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row>
    <row r="594" spans="4:256" x14ac:dyDescent="0.25">
      <c r="D594" s="4"/>
      <c r="E594" s="24"/>
      <c r="F594" s="4"/>
      <c r="G594" s="24"/>
      <c r="H594" s="2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24"/>
      <c r="AK594" s="24"/>
      <c r="AL594" s="24"/>
      <c r="AM594" s="24"/>
      <c r="AN594" s="24"/>
      <c r="AO594" s="2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row>
    <row r="595" spans="4:256" x14ac:dyDescent="0.25">
      <c r="D595" s="4"/>
      <c r="E595" s="24"/>
      <c r="F595" s="4"/>
      <c r="G595" s="24"/>
      <c r="H595" s="2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24"/>
      <c r="AK595" s="24"/>
      <c r="AL595" s="24"/>
      <c r="AM595" s="24"/>
      <c r="AN595" s="24"/>
      <c r="AO595" s="2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row>
    <row r="596" spans="4:256" x14ac:dyDescent="0.25">
      <c r="D596" s="4"/>
      <c r="E596" s="24"/>
      <c r="F596" s="4"/>
      <c r="G596" s="24"/>
      <c r="H596" s="2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24"/>
      <c r="AK596" s="24"/>
      <c r="AL596" s="24"/>
      <c r="AM596" s="24"/>
      <c r="AN596" s="24"/>
      <c r="AO596" s="2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row>
    <row r="597" spans="4:256" x14ac:dyDescent="0.25">
      <c r="D597" s="4"/>
      <c r="E597" s="24"/>
      <c r="F597" s="4"/>
      <c r="G597" s="24"/>
      <c r="H597" s="2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24"/>
      <c r="AK597" s="24"/>
      <c r="AL597" s="24"/>
      <c r="AM597" s="24"/>
      <c r="AN597" s="24"/>
      <c r="AO597" s="2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row>
    <row r="598" spans="4:256" x14ac:dyDescent="0.25">
      <c r="D598" s="4"/>
      <c r="E598" s="24"/>
      <c r="F598" s="4"/>
      <c r="G598" s="24"/>
      <c r="H598" s="2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24"/>
      <c r="AK598" s="24"/>
      <c r="AL598" s="24"/>
      <c r="AM598" s="24"/>
      <c r="AN598" s="24"/>
      <c r="AO598" s="2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row>
    <row r="599" spans="4:256" x14ac:dyDescent="0.25">
      <c r="D599" s="4"/>
      <c r="E599" s="24"/>
      <c r="F599" s="4"/>
      <c r="G599" s="24"/>
      <c r="H599" s="2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24"/>
      <c r="AK599" s="24"/>
      <c r="AL599" s="24"/>
      <c r="AM599" s="24"/>
      <c r="AN599" s="24"/>
      <c r="AO599" s="2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row>
    <row r="600" spans="4:256" x14ac:dyDescent="0.25">
      <c r="D600" s="4"/>
      <c r="E600" s="24"/>
      <c r="F600" s="4"/>
      <c r="G600" s="24"/>
      <c r="H600" s="2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24"/>
      <c r="AK600" s="24"/>
      <c r="AL600" s="24"/>
      <c r="AM600" s="24"/>
      <c r="AN600" s="24"/>
      <c r="AO600" s="2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row>
    <row r="601" spans="4:256" x14ac:dyDescent="0.25">
      <c r="D601" s="4"/>
      <c r="E601" s="24"/>
      <c r="F601" s="4"/>
      <c r="G601" s="24"/>
      <c r="H601" s="2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24"/>
      <c r="AK601" s="24"/>
      <c r="AL601" s="24"/>
      <c r="AM601" s="24"/>
      <c r="AN601" s="24"/>
      <c r="AO601" s="2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row>
    <row r="602" spans="4:256" x14ac:dyDescent="0.25">
      <c r="D602" s="4"/>
      <c r="E602" s="24"/>
      <c r="F602" s="4"/>
      <c r="G602" s="24"/>
      <c r="H602" s="2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24"/>
      <c r="AK602" s="24"/>
      <c r="AL602" s="24"/>
      <c r="AM602" s="24"/>
      <c r="AN602" s="24"/>
      <c r="AO602" s="2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row>
    <row r="603" spans="4:256" x14ac:dyDescent="0.25">
      <c r="D603" s="4"/>
      <c r="E603" s="24"/>
      <c r="F603" s="4"/>
      <c r="G603" s="24"/>
      <c r="H603" s="2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24"/>
      <c r="AK603" s="24"/>
      <c r="AL603" s="24"/>
      <c r="AM603" s="24"/>
      <c r="AN603" s="24"/>
      <c r="AO603" s="2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row>
    <row r="604" spans="4:256" x14ac:dyDescent="0.25">
      <c r="D604" s="4"/>
      <c r="E604" s="24"/>
      <c r="F604" s="4"/>
      <c r="G604" s="24"/>
      <c r="H604" s="2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24"/>
      <c r="AK604" s="24"/>
      <c r="AL604" s="24"/>
      <c r="AM604" s="24"/>
      <c r="AN604" s="24"/>
      <c r="AO604" s="2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row>
    <row r="605" spans="4:256" x14ac:dyDescent="0.25">
      <c r="D605" s="4"/>
      <c r="E605" s="24"/>
      <c r="F605" s="4"/>
      <c r="G605" s="24"/>
      <c r="H605" s="2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24"/>
      <c r="AK605" s="24"/>
      <c r="AL605" s="24"/>
      <c r="AM605" s="24"/>
      <c r="AN605" s="24"/>
      <c r="AO605" s="2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row>
    <row r="606" spans="4:256" x14ac:dyDescent="0.25">
      <c r="D606" s="4"/>
      <c r="E606" s="24"/>
      <c r="F606" s="4"/>
      <c r="G606" s="24"/>
      <c r="H606" s="2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24"/>
      <c r="AK606" s="24"/>
      <c r="AL606" s="24"/>
      <c r="AM606" s="24"/>
      <c r="AN606" s="24"/>
      <c r="AO606" s="2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row>
    <row r="607" spans="4:256" x14ac:dyDescent="0.25">
      <c r="D607" s="4"/>
      <c r="E607" s="24"/>
      <c r="F607" s="4"/>
      <c r="G607" s="24"/>
      <c r="H607" s="2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24"/>
      <c r="AK607" s="24"/>
      <c r="AL607" s="24"/>
      <c r="AM607" s="24"/>
      <c r="AN607" s="24"/>
      <c r="AO607" s="2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row>
    <row r="608" spans="4:256" x14ac:dyDescent="0.25">
      <c r="D608" s="4"/>
      <c r="E608" s="24"/>
      <c r="F608" s="4"/>
      <c r="G608" s="24"/>
      <c r="H608" s="2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row>
    <row r="609" spans="4:33" x14ac:dyDescent="0.25">
      <c r="D609" s="4"/>
      <c r="E609" s="24"/>
      <c r="F609" s="4"/>
      <c r="G609" s="24"/>
      <c r="H609" s="2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row>
    <row r="610" spans="4:33" x14ac:dyDescent="0.25">
      <c r="D610" s="4"/>
      <c r="E610" s="24"/>
      <c r="F610" s="4"/>
      <c r="G610" s="24"/>
      <c r="H610" s="2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row>
    <row r="611" spans="4:33" x14ac:dyDescent="0.25">
      <c r="D611" s="4"/>
      <c r="E611" s="24"/>
      <c r="F611" s="4"/>
      <c r="G611" s="24"/>
      <c r="H611" s="2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row>
    <row r="612" spans="4:33" x14ac:dyDescent="0.25">
      <c r="D612" s="4"/>
      <c r="E612" s="24"/>
      <c r="F612" s="4"/>
      <c r="G612" s="24"/>
      <c r="H612" s="2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row>
    <row r="613" spans="4:33" x14ac:dyDescent="0.25">
      <c r="D613" s="4"/>
      <c r="E613" s="24"/>
      <c r="F613" s="4"/>
      <c r="G613" s="24"/>
      <c r="H613" s="2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row>
    <row r="614" spans="4:33" x14ac:dyDescent="0.25">
      <c r="D614" s="4"/>
      <c r="E614" s="24"/>
      <c r="F614" s="4"/>
      <c r="G614" s="24"/>
      <c r="H614" s="2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row>
    <row r="615" spans="4:33" x14ac:dyDescent="0.25">
      <c r="D615" s="4"/>
      <c r="E615" s="24"/>
      <c r="F615" s="4"/>
      <c r="G615" s="24"/>
      <c r="H615" s="2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row>
    <row r="616" spans="4:33" x14ac:dyDescent="0.25">
      <c r="D616" s="4"/>
      <c r="E616" s="24"/>
      <c r="F616" s="4"/>
      <c r="G616" s="24"/>
      <c r="H616" s="2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row>
    <row r="617" spans="4:33" x14ac:dyDescent="0.25">
      <c r="D617" s="4"/>
      <c r="E617" s="24"/>
      <c r="F617" s="4"/>
      <c r="G617" s="24"/>
      <c r="H617" s="2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row>
    <row r="618" spans="4:33" x14ac:dyDescent="0.25">
      <c r="D618" s="4"/>
      <c r="E618" s="24"/>
      <c r="F618" s="4"/>
      <c r="G618" s="24"/>
      <c r="H618" s="2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row>
    <row r="619" spans="4:33" x14ac:dyDescent="0.25">
      <c r="D619" s="4"/>
      <c r="E619" s="24"/>
      <c r="F619" s="4"/>
      <c r="G619" s="24"/>
      <c r="H619" s="2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row>
    <row r="620" spans="4:33" x14ac:dyDescent="0.25">
      <c r="D620" s="4"/>
      <c r="E620" s="24"/>
      <c r="F620" s="4"/>
      <c r="G620" s="24"/>
      <c r="H620" s="2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row>
    <row r="621" spans="4:33" x14ac:dyDescent="0.25">
      <c r="D621" s="4"/>
      <c r="E621" s="24"/>
      <c r="F621" s="4"/>
      <c r="G621" s="24"/>
      <c r="H621" s="2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row>
    <row r="622" spans="4:33" x14ac:dyDescent="0.25">
      <c r="D622" s="4"/>
      <c r="E622" s="24"/>
      <c r="F622" s="4"/>
      <c r="G622" s="24"/>
      <c r="H622" s="2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row>
    <row r="623" spans="4:33" x14ac:dyDescent="0.25">
      <c r="D623" s="4"/>
      <c r="E623" s="24"/>
      <c r="F623" s="4"/>
      <c r="G623" s="24"/>
      <c r="H623" s="2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row>
    <row r="624" spans="4:33" x14ac:dyDescent="0.25">
      <c r="D624" s="4"/>
      <c r="E624" s="24"/>
      <c r="F624" s="4"/>
      <c r="G624" s="24"/>
      <c r="H624" s="2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row>
    <row r="625" spans="4:33" x14ac:dyDescent="0.25">
      <c r="D625" s="4"/>
      <c r="E625" s="24"/>
      <c r="F625" s="4"/>
      <c r="G625" s="24"/>
      <c r="H625" s="2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row>
    <row r="626" spans="4:33" x14ac:dyDescent="0.25">
      <c r="D626" s="4"/>
      <c r="E626" s="24"/>
      <c r="F626" s="4"/>
      <c r="G626" s="24"/>
      <c r="H626" s="2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row>
    <row r="627" spans="4:33" x14ac:dyDescent="0.25">
      <c r="D627" s="4"/>
      <c r="E627" s="24"/>
      <c r="F627" s="4"/>
      <c r="G627" s="24"/>
      <c r="H627" s="2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row>
    <row r="628" spans="4:33" x14ac:dyDescent="0.25">
      <c r="D628" s="4"/>
      <c r="E628" s="24"/>
      <c r="F628" s="4"/>
      <c r="G628" s="24"/>
      <c r="H628" s="2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row>
    <row r="629" spans="4:33" x14ac:dyDescent="0.25">
      <c r="D629" s="4"/>
      <c r="E629" s="24"/>
      <c r="F629" s="4"/>
      <c r="G629" s="24"/>
      <c r="H629" s="2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row>
    <row r="630" spans="4:33" x14ac:dyDescent="0.25">
      <c r="D630" s="4"/>
      <c r="E630" s="24"/>
      <c r="F630" s="4"/>
      <c r="G630" s="24"/>
      <c r="H630" s="2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row>
    <row r="631" spans="4:33" x14ac:dyDescent="0.25">
      <c r="D631" s="4"/>
      <c r="E631" s="24"/>
      <c r="F631" s="4"/>
      <c r="G631" s="24"/>
      <c r="H631" s="2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row>
  </sheetData>
  <mergeCells count="117">
    <mergeCell ref="C219:C233"/>
    <mergeCell ref="D219:D233"/>
    <mergeCell ref="C150:C185"/>
    <mergeCell ref="D150:D185"/>
    <mergeCell ref="I130:I131"/>
    <mergeCell ref="F189:F200"/>
    <mergeCell ref="AI9:AI10"/>
    <mergeCell ref="AB4:AI4"/>
    <mergeCell ref="AB5:AI5"/>
    <mergeCell ref="AB6:AI6"/>
    <mergeCell ref="AB7:AI8"/>
    <mergeCell ref="AG9:AG10"/>
    <mergeCell ref="AF9:AF10"/>
    <mergeCell ref="AC9:AC10"/>
    <mergeCell ref="AD9:AD10"/>
    <mergeCell ref="AE9:AE10"/>
    <mergeCell ref="U9:U10"/>
    <mergeCell ref="Y9:Y10"/>
    <mergeCell ref="Z9:Z10"/>
    <mergeCell ref="N9:N10"/>
    <mergeCell ref="O9:Q9"/>
    <mergeCell ref="R9:R10"/>
    <mergeCell ref="S9:S10"/>
    <mergeCell ref="V9:V10"/>
    <mergeCell ref="F204:F215"/>
    <mergeCell ref="I27:I28"/>
    <mergeCell ref="C9:C10"/>
    <mergeCell ref="D9:D10"/>
    <mergeCell ref="F9:F10"/>
    <mergeCell ref="AA9:AA10"/>
    <mergeCell ref="M9:M10"/>
    <mergeCell ref="K9:K10"/>
    <mergeCell ref="L9:L10"/>
    <mergeCell ref="I9:J9"/>
    <mergeCell ref="D56:D70"/>
    <mergeCell ref="C56:C70"/>
    <mergeCell ref="D71:D85"/>
    <mergeCell ref="C71:C85"/>
    <mergeCell ref="E204:E218"/>
    <mergeCell ref="C204:C218"/>
    <mergeCell ref="E11:E26"/>
    <mergeCell ref="C11:C26"/>
    <mergeCell ref="D204:D218"/>
    <mergeCell ref="A9:A10"/>
    <mergeCell ref="B9:B10"/>
    <mergeCell ref="G9:G10"/>
    <mergeCell ref="H9:H10"/>
    <mergeCell ref="A7:Q8"/>
    <mergeCell ref="AJ9:AJ10"/>
    <mergeCell ref="AK9:AK10"/>
    <mergeCell ref="AL9:AL10"/>
    <mergeCell ref="R7:Z8"/>
    <mergeCell ref="AA7:AA8"/>
    <mergeCell ref="AH9:AH10"/>
    <mergeCell ref="E9:E10"/>
    <mergeCell ref="AB9:AB10"/>
    <mergeCell ref="W9:W10"/>
    <mergeCell ref="X9:X10"/>
    <mergeCell ref="T9:T10"/>
    <mergeCell ref="AM9:AM10"/>
    <mergeCell ref="AN9:AN10"/>
    <mergeCell ref="AO9:AO10"/>
    <mergeCell ref="AJ7:AO8"/>
    <mergeCell ref="AJ1:AO1"/>
    <mergeCell ref="AJ2:AO2"/>
    <mergeCell ref="AJ3:AO3"/>
    <mergeCell ref="F1:AI3"/>
    <mergeCell ref="F4:H6"/>
    <mergeCell ref="A219:A233"/>
    <mergeCell ref="B219:B233"/>
    <mergeCell ref="B150:B185"/>
    <mergeCell ref="A150:A185"/>
    <mergeCell ref="A40:A55"/>
    <mergeCell ref="B56:B70"/>
    <mergeCell ref="A56:A70"/>
    <mergeCell ref="B71:B85"/>
    <mergeCell ref="A71:A85"/>
    <mergeCell ref="B204:B218"/>
    <mergeCell ref="A204:A218"/>
    <mergeCell ref="A135:A149"/>
    <mergeCell ref="A102:A117"/>
    <mergeCell ref="A120:A134"/>
    <mergeCell ref="A186:A203"/>
    <mergeCell ref="B11:B26"/>
    <mergeCell ref="A11:A26"/>
    <mergeCell ref="E27:E39"/>
    <mergeCell ref="D11:D39"/>
    <mergeCell ref="C27:C39"/>
    <mergeCell ref="B27:B39"/>
    <mergeCell ref="A27:A39"/>
    <mergeCell ref="D40:D55"/>
    <mergeCell ref="C40:C55"/>
    <mergeCell ref="B40:B55"/>
    <mergeCell ref="A1:E3"/>
    <mergeCell ref="A4:D6"/>
    <mergeCell ref="E219:E233"/>
    <mergeCell ref="E234:E248"/>
    <mergeCell ref="A234:A248"/>
    <mergeCell ref="A86:A101"/>
    <mergeCell ref="B86:B101"/>
    <mergeCell ref="C86:C101"/>
    <mergeCell ref="D86:D101"/>
    <mergeCell ref="D234:D248"/>
    <mergeCell ref="C234:C248"/>
    <mergeCell ref="B234:B248"/>
    <mergeCell ref="D102:D119"/>
    <mergeCell ref="C102:C119"/>
    <mergeCell ref="B102:B119"/>
    <mergeCell ref="D120:D134"/>
    <mergeCell ref="C120:C134"/>
    <mergeCell ref="B120:B134"/>
    <mergeCell ref="D135:D149"/>
    <mergeCell ref="C135:C149"/>
    <mergeCell ref="B135:B149"/>
    <mergeCell ref="D186:D203"/>
    <mergeCell ref="C186:C203"/>
    <mergeCell ref="B186:B203"/>
  </mergeCells>
  <conditionalFormatting sqref="AO11:AO248">
    <cfRule type="cellIs" dxfId="6" priority="1" operator="equal">
      <formula>"EN IMPLEMENTACIÓN"</formula>
    </cfRule>
    <cfRule type="cellIs" dxfId="5" priority="2" operator="equal">
      <formula>"IMPLEMENTADO"</formula>
    </cfRule>
  </conditionalFormatting>
  <dataValidations disablePrompts="1" count="2">
    <dataValidation allowBlank="1" showInputMessage="1" showErrorMessage="1" prompt="10= Muy Alto_x000a_6= Alto_x000a_2= Medio_x000a_0= Bajo_x000a_" sqref="R234:R248" xr:uid="{00000000-0002-0000-0000-000000000000}"/>
    <dataValidation allowBlank="1" showInputMessage="1" showErrorMessage="1" prompt="Continua= 4_x000a_Frecuente= 3_x000a_Ocasional= 2_x000a_Esporádica= 1" sqref="S234:S248" xr:uid="{00000000-0002-0000-0000-000001000000}"/>
  </dataValidations>
  <pageMargins left="0.25" right="0.25" top="0.75" bottom="0.75" header="0.3" footer="0.3"/>
  <pageSetup paperSize="5" scale="11" orientation="landscape" r:id="rId1"/>
  <rowBreaks count="7" manualBreakCount="7">
    <brk id="26" max="16383" man="1"/>
    <brk id="112" max="16383" man="1"/>
    <brk id="134" max="16383" man="1"/>
    <brk id="149" max="16383" man="1"/>
    <brk id="185" min="2" max="31" man="1"/>
    <brk id="196" min="2" max="31" man="1"/>
    <brk id="21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Q601"/>
  <sheetViews>
    <sheetView showGridLines="0" topLeftCell="A11" zoomScale="77" zoomScaleNormal="77" zoomScalePageLayoutView="50" workbookViewId="0">
      <selection activeCell="A16" sqref="A16"/>
    </sheetView>
  </sheetViews>
  <sheetFormatPr baseColWidth="10" defaultColWidth="10.81640625" defaultRowHeight="15.5" x14ac:dyDescent="0.25"/>
  <cols>
    <col min="1" max="1" width="16.1796875" style="25" customWidth="1"/>
    <col min="2" max="2" width="16.54296875" style="25" bestFit="1" customWidth="1"/>
    <col min="3" max="3" width="38.1796875" style="25" customWidth="1"/>
    <col min="4" max="4" width="20.7265625" style="25" customWidth="1"/>
    <col min="5" max="5" width="63.26953125" style="25" customWidth="1"/>
    <col min="6" max="6" width="53.26953125" style="25" customWidth="1"/>
    <col min="7" max="7" width="14.453125" style="25" bestFit="1" customWidth="1"/>
    <col min="8" max="9" width="31.81640625" style="25" customWidth="1"/>
    <col min="10" max="10" width="40.7265625" style="25" bestFit="1" customWidth="1"/>
    <col min="11" max="11" width="45.54296875" style="25" customWidth="1"/>
    <col min="12" max="12" width="45.1796875" style="25" customWidth="1"/>
    <col min="13" max="13" width="59.1796875" style="25" customWidth="1"/>
    <col min="14" max="14" width="20.7265625" style="25" bestFit="1" customWidth="1"/>
    <col min="15" max="15" width="56.7265625" style="25" bestFit="1" customWidth="1"/>
    <col min="16" max="16" width="30.7265625" style="25" bestFit="1" customWidth="1"/>
    <col min="17" max="17" width="34.7265625" style="25" bestFit="1" customWidth="1"/>
    <col min="18" max="18" width="53" style="25" bestFit="1" customWidth="1"/>
    <col min="19" max="19" width="15.81640625" style="25" bestFit="1" customWidth="1"/>
    <col min="20" max="20" width="35.81640625" style="25" customWidth="1"/>
    <col min="21" max="21" width="18.7265625" style="25" bestFit="1" customWidth="1"/>
    <col min="22" max="22" width="73.26953125" style="25" bestFit="1" customWidth="1"/>
    <col min="23" max="23" width="13" style="25" bestFit="1" customWidth="1"/>
    <col min="24" max="24" width="21.54296875" style="25" bestFit="1" customWidth="1"/>
    <col min="25" max="25" width="75" style="25" bestFit="1" customWidth="1"/>
    <col min="26" max="26" width="48.453125" style="25" bestFit="1" customWidth="1"/>
    <col min="27" max="27" width="37.54296875" style="25" customWidth="1"/>
    <col min="28" max="29" width="29.7265625" style="25" customWidth="1"/>
    <col min="30" max="30" width="46.26953125" style="25" customWidth="1"/>
    <col min="31" max="31" width="37" style="25" bestFit="1" customWidth="1"/>
    <col min="32" max="32" width="21.453125" style="25" customWidth="1"/>
    <col min="33" max="33" width="22.54296875" style="25" customWidth="1"/>
    <col min="34" max="34" width="45.7265625" style="25" customWidth="1"/>
    <col min="35" max="35" width="40.54296875" style="25" customWidth="1"/>
    <col min="36" max="36" width="47.1796875" style="25" customWidth="1"/>
    <col min="37" max="16384" width="10.81640625" style="25"/>
  </cols>
  <sheetData>
    <row r="1" spans="1:36" ht="45.75" customHeight="1" x14ac:dyDescent="0.25">
      <c r="A1" s="228"/>
      <c r="B1" s="229"/>
      <c r="C1" s="229"/>
      <c r="D1" s="229"/>
      <c r="E1" s="229"/>
      <c r="F1" s="230"/>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t="s">
        <v>0</v>
      </c>
      <c r="AF1" s="178"/>
      <c r="AG1" s="178"/>
      <c r="AH1" s="178"/>
      <c r="AI1" s="178"/>
      <c r="AJ1" s="179"/>
    </row>
    <row r="2" spans="1:36" ht="45.75" customHeight="1" x14ac:dyDescent="0.25">
      <c r="A2" s="231"/>
      <c r="B2" s="232"/>
      <c r="C2" s="232"/>
      <c r="D2" s="232"/>
      <c r="E2" s="232"/>
      <c r="F2" s="233"/>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t="s">
        <v>1</v>
      </c>
      <c r="AF2" s="180"/>
      <c r="AG2" s="180"/>
      <c r="AH2" s="180"/>
      <c r="AI2" s="180"/>
      <c r="AJ2" s="181"/>
    </row>
    <row r="3" spans="1:36" ht="45.75" customHeight="1" thickBot="1" x14ac:dyDescent="0.3">
      <c r="A3" s="234"/>
      <c r="B3" s="235"/>
      <c r="C3" s="235"/>
      <c r="D3" s="235"/>
      <c r="E3" s="235"/>
      <c r="F3" s="236"/>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t="s">
        <v>2</v>
      </c>
      <c r="AF3" s="182"/>
      <c r="AG3" s="182"/>
      <c r="AH3" s="182"/>
      <c r="AI3" s="182"/>
      <c r="AJ3" s="183"/>
    </row>
    <row r="4" spans="1:36" ht="21.75" customHeight="1" x14ac:dyDescent="0.25">
      <c r="C4" s="226" t="s">
        <v>3</v>
      </c>
      <c r="D4" s="227"/>
      <c r="E4" s="227"/>
      <c r="F4" s="51"/>
      <c r="G4" s="237" t="s">
        <v>843</v>
      </c>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row>
    <row r="5" spans="1:36" ht="21.75" customHeight="1" x14ac:dyDescent="0.25">
      <c r="C5" s="226"/>
      <c r="D5" s="227"/>
      <c r="E5" s="227"/>
      <c r="F5" s="51"/>
      <c r="G5" s="239"/>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row>
    <row r="6" spans="1:36" ht="21.75" customHeight="1" thickBot="1" x14ac:dyDescent="0.3">
      <c r="C6" s="226"/>
      <c r="D6" s="227"/>
      <c r="E6" s="227"/>
      <c r="F6" s="51"/>
      <c r="G6" s="239"/>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row>
    <row r="7" spans="1:36" ht="15.75" customHeight="1" x14ac:dyDescent="0.25">
      <c r="A7" s="242" t="s">
        <v>564</v>
      </c>
      <c r="B7" s="243"/>
      <c r="C7" s="243"/>
      <c r="D7" s="243"/>
      <c r="E7" s="243"/>
      <c r="F7" s="243"/>
      <c r="G7" s="243"/>
      <c r="H7" s="243"/>
      <c r="I7" s="243"/>
      <c r="J7" s="243"/>
      <c r="K7" s="243"/>
      <c r="L7" s="243"/>
      <c r="M7" s="243"/>
      <c r="N7" s="243"/>
      <c r="O7" s="243"/>
      <c r="P7" s="243"/>
      <c r="Q7" s="243"/>
      <c r="R7" s="243"/>
      <c r="S7" s="243" t="s">
        <v>654</v>
      </c>
      <c r="T7" s="243"/>
      <c r="U7" s="243"/>
      <c r="V7" s="243"/>
      <c r="W7" s="243"/>
      <c r="X7" s="243"/>
      <c r="Y7" s="243"/>
      <c r="Z7" s="243" t="s">
        <v>655</v>
      </c>
      <c r="AA7" s="243" t="s">
        <v>467</v>
      </c>
      <c r="AB7" s="243"/>
      <c r="AC7" s="243"/>
      <c r="AD7" s="243"/>
      <c r="AE7" s="174" t="s">
        <v>451</v>
      </c>
      <c r="AF7" s="174"/>
      <c r="AG7" s="174"/>
      <c r="AH7" s="174"/>
      <c r="AI7" s="174"/>
      <c r="AJ7" s="175"/>
    </row>
    <row r="8" spans="1:36" ht="15.75" customHeight="1" x14ac:dyDescent="0.25">
      <c r="A8" s="244"/>
      <c r="B8" s="241"/>
      <c r="C8" s="241"/>
      <c r="D8" s="241"/>
      <c r="E8" s="241"/>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176"/>
      <c r="AF8" s="176"/>
      <c r="AG8" s="176"/>
      <c r="AH8" s="176"/>
      <c r="AI8" s="176"/>
      <c r="AJ8" s="177"/>
    </row>
    <row r="9" spans="1:36" ht="48.75" customHeight="1" x14ac:dyDescent="0.25">
      <c r="A9" s="190" t="s">
        <v>448</v>
      </c>
      <c r="B9" s="192" t="s">
        <v>449</v>
      </c>
      <c r="C9" s="192" t="s">
        <v>5</v>
      </c>
      <c r="D9" s="192" t="s">
        <v>580</v>
      </c>
      <c r="E9" s="192" t="s">
        <v>562</v>
      </c>
      <c r="F9" s="192" t="s">
        <v>563</v>
      </c>
      <c r="G9" s="246" t="s">
        <v>6</v>
      </c>
      <c r="H9" s="192" t="s">
        <v>652</v>
      </c>
      <c r="I9" s="192"/>
      <c r="J9" s="192"/>
      <c r="K9" s="192"/>
      <c r="L9" s="192" t="s">
        <v>8</v>
      </c>
      <c r="M9" s="192" t="s">
        <v>9</v>
      </c>
      <c r="N9" s="246" t="s">
        <v>10</v>
      </c>
      <c r="O9" s="241" t="s">
        <v>11</v>
      </c>
      <c r="P9" s="241" t="s">
        <v>12</v>
      </c>
      <c r="Q9" s="241"/>
      <c r="R9" s="241"/>
      <c r="S9" s="245" t="s">
        <v>14</v>
      </c>
      <c r="T9" s="241" t="s">
        <v>653</v>
      </c>
      <c r="U9" s="245" t="s">
        <v>15</v>
      </c>
      <c r="V9" s="241" t="s">
        <v>17</v>
      </c>
      <c r="W9" s="245" t="s">
        <v>19</v>
      </c>
      <c r="X9" s="245" t="s">
        <v>20</v>
      </c>
      <c r="Y9" s="241" t="s">
        <v>21</v>
      </c>
      <c r="Z9" s="241"/>
      <c r="AA9" s="241" t="s">
        <v>599</v>
      </c>
      <c r="AB9" s="241" t="s">
        <v>600</v>
      </c>
      <c r="AC9" s="241" t="s">
        <v>605</v>
      </c>
      <c r="AD9" s="241" t="s">
        <v>678</v>
      </c>
      <c r="AE9" s="170" t="s">
        <v>452</v>
      </c>
      <c r="AF9" s="170" t="s">
        <v>453</v>
      </c>
      <c r="AG9" s="170" t="s">
        <v>454</v>
      </c>
      <c r="AH9" s="170" t="s">
        <v>455</v>
      </c>
      <c r="AI9" s="170" t="s">
        <v>456</v>
      </c>
      <c r="AJ9" s="172" t="s">
        <v>457</v>
      </c>
    </row>
    <row r="10" spans="1:36" ht="42.75" customHeight="1" x14ac:dyDescent="0.25">
      <c r="A10" s="190"/>
      <c r="B10" s="192"/>
      <c r="C10" s="192"/>
      <c r="D10" s="192"/>
      <c r="E10" s="192"/>
      <c r="F10" s="192"/>
      <c r="G10" s="246"/>
      <c r="H10" s="78" t="s">
        <v>31</v>
      </c>
      <c r="I10" s="78" t="s">
        <v>32</v>
      </c>
      <c r="J10" s="78" t="s">
        <v>651</v>
      </c>
      <c r="K10" s="76" t="s">
        <v>581</v>
      </c>
      <c r="L10" s="192"/>
      <c r="M10" s="192"/>
      <c r="N10" s="246"/>
      <c r="O10" s="241"/>
      <c r="P10" s="78" t="s">
        <v>657</v>
      </c>
      <c r="Q10" s="78" t="s">
        <v>34</v>
      </c>
      <c r="R10" s="78" t="s">
        <v>35</v>
      </c>
      <c r="S10" s="245"/>
      <c r="T10" s="241"/>
      <c r="U10" s="245"/>
      <c r="V10" s="241"/>
      <c r="W10" s="245"/>
      <c r="X10" s="245"/>
      <c r="Y10" s="241"/>
      <c r="Z10" s="241"/>
      <c r="AA10" s="241"/>
      <c r="AB10" s="241" t="s">
        <v>600</v>
      </c>
      <c r="AC10" s="241" t="s">
        <v>605</v>
      </c>
      <c r="AD10" s="241" t="s">
        <v>609</v>
      </c>
      <c r="AE10" s="170"/>
      <c r="AF10" s="170"/>
      <c r="AG10" s="170"/>
      <c r="AH10" s="170"/>
      <c r="AI10" s="170"/>
      <c r="AJ10" s="172"/>
    </row>
    <row r="11" spans="1:36" ht="98.25" customHeight="1" x14ac:dyDescent="0.25">
      <c r="A11" s="79" t="s">
        <v>664</v>
      </c>
      <c r="B11" s="39" t="s">
        <v>658</v>
      </c>
      <c r="C11" s="39" t="s">
        <v>659</v>
      </c>
      <c r="D11" s="80" t="s">
        <v>660</v>
      </c>
      <c r="E11" s="39" t="s">
        <v>661</v>
      </c>
      <c r="F11" s="39" t="s">
        <v>663</v>
      </c>
      <c r="G11" s="39" t="s">
        <v>38</v>
      </c>
      <c r="H11" s="39" t="s">
        <v>96</v>
      </c>
      <c r="I11" s="39" t="s">
        <v>103</v>
      </c>
      <c r="J11" s="39" t="s">
        <v>591</v>
      </c>
      <c r="K11" s="39" t="s">
        <v>595</v>
      </c>
      <c r="L11" s="35" t="s">
        <v>669</v>
      </c>
      <c r="M11" s="35" t="s">
        <v>105</v>
      </c>
      <c r="N11" s="39">
        <v>40</v>
      </c>
      <c r="O11" s="39" t="s">
        <v>106</v>
      </c>
      <c r="P11" s="39" t="s">
        <v>332</v>
      </c>
      <c r="Q11" s="39" t="s">
        <v>332</v>
      </c>
      <c r="R11" s="39" t="s">
        <v>681</v>
      </c>
      <c r="S11" s="39">
        <v>3</v>
      </c>
      <c r="T11" s="39" t="str">
        <f t="shared" ref="T11:T80" si="0">IF(S11=1,"La exposición a riesgo vial se presenta menos de 3 horas día",IF(S11=2,"La exposición riesgo vial se peresenta entre 3 a 6 horas",IF(S11=3,"La exposición a riesgo vial se presenta ,ás de 6 horas por día")))</f>
        <v>La exposición a riesgo vial se presenta ,ás de 6 horas por día</v>
      </c>
      <c r="U11" s="39">
        <v>1</v>
      </c>
      <c r="V11" s="39" t="str">
        <f t="shared" ref="V11:V80" si="1">IF(U11=1,"Se tienen controles eficaces",IF(U11=2,"Se tienen controles pero su eficiencia es baja",IF(U11=3,"No se tienen establecidos controles eficaces")))</f>
        <v>Se tienen controles eficaces</v>
      </c>
      <c r="W11" s="39">
        <f>S11*U11</f>
        <v>3</v>
      </c>
      <c r="X11" s="39" t="str">
        <f t="shared" ref="X11:X20" si="2">IF(W11&gt;=6,"I",IF(W11&gt;=3,"II",IF(W11&gt;=2,"III",IF(W11&gt;=1,"III"))))</f>
        <v>II</v>
      </c>
      <c r="Y11" s="81" t="str">
        <f t="shared" ref="Y11:Y80" si="3">IF(X11="I","CRÍTICO",IF(X11="II","MODERADO",IF(X11="III","BAJO")))</f>
        <v>MODERADO</v>
      </c>
      <c r="Z11" s="39" t="s">
        <v>674</v>
      </c>
      <c r="AA11" s="39" t="s">
        <v>708</v>
      </c>
      <c r="AB11" s="82" t="s">
        <v>709</v>
      </c>
      <c r="AC11" s="39" t="s">
        <v>332</v>
      </c>
      <c r="AD11" s="39" t="s">
        <v>332</v>
      </c>
      <c r="AE11" s="83">
        <v>45186</v>
      </c>
      <c r="AF11" s="39" t="s">
        <v>38</v>
      </c>
      <c r="AG11" s="39" t="s">
        <v>38</v>
      </c>
      <c r="AH11" s="39" t="s">
        <v>789</v>
      </c>
      <c r="AI11" s="39" t="s">
        <v>790</v>
      </c>
      <c r="AJ11" s="84" t="s">
        <v>577</v>
      </c>
    </row>
    <row r="12" spans="1:36" ht="60.75" customHeight="1" x14ac:dyDescent="0.25">
      <c r="A12" s="79" t="s">
        <v>664</v>
      </c>
      <c r="B12" s="39" t="s">
        <v>658</v>
      </c>
      <c r="C12" s="39" t="s">
        <v>659</v>
      </c>
      <c r="D12" s="80" t="s">
        <v>660</v>
      </c>
      <c r="E12" s="39" t="s">
        <v>661</v>
      </c>
      <c r="F12" s="39" t="s">
        <v>663</v>
      </c>
      <c r="G12" s="39" t="s">
        <v>38</v>
      </c>
      <c r="H12" s="39" t="s">
        <v>96</v>
      </c>
      <c r="I12" s="39" t="s">
        <v>103</v>
      </c>
      <c r="J12" s="39" t="s">
        <v>591</v>
      </c>
      <c r="K12" s="39" t="s">
        <v>596</v>
      </c>
      <c r="L12" s="35" t="s">
        <v>669</v>
      </c>
      <c r="M12" s="35" t="s">
        <v>105</v>
      </c>
      <c r="N12" s="39">
        <v>40</v>
      </c>
      <c r="O12" s="39" t="s">
        <v>106</v>
      </c>
      <c r="P12" s="39" t="s">
        <v>332</v>
      </c>
      <c r="Q12" s="39" t="s">
        <v>332</v>
      </c>
      <c r="R12" s="39" t="s">
        <v>681</v>
      </c>
      <c r="S12" s="39">
        <v>1</v>
      </c>
      <c r="T12" s="39" t="str">
        <f t="shared" si="0"/>
        <v>La exposición a riesgo vial se presenta menos de 3 horas día</v>
      </c>
      <c r="U12" s="39">
        <v>1</v>
      </c>
      <c r="V12" s="39" t="str">
        <f t="shared" si="1"/>
        <v>Se tienen controles eficaces</v>
      </c>
      <c r="W12" s="39">
        <f>S12*U12</f>
        <v>1</v>
      </c>
      <c r="X12" s="39" t="str">
        <f t="shared" si="2"/>
        <v>III</v>
      </c>
      <c r="Y12" s="81" t="str">
        <f t="shared" si="3"/>
        <v>BAJO</v>
      </c>
      <c r="Z12" s="39" t="s">
        <v>674</v>
      </c>
      <c r="AA12" s="33" t="s">
        <v>703</v>
      </c>
      <c r="AB12" s="82" t="s">
        <v>704</v>
      </c>
      <c r="AC12" s="39" t="s">
        <v>332</v>
      </c>
      <c r="AD12" s="39" t="s">
        <v>332</v>
      </c>
      <c r="AE12" s="83">
        <v>45187</v>
      </c>
      <c r="AF12" s="39" t="s">
        <v>38</v>
      </c>
      <c r="AG12" s="39" t="s">
        <v>38</v>
      </c>
      <c r="AH12" s="39" t="s">
        <v>789</v>
      </c>
      <c r="AI12" s="39" t="s">
        <v>790</v>
      </c>
      <c r="AJ12" s="84" t="s">
        <v>577</v>
      </c>
    </row>
    <row r="13" spans="1:36" ht="60.75" customHeight="1" x14ac:dyDescent="0.25">
      <c r="A13" s="79" t="s">
        <v>664</v>
      </c>
      <c r="B13" s="39" t="s">
        <v>658</v>
      </c>
      <c r="C13" s="39" t="s">
        <v>659</v>
      </c>
      <c r="D13" s="80" t="s">
        <v>660</v>
      </c>
      <c r="E13" s="39" t="s">
        <v>661</v>
      </c>
      <c r="F13" s="39" t="s">
        <v>663</v>
      </c>
      <c r="G13" s="39" t="s">
        <v>38</v>
      </c>
      <c r="H13" s="39" t="s">
        <v>96</v>
      </c>
      <c r="I13" s="39" t="s">
        <v>103</v>
      </c>
      <c r="J13" s="39" t="s">
        <v>591</v>
      </c>
      <c r="K13" s="39" t="s">
        <v>597</v>
      </c>
      <c r="L13" s="35" t="s">
        <v>669</v>
      </c>
      <c r="M13" s="35" t="s">
        <v>105</v>
      </c>
      <c r="N13" s="39">
        <v>40</v>
      </c>
      <c r="O13" s="39" t="s">
        <v>106</v>
      </c>
      <c r="P13" s="39" t="s">
        <v>332</v>
      </c>
      <c r="Q13" s="39" t="s">
        <v>332</v>
      </c>
      <c r="R13" s="39" t="s">
        <v>681</v>
      </c>
      <c r="S13" s="39">
        <v>1</v>
      </c>
      <c r="T13" s="39" t="str">
        <f t="shared" si="0"/>
        <v>La exposición a riesgo vial se presenta menos de 3 horas día</v>
      </c>
      <c r="U13" s="39">
        <v>1</v>
      </c>
      <c r="V13" s="39" t="str">
        <f t="shared" si="1"/>
        <v>Se tienen controles eficaces</v>
      </c>
      <c r="W13" s="39">
        <f t="shared" ref="W13:W32" si="4">S13*U13</f>
        <v>1</v>
      </c>
      <c r="X13" s="39" t="str">
        <f t="shared" si="2"/>
        <v>III</v>
      </c>
      <c r="Y13" s="81" t="str">
        <f t="shared" si="3"/>
        <v>BAJO</v>
      </c>
      <c r="Z13" s="39" t="s">
        <v>674</v>
      </c>
      <c r="AA13" s="39" t="s">
        <v>706</v>
      </c>
      <c r="AB13" s="39" t="s">
        <v>332</v>
      </c>
      <c r="AC13" s="39" t="s">
        <v>707</v>
      </c>
      <c r="AD13" s="39" t="s">
        <v>332</v>
      </c>
      <c r="AE13" s="83">
        <v>45188</v>
      </c>
      <c r="AF13" s="39" t="s">
        <v>38</v>
      </c>
      <c r="AG13" s="39" t="s">
        <v>38</v>
      </c>
      <c r="AH13" s="39" t="s">
        <v>789</v>
      </c>
      <c r="AI13" s="39" t="s">
        <v>790</v>
      </c>
      <c r="AJ13" s="84" t="s">
        <v>577</v>
      </c>
    </row>
    <row r="14" spans="1:36" ht="60.75" customHeight="1" x14ac:dyDescent="0.25">
      <c r="A14" s="79" t="s">
        <v>664</v>
      </c>
      <c r="B14" s="39" t="s">
        <v>658</v>
      </c>
      <c r="C14" s="39" t="s">
        <v>659</v>
      </c>
      <c r="D14" s="80" t="s">
        <v>660</v>
      </c>
      <c r="E14" s="39" t="s">
        <v>661</v>
      </c>
      <c r="F14" s="39" t="s">
        <v>663</v>
      </c>
      <c r="G14" s="39" t="s">
        <v>38</v>
      </c>
      <c r="H14" s="39" t="s">
        <v>96</v>
      </c>
      <c r="I14" s="39" t="s">
        <v>103</v>
      </c>
      <c r="J14" s="39" t="s">
        <v>592</v>
      </c>
      <c r="K14" s="39" t="s">
        <v>606</v>
      </c>
      <c r="L14" s="35" t="s">
        <v>669</v>
      </c>
      <c r="M14" s="35" t="s">
        <v>105</v>
      </c>
      <c r="N14" s="39">
        <v>40</v>
      </c>
      <c r="O14" s="39" t="s">
        <v>106</v>
      </c>
      <c r="P14" s="33" t="s">
        <v>696</v>
      </c>
      <c r="Q14" s="39" t="s">
        <v>695</v>
      </c>
      <c r="R14" s="39" t="s">
        <v>332</v>
      </c>
      <c r="S14" s="39">
        <v>1</v>
      </c>
      <c r="T14" s="39" t="str">
        <f t="shared" si="0"/>
        <v>La exposición a riesgo vial se presenta menos de 3 horas día</v>
      </c>
      <c r="U14" s="39">
        <v>1</v>
      </c>
      <c r="V14" s="39" t="str">
        <f t="shared" si="1"/>
        <v>Se tienen controles eficaces</v>
      </c>
      <c r="W14" s="39">
        <f>S14*U14</f>
        <v>1</v>
      </c>
      <c r="X14" s="39" t="str">
        <f t="shared" si="2"/>
        <v>III</v>
      </c>
      <c r="Y14" s="81" t="str">
        <f t="shared" si="3"/>
        <v>BAJO</v>
      </c>
      <c r="Z14" s="39" t="s">
        <v>674</v>
      </c>
      <c r="AA14" s="39" t="s">
        <v>702</v>
      </c>
      <c r="AB14" s="39" t="s">
        <v>332</v>
      </c>
      <c r="AC14" s="39" t="s">
        <v>332</v>
      </c>
      <c r="AD14" s="39" t="s">
        <v>332</v>
      </c>
      <c r="AE14" s="83">
        <v>45189</v>
      </c>
      <c r="AF14" s="39" t="s">
        <v>38</v>
      </c>
      <c r="AG14" s="39" t="s">
        <v>38</v>
      </c>
      <c r="AH14" s="39" t="s">
        <v>789</v>
      </c>
      <c r="AI14" s="39" t="s">
        <v>790</v>
      </c>
      <c r="AJ14" s="84" t="s">
        <v>577</v>
      </c>
    </row>
    <row r="15" spans="1:36" ht="60.75" customHeight="1" x14ac:dyDescent="0.25">
      <c r="A15" s="79" t="s">
        <v>664</v>
      </c>
      <c r="B15" s="39" t="s">
        <v>658</v>
      </c>
      <c r="C15" s="39" t="s">
        <v>659</v>
      </c>
      <c r="D15" s="80" t="s">
        <v>660</v>
      </c>
      <c r="E15" s="39" t="s">
        <v>661</v>
      </c>
      <c r="F15" s="39" t="s">
        <v>663</v>
      </c>
      <c r="G15" s="39" t="s">
        <v>38</v>
      </c>
      <c r="H15" s="39" t="s">
        <v>96</v>
      </c>
      <c r="I15" s="39" t="s">
        <v>103</v>
      </c>
      <c r="J15" s="39" t="s">
        <v>592</v>
      </c>
      <c r="K15" s="39" t="s">
        <v>607</v>
      </c>
      <c r="L15" s="35" t="s">
        <v>669</v>
      </c>
      <c r="M15" s="35" t="s">
        <v>105</v>
      </c>
      <c r="N15" s="39">
        <v>40</v>
      </c>
      <c r="O15" s="39" t="s">
        <v>106</v>
      </c>
      <c r="P15" s="39" t="s">
        <v>332</v>
      </c>
      <c r="Q15" s="39" t="s">
        <v>700</v>
      </c>
      <c r="R15" s="39" t="s">
        <v>332</v>
      </c>
      <c r="S15" s="39">
        <v>1</v>
      </c>
      <c r="T15" s="39" t="str">
        <f t="shared" si="0"/>
        <v>La exposición a riesgo vial se presenta menos de 3 horas día</v>
      </c>
      <c r="U15" s="39">
        <v>1</v>
      </c>
      <c r="V15" s="39" t="str">
        <f t="shared" si="1"/>
        <v>Se tienen controles eficaces</v>
      </c>
      <c r="W15" s="39">
        <f t="shared" si="4"/>
        <v>1</v>
      </c>
      <c r="X15" s="39" t="str">
        <f t="shared" si="2"/>
        <v>III</v>
      </c>
      <c r="Y15" s="81" t="str">
        <f t="shared" si="3"/>
        <v>BAJO</v>
      </c>
      <c r="Z15" s="39" t="s">
        <v>674</v>
      </c>
      <c r="AA15" s="39" t="s">
        <v>701</v>
      </c>
      <c r="AB15" s="39" t="s">
        <v>332</v>
      </c>
      <c r="AC15" s="39" t="s">
        <v>332</v>
      </c>
      <c r="AD15" s="39" t="s">
        <v>332</v>
      </c>
      <c r="AE15" s="83">
        <v>45190</v>
      </c>
      <c r="AF15" s="39" t="s">
        <v>38</v>
      </c>
      <c r="AG15" s="39" t="s">
        <v>38</v>
      </c>
      <c r="AH15" s="39" t="s">
        <v>789</v>
      </c>
      <c r="AI15" s="39" t="s">
        <v>790</v>
      </c>
      <c r="AJ15" s="84" t="s">
        <v>577</v>
      </c>
    </row>
    <row r="16" spans="1:36" ht="60.75" customHeight="1" x14ac:dyDescent="0.25">
      <c r="A16" s="79" t="s">
        <v>664</v>
      </c>
      <c r="B16" s="39" t="s">
        <v>658</v>
      </c>
      <c r="C16" s="39" t="s">
        <v>659</v>
      </c>
      <c r="D16" s="80" t="s">
        <v>660</v>
      </c>
      <c r="E16" s="39" t="s">
        <v>661</v>
      </c>
      <c r="F16" s="39" t="s">
        <v>663</v>
      </c>
      <c r="G16" s="39" t="s">
        <v>38</v>
      </c>
      <c r="H16" s="39" t="s">
        <v>96</v>
      </c>
      <c r="I16" s="39" t="s">
        <v>103</v>
      </c>
      <c r="J16" s="39" t="s">
        <v>592</v>
      </c>
      <c r="K16" s="39" t="s">
        <v>608</v>
      </c>
      <c r="L16" s="35" t="s">
        <v>669</v>
      </c>
      <c r="M16" s="35" t="s">
        <v>105</v>
      </c>
      <c r="N16" s="39">
        <v>40</v>
      </c>
      <c r="O16" s="39" t="s">
        <v>106</v>
      </c>
      <c r="P16" s="33" t="s">
        <v>696</v>
      </c>
      <c r="Q16" s="39" t="s">
        <v>695</v>
      </c>
      <c r="R16" s="39" t="s">
        <v>694</v>
      </c>
      <c r="S16" s="39">
        <v>1</v>
      </c>
      <c r="T16" s="39" t="str">
        <f t="shared" si="0"/>
        <v>La exposición a riesgo vial se presenta menos de 3 horas día</v>
      </c>
      <c r="U16" s="39">
        <v>1</v>
      </c>
      <c r="V16" s="39" t="str">
        <f t="shared" si="1"/>
        <v>Se tienen controles eficaces</v>
      </c>
      <c r="W16" s="39">
        <f>S16*U16</f>
        <v>1</v>
      </c>
      <c r="X16" s="39" t="str">
        <f t="shared" si="2"/>
        <v>III</v>
      </c>
      <c r="Y16" s="81" t="str">
        <f t="shared" si="3"/>
        <v>BAJO</v>
      </c>
      <c r="Z16" s="39" t="s">
        <v>656</v>
      </c>
      <c r="AA16" s="39" t="s">
        <v>697</v>
      </c>
      <c r="AB16" s="39" t="s">
        <v>332</v>
      </c>
      <c r="AC16" s="33" t="s">
        <v>676</v>
      </c>
      <c r="AD16" s="39" t="s">
        <v>332</v>
      </c>
      <c r="AE16" s="83">
        <v>45191</v>
      </c>
      <c r="AF16" s="39" t="s">
        <v>38</v>
      </c>
      <c r="AG16" s="39" t="s">
        <v>38</v>
      </c>
      <c r="AH16" s="39" t="s">
        <v>789</v>
      </c>
      <c r="AI16" s="39" t="s">
        <v>790</v>
      </c>
      <c r="AJ16" s="84" t="s">
        <v>577</v>
      </c>
    </row>
    <row r="17" spans="1:36" ht="60.75" customHeight="1" x14ac:dyDescent="0.25">
      <c r="A17" s="79" t="s">
        <v>664</v>
      </c>
      <c r="B17" s="39" t="s">
        <v>658</v>
      </c>
      <c r="C17" s="39" t="s">
        <v>659</v>
      </c>
      <c r="D17" s="80" t="s">
        <v>660</v>
      </c>
      <c r="E17" s="39" t="s">
        <v>661</v>
      </c>
      <c r="F17" s="39" t="s">
        <v>663</v>
      </c>
      <c r="G17" s="39" t="s">
        <v>38</v>
      </c>
      <c r="H17" s="39" t="s">
        <v>96</v>
      </c>
      <c r="I17" s="39" t="s">
        <v>103</v>
      </c>
      <c r="J17" s="39" t="s">
        <v>662</v>
      </c>
      <c r="K17" s="39" t="s">
        <v>698</v>
      </c>
      <c r="L17" s="35" t="s">
        <v>669</v>
      </c>
      <c r="M17" s="35" t="s">
        <v>105</v>
      </c>
      <c r="N17" s="39">
        <v>40</v>
      </c>
      <c r="O17" s="39" t="s">
        <v>106</v>
      </c>
      <c r="P17" s="39" t="s">
        <v>332</v>
      </c>
      <c r="Q17" s="39" t="s">
        <v>673</v>
      </c>
      <c r="R17" s="39" t="s">
        <v>681</v>
      </c>
      <c r="S17" s="39">
        <v>3</v>
      </c>
      <c r="T17" s="39" t="str">
        <f t="shared" si="0"/>
        <v>La exposición a riesgo vial se presenta ,ás de 6 horas por día</v>
      </c>
      <c r="U17" s="39">
        <v>1</v>
      </c>
      <c r="V17" s="39" t="str">
        <f t="shared" si="1"/>
        <v>Se tienen controles eficaces</v>
      </c>
      <c r="W17" s="39">
        <f>S17*U17</f>
        <v>3</v>
      </c>
      <c r="X17" s="39" t="str">
        <f t="shared" si="2"/>
        <v>II</v>
      </c>
      <c r="Y17" s="81" t="str">
        <f t="shared" si="3"/>
        <v>MODERADO</v>
      </c>
      <c r="Z17" s="39" t="s">
        <v>674</v>
      </c>
      <c r="AA17" s="39" t="s">
        <v>699</v>
      </c>
      <c r="AB17" s="33" t="s">
        <v>684</v>
      </c>
      <c r="AC17" s="33" t="s">
        <v>676</v>
      </c>
      <c r="AD17" s="33" t="s">
        <v>679</v>
      </c>
      <c r="AE17" s="83">
        <v>45192</v>
      </c>
      <c r="AF17" s="39" t="s">
        <v>38</v>
      </c>
      <c r="AG17" s="39" t="s">
        <v>38</v>
      </c>
      <c r="AH17" s="39" t="s">
        <v>789</v>
      </c>
      <c r="AI17" s="39" t="s">
        <v>790</v>
      </c>
      <c r="AJ17" s="84" t="s">
        <v>577</v>
      </c>
    </row>
    <row r="18" spans="1:36" ht="60.75" customHeight="1" x14ac:dyDescent="0.25">
      <c r="A18" s="79" t="s">
        <v>664</v>
      </c>
      <c r="B18" s="39" t="s">
        <v>658</v>
      </c>
      <c r="C18" s="39" t="s">
        <v>659</v>
      </c>
      <c r="D18" s="80" t="s">
        <v>660</v>
      </c>
      <c r="E18" s="39" t="s">
        <v>661</v>
      </c>
      <c r="F18" s="39" t="s">
        <v>663</v>
      </c>
      <c r="G18" s="39" t="s">
        <v>38</v>
      </c>
      <c r="H18" s="39" t="s">
        <v>96</v>
      </c>
      <c r="I18" s="39" t="s">
        <v>103</v>
      </c>
      <c r="J18" s="39" t="s">
        <v>662</v>
      </c>
      <c r="K18" s="39" t="s">
        <v>601</v>
      </c>
      <c r="L18" s="35" t="s">
        <v>669</v>
      </c>
      <c r="M18" s="35" t="s">
        <v>105</v>
      </c>
      <c r="N18" s="39">
        <v>40</v>
      </c>
      <c r="O18" s="39" t="s">
        <v>106</v>
      </c>
      <c r="P18" s="39" t="s">
        <v>332</v>
      </c>
      <c r="Q18" s="39" t="s">
        <v>673</v>
      </c>
      <c r="R18" s="39" t="s">
        <v>681</v>
      </c>
      <c r="S18" s="39">
        <v>3</v>
      </c>
      <c r="T18" s="39" t="str">
        <f t="shared" si="0"/>
        <v>La exposición a riesgo vial se presenta ,ás de 6 horas por día</v>
      </c>
      <c r="U18" s="39">
        <v>2</v>
      </c>
      <c r="V18" s="39" t="str">
        <f t="shared" si="1"/>
        <v>Se tienen controles pero su eficiencia es baja</v>
      </c>
      <c r="W18" s="39">
        <f t="shared" si="4"/>
        <v>6</v>
      </c>
      <c r="X18" s="39" t="str">
        <f t="shared" si="2"/>
        <v>I</v>
      </c>
      <c r="Y18" s="81" t="str">
        <f t="shared" si="3"/>
        <v>CRÍTICO</v>
      </c>
      <c r="Z18" s="39" t="s">
        <v>674</v>
      </c>
      <c r="AA18" s="39" t="s">
        <v>693</v>
      </c>
      <c r="AB18" s="33" t="s">
        <v>684</v>
      </c>
      <c r="AC18" s="33" t="s">
        <v>676</v>
      </c>
      <c r="AD18" s="33" t="s">
        <v>679</v>
      </c>
      <c r="AE18" s="83">
        <v>45193</v>
      </c>
      <c r="AF18" s="39" t="s">
        <v>38</v>
      </c>
      <c r="AG18" s="39" t="s">
        <v>38</v>
      </c>
      <c r="AH18" s="39" t="s">
        <v>789</v>
      </c>
      <c r="AI18" s="39" t="s">
        <v>790</v>
      </c>
      <c r="AJ18" s="84" t="s">
        <v>577</v>
      </c>
    </row>
    <row r="19" spans="1:36" ht="60.75" customHeight="1" x14ac:dyDescent="0.25">
      <c r="A19" s="79" t="s">
        <v>664</v>
      </c>
      <c r="B19" s="39" t="s">
        <v>658</v>
      </c>
      <c r="C19" s="39" t="s">
        <v>659</v>
      </c>
      <c r="D19" s="80" t="s">
        <v>660</v>
      </c>
      <c r="E19" s="39" t="s">
        <v>661</v>
      </c>
      <c r="F19" s="39" t="s">
        <v>663</v>
      </c>
      <c r="G19" s="39" t="s">
        <v>38</v>
      </c>
      <c r="H19" s="39" t="s">
        <v>96</v>
      </c>
      <c r="I19" s="39" t="s">
        <v>103</v>
      </c>
      <c r="J19" s="39" t="s">
        <v>662</v>
      </c>
      <c r="K19" s="39" t="s">
        <v>603</v>
      </c>
      <c r="L19" s="35" t="s">
        <v>669</v>
      </c>
      <c r="M19" s="35" t="s">
        <v>105</v>
      </c>
      <c r="N19" s="39">
        <v>40</v>
      </c>
      <c r="O19" s="39" t="s">
        <v>106</v>
      </c>
      <c r="P19" s="39" t="s">
        <v>332</v>
      </c>
      <c r="Q19" s="39" t="s">
        <v>673</v>
      </c>
      <c r="R19" s="39" t="s">
        <v>681</v>
      </c>
      <c r="S19" s="39">
        <v>3</v>
      </c>
      <c r="T19" s="39" t="str">
        <f t="shared" si="0"/>
        <v>La exposición a riesgo vial se presenta ,ás de 6 horas por día</v>
      </c>
      <c r="U19" s="39">
        <v>2</v>
      </c>
      <c r="V19" s="39" t="str">
        <f t="shared" si="1"/>
        <v>Se tienen controles pero su eficiencia es baja</v>
      </c>
      <c r="W19" s="39">
        <f>S19*U19</f>
        <v>6</v>
      </c>
      <c r="X19" s="39" t="str">
        <f t="shared" si="2"/>
        <v>I</v>
      </c>
      <c r="Y19" s="81" t="str">
        <f t="shared" si="3"/>
        <v>CRÍTICO</v>
      </c>
      <c r="Z19" s="39" t="s">
        <v>674</v>
      </c>
      <c r="AA19" s="39" t="s">
        <v>693</v>
      </c>
      <c r="AB19" s="33" t="s">
        <v>684</v>
      </c>
      <c r="AC19" s="33" t="s">
        <v>676</v>
      </c>
      <c r="AD19" s="33" t="s">
        <v>679</v>
      </c>
      <c r="AE19" s="83">
        <v>45194</v>
      </c>
      <c r="AF19" s="39" t="s">
        <v>38</v>
      </c>
      <c r="AG19" s="39" t="s">
        <v>38</v>
      </c>
      <c r="AH19" s="39" t="s">
        <v>789</v>
      </c>
      <c r="AI19" s="39" t="s">
        <v>790</v>
      </c>
      <c r="AJ19" s="84" t="s">
        <v>577</v>
      </c>
    </row>
    <row r="20" spans="1:36" ht="60.75" customHeight="1" x14ac:dyDescent="0.25">
      <c r="A20" s="79" t="s">
        <v>664</v>
      </c>
      <c r="B20" s="39" t="s">
        <v>658</v>
      </c>
      <c r="C20" s="39" t="s">
        <v>659</v>
      </c>
      <c r="D20" s="80" t="s">
        <v>660</v>
      </c>
      <c r="E20" s="39" t="s">
        <v>661</v>
      </c>
      <c r="F20" s="39" t="s">
        <v>663</v>
      </c>
      <c r="G20" s="39" t="s">
        <v>38</v>
      </c>
      <c r="H20" s="39" t="s">
        <v>96</v>
      </c>
      <c r="I20" s="39" t="s">
        <v>103</v>
      </c>
      <c r="J20" s="39" t="s">
        <v>662</v>
      </c>
      <c r="K20" s="39" t="s">
        <v>604</v>
      </c>
      <c r="L20" s="35" t="s">
        <v>669</v>
      </c>
      <c r="M20" s="35" t="s">
        <v>105</v>
      </c>
      <c r="N20" s="39">
        <v>40</v>
      </c>
      <c r="O20" s="39" t="s">
        <v>106</v>
      </c>
      <c r="P20" s="39" t="s">
        <v>332</v>
      </c>
      <c r="Q20" s="39" t="s">
        <v>673</v>
      </c>
      <c r="R20" s="39" t="s">
        <v>681</v>
      </c>
      <c r="S20" s="39">
        <v>1</v>
      </c>
      <c r="T20" s="39" t="str">
        <f t="shared" si="0"/>
        <v>La exposición a riesgo vial se presenta menos de 3 horas día</v>
      </c>
      <c r="U20" s="39">
        <v>1</v>
      </c>
      <c r="V20" s="39" t="str">
        <f t="shared" si="1"/>
        <v>Se tienen controles eficaces</v>
      </c>
      <c r="W20" s="39">
        <f t="shared" si="4"/>
        <v>1</v>
      </c>
      <c r="X20" s="39" t="str">
        <f t="shared" si="2"/>
        <v>III</v>
      </c>
      <c r="Y20" s="81" t="str">
        <f t="shared" si="3"/>
        <v>BAJO</v>
      </c>
      <c r="Z20" s="39" t="s">
        <v>656</v>
      </c>
      <c r="AA20" s="39" t="s">
        <v>693</v>
      </c>
      <c r="AB20" s="33" t="s">
        <v>684</v>
      </c>
      <c r="AC20" s="33" t="s">
        <v>676</v>
      </c>
      <c r="AD20" s="33" t="s">
        <v>679</v>
      </c>
      <c r="AE20" s="83">
        <v>45195</v>
      </c>
      <c r="AF20" s="39" t="s">
        <v>38</v>
      </c>
      <c r="AG20" s="39" t="s">
        <v>38</v>
      </c>
      <c r="AH20" s="39" t="s">
        <v>789</v>
      </c>
      <c r="AI20" s="39" t="s">
        <v>790</v>
      </c>
      <c r="AJ20" s="84" t="s">
        <v>577</v>
      </c>
    </row>
    <row r="21" spans="1:36" ht="60.75" customHeight="1" x14ac:dyDescent="0.25">
      <c r="A21" s="79" t="s">
        <v>664</v>
      </c>
      <c r="B21" s="39" t="s">
        <v>658</v>
      </c>
      <c r="C21" s="39" t="s">
        <v>659</v>
      </c>
      <c r="D21" s="80" t="s">
        <v>660</v>
      </c>
      <c r="E21" s="39" t="s">
        <v>661</v>
      </c>
      <c r="F21" s="39" t="s">
        <v>663</v>
      </c>
      <c r="G21" s="39" t="s">
        <v>38</v>
      </c>
      <c r="H21" s="39" t="s">
        <v>96</v>
      </c>
      <c r="I21" s="39" t="s">
        <v>103</v>
      </c>
      <c r="J21" s="39" t="s">
        <v>594</v>
      </c>
      <c r="K21" s="39" t="s">
        <v>610</v>
      </c>
      <c r="L21" s="35" t="s">
        <v>669</v>
      </c>
      <c r="M21" s="35" t="s">
        <v>105</v>
      </c>
      <c r="N21" s="39">
        <v>40</v>
      </c>
      <c r="O21" s="39" t="s">
        <v>106</v>
      </c>
      <c r="P21" s="39" t="s">
        <v>332</v>
      </c>
      <c r="Q21" s="39" t="s">
        <v>673</v>
      </c>
      <c r="R21" s="39" t="s">
        <v>681</v>
      </c>
      <c r="S21" s="39">
        <v>2</v>
      </c>
      <c r="T21" s="39" t="str">
        <f t="shared" si="0"/>
        <v>La exposición riesgo vial se peresenta entre 3 a 6 horas</v>
      </c>
      <c r="U21" s="39">
        <v>1</v>
      </c>
      <c r="V21" s="39" t="str">
        <f t="shared" si="1"/>
        <v>Se tienen controles eficaces</v>
      </c>
      <c r="W21" s="39">
        <f>S21*U21</f>
        <v>2</v>
      </c>
      <c r="X21" s="39" t="str">
        <f t="shared" ref="X21:X80" si="5">IF(W21&gt;=6,"I",IF(W21&gt;=3,"II",IF(W21&gt;=2,"III")))</f>
        <v>III</v>
      </c>
      <c r="Y21" s="39" t="str">
        <f t="shared" si="3"/>
        <v>BAJO</v>
      </c>
      <c r="Z21" s="39" t="s">
        <v>656</v>
      </c>
      <c r="AA21" s="39" t="s">
        <v>693</v>
      </c>
      <c r="AB21" s="33" t="s">
        <v>684</v>
      </c>
      <c r="AC21" s="33" t="s">
        <v>676</v>
      </c>
      <c r="AD21" s="33" t="s">
        <v>679</v>
      </c>
      <c r="AE21" s="83">
        <v>45196</v>
      </c>
      <c r="AF21" s="39" t="s">
        <v>38</v>
      </c>
      <c r="AG21" s="39" t="s">
        <v>38</v>
      </c>
      <c r="AH21" s="39" t="s">
        <v>789</v>
      </c>
      <c r="AI21" s="39" t="s">
        <v>790</v>
      </c>
      <c r="AJ21" s="84" t="s">
        <v>577</v>
      </c>
    </row>
    <row r="22" spans="1:36" ht="60.75" customHeight="1" x14ac:dyDescent="0.25">
      <c r="A22" s="79" t="s">
        <v>664</v>
      </c>
      <c r="B22" s="39" t="s">
        <v>658</v>
      </c>
      <c r="C22" s="39" t="s">
        <v>659</v>
      </c>
      <c r="D22" s="80" t="s">
        <v>660</v>
      </c>
      <c r="E22" s="39" t="s">
        <v>661</v>
      </c>
      <c r="F22" s="39" t="s">
        <v>663</v>
      </c>
      <c r="G22" s="39" t="s">
        <v>38</v>
      </c>
      <c r="H22" s="39" t="s">
        <v>96</v>
      </c>
      <c r="I22" s="39" t="s">
        <v>103</v>
      </c>
      <c r="J22" s="39" t="s">
        <v>594</v>
      </c>
      <c r="K22" s="39" t="s">
        <v>611</v>
      </c>
      <c r="L22" s="35" t="s">
        <v>669</v>
      </c>
      <c r="M22" s="35" t="s">
        <v>105</v>
      </c>
      <c r="N22" s="39">
        <v>40</v>
      </c>
      <c r="O22" s="39" t="s">
        <v>106</v>
      </c>
      <c r="P22" s="39" t="s">
        <v>689</v>
      </c>
      <c r="Q22" s="39" t="s">
        <v>690</v>
      </c>
      <c r="R22" s="39" t="s">
        <v>691</v>
      </c>
      <c r="S22" s="39">
        <v>2</v>
      </c>
      <c r="T22" s="39" t="str">
        <f t="shared" si="0"/>
        <v>La exposición riesgo vial se peresenta entre 3 a 6 horas</v>
      </c>
      <c r="U22" s="39">
        <v>1</v>
      </c>
      <c r="V22" s="39" t="str">
        <f t="shared" si="1"/>
        <v>Se tienen controles eficaces</v>
      </c>
      <c r="W22" s="39">
        <f t="shared" si="4"/>
        <v>2</v>
      </c>
      <c r="X22" s="39" t="str">
        <f t="shared" si="5"/>
        <v>III</v>
      </c>
      <c r="Y22" s="39" t="str">
        <f t="shared" si="3"/>
        <v>BAJO</v>
      </c>
      <c r="Z22" s="39" t="s">
        <v>674</v>
      </c>
      <c r="AA22" s="33" t="s">
        <v>692</v>
      </c>
      <c r="AB22" s="33" t="s">
        <v>684</v>
      </c>
      <c r="AC22" s="33" t="s">
        <v>676</v>
      </c>
      <c r="AD22" s="33" t="s">
        <v>679</v>
      </c>
      <c r="AE22" s="83">
        <v>45197</v>
      </c>
      <c r="AF22" s="39" t="s">
        <v>38</v>
      </c>
      <c r="AG22" s="39" t="s">
        <v>38</v>
      </c>
      <c r="AH22" s="39" t="s">
        <v>789</v>
      </c>
      <c r="AI22" s="39" t="s">
        <v>790</v>
      </c>
      <c r="AJ22" s="84" t="s">
        <v>577</v>
      </c>
    </row>
    <row r="23" spans="1:36" ht="60.75" customHeight="1" x14ac:dyDescent="0.25">
      <c r="A23" s="79" t="s">
        <v>664</v>
      </c>
      <c r="B23" s="39" t="s">
        <v>658</v>
      </c>
      <c r="C23" s="39" t="s">
        <v>659</v>
      </c>
      <c r="D23" s="80" t="s">
        <v>660</v>
      </c>
      <c r="E23" s="39" t="s">
        <v>661</v>
      </c>
      <c r="F23" s="39" t="s">
        <v>663</v>
      </c>
      <c r="G23" s="39" t="s">
        <v>38</v>
      </c>
      <c r="H23" s="39" t="s">
        <v>96</v>
      </c>
      <c r="I23" s="39" t="s">
        <v>103</v>
      </c>
      <c r="J23" s="39" t="s">
        <v>594</v>
      </c>
      <c r="K23" s="39" t="s">
        <v>686</v>
      </c>
      <c r="L23" s="35" t="s">
        <v>669</v>
      </c>
      <c r="M23" s="35" t="s">
        <v>105</v>
      </c>
      <c r="N23" s="39">
        <v>40</v>
      </c>
      <c r="O23" s="39" t="s">
        <v>106</v>
      </c>
      <c r="P23" s="39" t="s">
        <v>332</v>
      </c>
      <c r="Q23" s="39" t="s">
        <v>720</v>
      </c>
      <c r="R23" s="39" t="s">
        <v>681</v>
      </c>
      <c r="S23" s="39">
        <v>3</v>
      </c>
      <c r="T23" s="39" t="str">
        <f>IF(S23=1,"La exposición a riesgo vial se presenta menos de 3 horas día",IF(S23=2,"La exposición riesgo vial se peresenta entre 3 a 6 horas",IF(S23=3,"La exposición a riesgo vial se presenta más de 6 horas por día")))</f>
        <v>La exposición a riesgo vial se presenta más de 6 horas por día</v>
      </c>
      <c r="U23" s="39">
        <v>1</v>
      </c>
      <c r="V23" s="39" t="str">
        <f t="shared" si="1"/>
        <v>Se tienen controles eficaces</v>
      </c>
      <c r="W23" s="39">
        <f>S23*U23</f>
        <v>3</v>
      </c>
      <c r="X23" s="39" t="str">
        <f t="shared" si="5"/>
        <v>II</v>
      </c>
      <c r="Y23" s="39" t="str">
        <f t="shared" si="3"/>
        <v>MODERADO</v>
      </c>
      <c r="Z23" s="39" t="s">
        <v>674</v>
      </c>
      <c r="AA23" s="33" t="s">
        <v>683</v>
      </c>
      <c r="AB23" s="33" t="s">
        <v>684</v>
      </c>
      <c r="AC23" s="33" t="s">
        <v>676</v>
      </c>
      <c r="AD23" s="33" t="s">
        <v>687</v>
      </c>
      <c r="AE23" s="83">
        <v>45198</v>
      </c>
      <c r="AF23" s="39" t="s">
        <v>38</v>
      </c>
      <c r="AG23" s="39" t="s">
        <v>38</v>
      </c>
      <c r="AH23" s="39" t="s">
        <v>789</v>
      </c>
      <c r="AI23" s="39" t="s">
        <v>790</v>
      </c>
      <c r="AJ23" s="84" t="s">
        <v>577</v>
      </c>
    </row>
    <row r="24" spans="1:36" ht="60.75" customHeight="1" x14ac:dyDescent="0.25">
      <c r="A24" s="79" t="s">
        <v>664</v>
      </c>
      <c r="B24" s="39" t="s">
        <v>658</v>
      </c>
      <c r="C24" s="39" t="s">
        <v>659</v>
      </c>
      <c r="D24" s="85" t="s">
        <v>667</v>
      </c>
      <c r="E24" s="39" t="s">
        <v>661</v>
      </c>
      <c r="F24" s="39" t="s">
        <v>663</v>
      </c>
      <c r="G24" s="39" t="s">
        <v>38</v>
      </c>
      <c r="H24" s="39" t="s">
        <v>96</v>
      </c>
      <c r="I24" s="39" t="s">
        <v>103</v>
      </c>
      <c r="J24" s="39" t="s">
        <v>594</v>
      </c>
      <c r="K24" s="39" t="s">
        <v>685</v>
      </c>
      <c r="L24" s="35" t="s">
        <v>669</v>
      </c>
      <c r="M24" s="35" t="s">
        <v>105</v>
      </c>
      <c r="N24" s="39">
        <v>40</v>
      </c>
      <c r="O24" s="39" t="s">
        <v>106</v>
      </c>
      <c r="P24" s="39" t="s">
        <v>332</v>
      </c>
      <c r="Q24" s="39" t="s">
        <v>720</v>
      </c>
      <c r="R24" s="39" t="s">
        <v>681</v>
      </c>
      <c r="S24" s="39">
        <v>3</v>
      </c>
      <c r="T24" s="39" t="str">
        <f>IF(S24=1,"La exposición a riesgo vial se presenta menos de 3 horas día",IF(S24=2,"La exposición riesgo vial se peresenta entre 3 a 6 horas",IF(S24=3,"La exposición a riesgo vial se presenta más de 6 horas por día")))</f>
        <v>La exposición a riesgo vial se presenta más de 6 horas por día</v>
      </c>
      <c r="U24" s="39">
        <v>1</v>
      </c>
      <c r="V24" s="39" t="str">
        <f t="shared" si="1"/>
        <v>Se tienen controles eficaces</v>
      </c>
      <c r="W24" s="39">
        <f t="shared" si="4"/>
        <v>3</v>
      </c>
      <c r="X24" s="39" t="str">
        <f t="shared" si="5"/>
        <v>II</v>
      </c>
      <c r="Y24" s="39" t="str">
        <f t="shared" si="3"/>
        <v>MODERADO</v>
      </c>
      <c r="Z24" s="39" t="s">
        <v>674</v>
      </c>
      <c r="AA24" s="33" t="s">
        <v>683</v>
      </c>
      <c r="AB24" s="33" t="s">
        <v>684</v>
      </c>
      <c r="AC24" s="33" t="s">
        <v>676</v>
      </c>
      <c r="AD24" s="33" t="s">
        <v>679</v>
      </c>
      <c r="AE24" s="83">
        <v>45199</v>
      </c>
      <c r="AF24" s="39" t="s">
        <v>38</v>
      </c>
      <c r="AG24" s="39" t="s">
        <v>38</v>
      </c>
      <c r="AH24" s="39" t="s">
        <v>789</v>
      </c>
      <c r="AI24" s="39" t="s">
        <v>790</v>
      </c>
      <c r="AJ24" s="84" t="s">
        <v>577</v>
      </c>
    </row>
    <row r="25" spans="1:36" ht="103.5" customHeight="1" x14ac:dyDescent="0.25">
      <c r="A25" s="79" t="s">
        <v>664</v>
      </c>
      <c r="B25" s="39" t="s">
        <v>658</v>
      </c>
      <c r="C25" s="39" t="s">
        <v>659</v>
      </c>
      <c r="D25" s="86" t="s">
        <v>666</v>
      </c>
      <c r="E25" s="39" t="s">
        <v>661</v>
      </c>
      <c r="F25" s="39" t="s">
        <v>663</v>
      </c>
      <c r="G25" s="39" t="s">
        <v>38</v>
      </c>
      <c r="H25" s="39" t="s">
        <v>96</v>
      </c>
      <c r="I25" s="39" t="s">
        <v>103</v>
      </c>
      <c r="J25" s="39" t="s">
        <v>594</v>
      </c>
      <c r="K25" s="39" t="s">
        <v>682</v>
      </c>
      <c r="L25" s="35" t="s">
        <v>669</v>
      </c>
      <c r="M25" s="35" t="s">
        <v>105</v>
      </c>
      <c r="N25" s="39">
        <v>40</v>
      </c>
      <c r="O25" s="39" t="s">
        <v>106</v>
      </c>
      <c r="P25" s="39" t="s">
        <v>332</v>
      </c>
      <c r="Q25" s="39" t="s">
        <v>720</v>
      </c>
      <c r="R25" s="39" t="s">
        <v>681</v>
      </c>
      <c r="S25" s="39">
        <v>3</v>
      </c>
      <c r="T25" s="39" t="str">
        <f>IF(S25=1,"La exposición a riesgo vial se presenta menos de 3 horas día",IF(S25=2,"La exposición riesgo vial se peresenta entre 3 a 6 horas",IF(S25=3,"La exposición a riesgo vial se presenta más de 6 horas por día")))</f>
        <v>La exposición a riesgo vial se presenta más de 6 horas por día</v>
      </c>
      <c r="U25" s="39">
        <v>1</v>
      </c>
      <c r="V25" s="39" t="str">
        <f t="shared" si="1"/>
        <v>Se tienen controles eficaces</v>
      </c>
      <c r="W25" s="39">
        <f>S25*U25</f>
        <v>3</v>
      </c>
      <c r="X25" s="39" t="str">
        <f t="shared" si="5"/>
        <v>II</v>
      </c>
      <c r="Y25" s="39" t="str">
        <f t="shared" si="3"/>
        <v>MODERADO</v>
      </c>
      <c r="Z25" s="39" t="s">
        <v>674</v>
      </c>
      <c r="AA25" s="33" t="s">
        <v>683</v>
      </c>
      <c r="AB25" s="33" t="s">
        <v>684</v>
      </c>
      <c r="AC25" s="33" t="s">
        <v>676</v>
      </c>
      <c r="AD25" s="33" t="s">
        <v>679</v>
      </c>
      <c r="AE25" s="83">
        <v>45200</v>
      </c>
      <c r="AF25" s="39" t="s">
        <v>38</v>
      </c>
      <c r="AG25" s="39" t="s">
        <v>38</v>
      </c>
      <c r="AH25" s="39" t="s">
        <v>789</v>
      </c>
      <c r="AI25" s="39" t="s">
        <v>790</v>
      </c>
      <c r="AJ25" s="84" t="s">
        <v>577</v>
      </c>
    </row>
    <row r="26" spans="1:36" ht="84" customHeight="1" x14ac:dyDescent="0.25">
      <c r="A26" s="79" t="s">
        <v>664</v>
      </c>
      <c r="B26" s="39" t="s">
        <v>658</v>
      </c>
      <c r="C26" s="39" t="s">
        <v>659</v>
      </c>
      <c r="D26" s="80" t="s">
        <v>660</v>
      </c>
      <c r="E26" s="39" t="s">
        <v>661</v>
      </c>
      <c r="F26" s="39" t="s">
        <v>663</v>
      </c>
      <c r="G26" s="39" t="s">
        <v>38</v>
      </c>
      <c r="H26" s="39" t="s">
        <v>96</v>
      </c>
      <c r="I26" s="39" t="s">
        <v>103</v>
      </c>
      <c r="J26" s="39" t="s">
        <v>594</v>
      </c>
      <c r="K26" s="39" t="s">
        <v>670</v>
      </c>
      <c r="L26" s="35" t="s">
        <v>672</v>
      </c>
      <c r="M26" s="35" t="s">
        <v>105</v>
      </c>
      <c r="N26" s="39">
        <v>40</v>
      </c>
      <c r="O26" s="39" t="s">
        <v>106</v>
      </c>
      <c r="P26" s="39" t="s">
        <v>332</v>
      </c>
      <c r="Q26" s="39" t="s">
        <v>720</v>
      </c>
      <c r="R26" s="39" t="s">
        <v>681</v>
      </c>
      <c r="S26" s="39">
        <v>3</v>
      </c>
      <c r="T26" s="39" t="str">
        <f>IF(S26=1,"La exposición a riesgo vial se presenta menos de 3 horas día",IF(S26=2,"La exposición riesgo vial se peresenta entre 3 a 6 horas",IF(S26=3,"La exposición a riesgo vial se presenta más de 6 horas por día")))</f>
        <v>La exposición a riesgo vial se presenta más de 6 horas por día</v>
      </c>
      <c r="U26" s="39">
        <v>1</v>
      </c>
      <c r="V26" s="39" t="str">
        <f t="shared" si="1"/>
        <v>Se tienen controles eficaces</v>
      </c>
      <c r="W26" s="39">
        <f t="shared" si="4"/>
        <v>3</v>
      </c>
      <c r="X26" s="39" t="str">
        <f t="shared" si="5"/>
        <v>II</v>
      </c>
      <c r="Y26" s="39" t="str">
        <f t="shared" si="3"/>
        <v>MODERADO</v>
      </c>
      <c r="Z26" s="39" t="s">
        <v>674</v>
      </c>
      <c r="AA26" s="39" t="s">
        <v>675</v>
      </c>
      <c r="AB26" s="39" t="s">
        <v>677</v>
      </c>
      <c r="AC26" s="39" t="s">
        <v>676</v>
      </c>
      <c r="AD26" s="39" t="s">
        <v>679</v>
      </c>
      <c r="AE26" s="83">
        <v>45201</v>
      </c>
      <c r="AF26" s="39" t="s">
        <v>38</v>
      </c>
      <c r="AG26" s="39" t="s">
        <v>38</v>
      </c>
      <c r="AH26" s="39" t="s">
        <v>789</v>
      </c>
      <c r="AI26" s="39" t="s">
        <v>790</v>
      </c>
      <c r="AJ26" s="84" t="s">
        <v>577</v>
      </c>
    </row>
    <row r="27" spans="1:36" ht="84" customHeight="1" x14ac:dyDescent="0.25">
      <c r="A27" s="79" t="s">
        <v>664</v>
      </c>
      <c r="B27" s="39" t="s">
        <v>658</v>
      </c>
      <c r="C27" s="39" t="s">
        <v>659</v>
      </c>
      <c r="D27" s="80" t="s">
        <v>660</v>
      </c>
      <c r="E27" s="39" t="s">
        <v>661</v>
      </c>
      <c r="F27" s="39" t="s">
        <v>663</v>
      </c>
      <c r="G27" s="39" t="s">
        <v>38</v>
      </c>
      <c r="H27" s="39" t="s">
        <v>96</v>
      </c>
      <c r="I27" s="39" t="s">
        <v>103</v>
      </c>
      <c r="J27" s="39" t="s">
        <v>594</v>
      </c>
      <c r="K27" s="33" t="s">
        <v>710</v>
      </c>
      <c r="L27" s="35" t="s">
        <v>669</v>
      </c>
      <c r="M27" s="35" t="s">
        <v>105</v>
      </c>
      <c r="N27" s="39">
        <v>40</v>
      </c>
      <c r="O27" s="39" t="s">
        <v>106</v>
      </c>
      <c r="P27" s="39" t="s">
        <v>332</v>
      </c>
      <c r="Q27" s="39" t="s">
        <v>720</v>
      </c>
      <c r="R27" s="39" t="s">
        <v>681</v>
      </c>
      <c r="S27" s="39">
        <v>2</v>
      </c>
      <c r="T27" s="39" t="str">
        <f t="shared" si="0"/>
        <v>La exposición riesgo vial se peresenta entre 3 a 6 horas</v>
      </c>
      <c r="U27" s="39">
        <v>1</v>
      </c>
      <c r="V27" s="39" t="str">
        <f t="shared" si="1"/>
        <v>Se tienen controles eficaces</v>
      </c>
      <c r="W27" s="39">
        <f t="shared" si="4"/>
        <v>2</v>
      </c>
      <c r="X27" s="39" t="str">
        <f t="shared" si="5"/>
        <v>III</v>
      </c>
      <c r="Y27" s="39" t="str">
        <f t="shared" si="3"/>
        <v>BAJO</v>
      </c>
      <c r="Z27" s="39" t="s">
        <v>674</v>
      </c>
      <c r="AA27" s="33" t="s">
        <v>724</v>
      </c>
      <c r="AB27" s="33" t="s">
        <v>721</v>
      </c>
      <c r="AC27" s="33" t="s">
        <v>722</v>
      </c>
      <c r="AD27" s="33" t="s">
        <v>723</v>
      </c>
      <c r="AE27" s="83">
        <v>45202</v>
      </c>
      <c r="AF27" s="39" t="s">
        <v>38</v>
      </c>
      <c r="AG27" s="39" t="s">
        <v>38</v>
      </c>
      <c r="AH27" s="39" t="s">
        <v>789</v>
      </c>
      <c r="AI27" s="39" t="s">
        <v>790</v>
      </c>
      <c r="AJ27" s="84" t="s">
        <v>577</v>
      </c>
    </row>
    <row r="28" spans="1:36" ht="84" customHeight="1" x14ac:dyDescent="0.25">
      <c r="A28" s="79" t="s">
        <v>664</v>
      </c>
      <c r="B28" s="39" t="s">
        <v>658</v>
      </c>
      <c r="C28" s="39" t="s">
        <v>659</v>
      </c>
      <c r="D28" s="80" t="s">
        <v>660</v>
      </c>
      <c r="E28" s="39" t="s">
        <v>661</v>
      </c>
      <c r="F28" s="39" t="s">
        <v>663</v>
      </c>
      <c r="G28" s="39" t="s">
        <v>38</v>
      </c>
      <c r="H28" s="39" t="s">
        <v>96</v>
      </c>
      <c r="I28" s="39" t="s">
        <v>103</v>
      </c>
      <c r="J28" s="39" t="s">
        <v>594</v>
      </c>
      <c r="K28" s="33" t="s">
        <v>711</v>
      </c>
      <c r="L28" s="35" t="s">
        <v>669</v>
      </c>
      <c r="M28" s="35" t="s">
        <v>105</v>
      </c>
      <c r="N28" s="39">
        <v>40</v>
      </c>
      <c r="O28" s="39" t="s">
        <v>106</v>
      </c>
      <c r="P28" s="39" t="s">
        <v>332</v>
      </c>
      <c r="Q28" s="39" t="s">
        <v>720</v>
      </c>
      <c r="R28" s="39" t="s">
        <v>681</v>
      </c>
      <c r="S28" s="39">
        <v>2</v>
      </c>
      <c r="T28" s="39" t="str">
        <f t="shared" si="0"/>
        <v>La exposición riesgo vial se peresenta entre 3 a 6 horas</v>
      </c>
      <c r="U28" s="39">
        <v>1</v>
      </c>
      <c r="V28" s="39" t="str">
        <f t="shared" si="1"/>
        <v>Se tienen controles eficaces</v>
      </c>
      <c r="W28" s="39">
        <f t="shared" si="4"/>
        <v>2</v>
      </c>
      <c r="X28" s="39" t="str">
        <f t="shared" si="5"/>
        <v>III</v>
      </c>
      <c r="Y28" s="39" t="str">
        <f t="shared" si="3"/>
        <v>BAJO</v>
      </c>
      <c r="Z28" s="39" t="s">
        <v>674</v>
      </c>
      <c r="AA28" s="33" t="s">
        <v>728</v>
      </c>
      <c r="AB28" s="33" t="s">
        <v>725</v>
      </c>
      <c r="AC28" s="33" t="s">
        <v>726</v>
      </c>
      <c r="AD28" s="33" t="s">
        <v>727</v>
      </c>
      <c r="AE28" s="83">
        <v>45203</v>
      </c>
      <c r="AF28" s="39" t="s">
        <v>38</v>
      </c>
      <c r="AG28" s="39" t="s">
        <v>38</v>
      </c>
      <c r="AH28" s="39" t="s">
        <v>789</v>
      </c>
      <c r="AI28" s="39" t="s">
        <v>790</v>
      </c>
      <c r="AJ28" s="84" t="s">
        <v>577</v>
      </c>
    </row>
    <row r="29" spans="1:36" ht="84" customHeight="1" x14ac:dyDescent="0.25">
      <c r="A29" s="79" t="s">
        <v>664</v>
      </c>
      <c r="B29" s="39" t="s">
        <v>658</v>
      </c>
      <c r="C29" s="39" t="s">
        <v>659</v>
      </c>
      <c r="D29" s="80" t="s">
        <v>660</v>
      </c>
      <c r="E29" s="39" t="s">
        <v>661</v>
      </c>
      <c r="F29" s="39" t="s">
        <v>663</v>
      </c>
      <c r="G29" s="39" t="s">
        <v>38</v>
      </c>
      <c r="H29" s="39" t="s">
        <v>96</v>
      </c>
      <c r="I29" s="39" t="s">
        <v>103</v>
      </c>
      <c r="J29" s="39" t="s">
        <v>591</v>
      </c>
      <c r="K29" s="33" t="s">
        <v>712</v>
      </c>
      <c r="L29" s="35" t="s">
        <v>716</v>
      </c>
      <c r="M29" s="35" t="s">
        <v>105</v>
      </c>
      <c r="N29" s="39">
        <v>40</v>
      </c>
      <c r="O29" s="39" t="s">
        <v>106</v>
      </c>
      <c r="P29" s="39" t="s">
        <v>332</v>
      </c>
      <c r="Q29" s="39" t="s">
        <v>720</v>
      </c>
      <c r="R29" s="39" t="s">
        <v>681</v>
      </c>
      <c r="S29" s="39">
        <v>2</v>
      </c>
      <c r="T29" s="39" t="str">
        <f t="shared" si="0"/>
        <v>La exposición riesgo vial se peresenta entre 3 a 6 horas</v>
      </c>
      <c r="U29" s="39">
        <v>1</v>
      </c>
      <c r="V29" s="39" t="str">
        <f t="shared" si="1"/>
        <v>Se tienen controles eficaces</v>
      </c>
      <c r="W29" s="39">
        <f t="shared" si="4"/>
        <v>2</v>
      </c>
      <c r="X29" s="39" t="str">
        <f t="shared" si="5"/>
        <v>III</v>
      </c>
      <c r="Y29" s="39" t="str">
        <f t="shared" si="3"/>
        <v>BAJO</v>
      </c>
      <c r="Z29" s="39" t="s">
        <v>674</v>
      </c>
      <c r="AA29" s="33" t="s">
        <v>731</v>
      </c>
      <c r="AB29" s="33" t="s">
        <v>729</v>
      </c>
      <c r="AC29" s="33" t="s">
        <v>730</v>
      </c>
      <c r="AD29" s="33" t="s">
        <v>723</v>
      </c>
      <c r="AE29" s="83">
        <v>45204</v>
      </c>
      <c r="AF29" s="39" t="s">
        <v>38</v>
      </c>
      <c r="AG29" s="39" t="s">
        <v>38</v>
      </c>
      <c r="AH29" s="39" t="s">
        <v>789</v>
      </c>
      <c r="AI29" s="39" t="s">
        <v>790</v>
      </c>
      <c r="AJ29" s="84" t="s">
        <v>577</v>
      </c>
    </row>
    <row r="30" spans="1:36" ht="84" customHeight="1" x14ac:dyDescent="0.25">
      <c r="A30" s="79" t="s">
        <v>664</v>
      </c>
      <c r="B30" s="39" t="s">
        <v>658</v>
      </c>
      <c r="C30" s="39" t="s">
        <v>659</v>
      </c>
      <c r="D30" s="80" t="s">
        <v>660</v>
      </c>
      <c r="E30" s="39" t="s">
        <v>661</v>
      </c>
      <c r="F30" s="39" t="s">
        <v>663</v>
      </c>
      <c r="G30" s="39" t="s">
        <v>38</v>
      </c>
      <c r="H30" s="39" t="s">
        <v>96</v>
      </c>
      <c r="I30" s="39" t="s">
        <v>103</v>
      </c>
      <c r="J30" s="39" t="s">
        <v>591</v>
      </c>
      <c r="K30" s="33" t="s">
        <v>713</v>
      </c>
      <c r="L30" s="35" t="s">
        <v>717</v>
      </c>
      <c r="M30" s="35" t="s">
        <v>105</v>
      </c>
      <c r="N30" s="39">
        <v>40</v>
      </c>
      <c r="O30" s="39" t="s">
        <v>106</v>
      </c>
      <c r="P30" s="39" t="s">
        <v>332</v>
      </c>
      <c r="Q30" s="39" t="s">
        <v>720</v>
      </c>
      <c r="R30" s="39" t="s">
        <v>681</v>
      </c>
      <c r="S30" s="39">
        <v>2</v>
      </c>
      <c r="T30" s="39" t="str">
        <f t="shared" si="0"/>
        <v>La exposición riesgo vial se peresenta entre 3 a 6 horas</v>
      </c>
      <c r="U30" s="39">
        <v>1</v>
      </c>
      <c r="V30" s="39" t="str">
        <f t="shared" si="1"/>
        <v>Se tienen controles eficaces</v>
      </c>
      <c r="W30" s="39">
        <f t="shared" si="4"/>
        <v>2</v>
      </c>
      <c r="X30" s="39" t="str">
        <f t="shared" si="5"/>
        <v>III</v>
      </c>
      <c r="Y30" s="39" t="str">
        <f t="shared" si="3"/>
        <v>BAJO</v>
      </c>
      <c r="Z30" s="39" t="s">
        <v>674</v>
      </c>
      <c r="AA30" s="33" t="s">
        <v>734</v>
      </c>
      <c r="AB30" s="33" t="s">
        <v>732</v>
      </c>
      <c r="AC30" s="33" t="s">
        <v>726</v>
      </c>
      <c r="AD30" s="33" t="s">
        <v>733</v>
      </c>
      <c r="AE30" s="83">
        <v>45205</v>
      </c>
      <c r="AF30" s="39" t="s">
        <v>38</v>
      </c>
      <c r="AG30" s="39" t="s">
        <v>38</v>
      </c>
      <c r="AH30" s="39" t="s">
        <v>789</v>
      </c>
      <c r="AI30" s="39" t="s">
        <v>790</v>
      </c>
      <c r="AJ30" s="84" t="s">
        <v>577</v>
      </c>
    </row>
    <row r="31" spans="1:36" ht="84" customHeight="1" x14ac:dyDescent="0.25">
      <c r="A31" s="79" t="s">
        <v>664</v>
      </c>
      <c r="B31" s="39" t="s">
        <v>658</v>
      </c>
      <c r="C31" s="39" t="s">
        <v>659</v>
      </c>
      <c r="D31" s="80" t="s">
        <v>660</v>
      </c>
      <c r="E31" s="39" t="s">
        <v>661</v>
      </c>
      <c r="F31" s="39" t="s">
        <v>663</v>
      </c>
      <c r="G31" s="39" t="s">
        <v>38</v>
      </c>
      <c r="H31" s="39" t="s">
        <v>96</v>
      </c>
      <c r="I31" s="39" t="s">
        <v>103</v>
      </c>
      <c r="J31" s="39" t="s">
        <v>591</v>
      </c>
      <c r="K31" s="33" t="s">
        <v>714</v>
      </c>
      <c r="L31" s="35" t="s">
        <v>718</v>
      </c>
      <c r="M31" s="35" t="s">
        <v>105</v>
      </c>
      <c r="N31" s="39">
        <v>40</v>
      </c>
      <c r="O31" s="39" t="s">
        <v>106</v>
      </c>
      <c r="P31" s="39" t="s">
        <v>332</v>
      </c>
      <c r="Q31" s="39" t="s">
        <v>720</v>
      </c>
      <c r="R31" s="39" t="s">
        <v>681</v>
      </c>
      <c r="S31" s="39">
        <v>2</v>
      </c>
      <c r="T31" s="39" t="str">
        <f t="shared" si="0"/>
        <v>La exposición riesgo vial se peresenta entre 3 a 6 horas</v>
      </c>
      <c r="U31" s="39">
        <v>1</v>
      </c>
      <c r="V31" s="39" t="str">
        <f t="shared" si="1"/>
        <v>Se tienen controles eficaces</v>
      </c>
      <c r="W31" s="39">
        <f t="shared" si="4"/>
        <v>2</v>
      </c>
      <c r="X31" s="39" t="str">
        <f t="shared" si="5"/>
        <v>III</v>
      </c>
      <c r="Y31" s="39" t="str">
        <f t="shared" si="3"/>
        <v>BAJO</v>
      </c>
      <c r="Z31" s="39" t="s">
        <v>674</v>
      </c>
      <c r="AA31" s="33" t="s">
        <v>736</v>
      </c>
      <c r="AB31" s="33" t="s">
        <v>735</v>
      </c>
      <c r="AC31" s="33" t="s">
        <v>332</v>
      </c>
      <c r="AD31" s="33" t="s">
        <v>332</v>
      </c>
      <c r="AE31" s="83">
        <v>45206</v>
      </c>
      <c r="AF31" s="39" t="s">
        <v>38</v>
      </c>
      <c r="AG31" s="39" t="s">
        <v>38</v>
      </c>
      <c r="AH31" s="39" t="s">
        <v>789</v>
      </c>
      <c r="AI31" s="39" t="s">
        <v>790</v>
      </c>
      <c r="AJ31" s="84" t="s">
        <v>577</v>
      </c>
    </row>
    <row r="32" spans="1:36" ht="84" customHeight="1" x14ac:dyDescent="0.25">
      <c r="A32" s="79" t="s">
        <v>664</v>
      </c>
      <c r="B32" s="39" t="s">
        <v>658</v>
      </c>
      <c r="C32" s="39" t="s">
        <v>659</v>
      </c>
      <c r="D32" s="80" t="s">
        <v>660</v>
      </c>
      <c r="E32" s="39" t="s">
        <v>661</v>
      </c>
      <c r="F32" s="39" t="s">
        <v>663</v>
      </c>
      <c r="G32" s="39" t="s">
        <v>38</v>
      </c>
      <c r="H32" s="39" t="s">
        <v>96</v>
      </c>
      <c r="I32" s="39" t="s">
        <v>103</v>
      </c>
      <c r="J32" s="39" t="s">
        <v>594</v>
      </c>
      <c r="K32" s="33" t="s">
        <v>715</v>
      </c>
      <c r="L32" s="35" t="s">
        <v>719</v>
      </c>
      <c r="M32" s="35" t="s">
        <v>105</v>
      </c>
      <c r="N32" s="39">
        <v>40</v>
      </c>
      <c r="O32" s="39" t="s">
        <v>106</v>
      </c>
      <c r="P32" s="39" t="s">
        <v>332</v>
      </c>
      <c r="Q32" s="39" t="s">
        <v>720</v>
      </c>
      <c r="R32" s="39" t="s">
        <v>681</v>
      </c>
      <c r="S32" s="39">
        <v>2</v>
      </c>
      <c r="T32" s="39" t="str">
        <f t="shared" si="0"/>
        <v>La exposición riesgo vial se peresenta entre 3 a 6 horas</v>
      </c>
      <c r="U32" s="39">
        <v>1</v>
      </c>
      <c r="V32" s="39" t="str">
        <f t="shared" si="1"/>
        <v>Se tienen controles eficaces</v>
      </c>
      <c r="W32" s="39">
        <f t="shared" si="4"/>
        <v>2</v>
      </c>
      <c r="X32" s="39" t="str">
        <f t="shared" si="5"/>
        <v>III</v>
      </c>
      <c r="Y32" s="39" t="str">
        <f t="shared" si="3"/>
        <v>BAJO</v>
      </c>
      <c r="Z32" s="39" t="s">
        <v>674</v>
      </c>
      <c r="AA32" s="33" t="s">
        <v>739</v>
      </c>
      <c r="AB32" s="33" t="s">
        <v>737</v>
      </c>
      <c r="AC32" s="33" t="s">
        <v>676</v>
      </c>
      <c r="AD32" s="33" t="s">
        <v>738</v>
      </c>
      <c r="AE32" s="83">
        <v>45207</v>
      </c>
      <c r="AF32" s="39" t="s">
        <v>38</v>
      </c>
      <c r="AG32" s="39" t="s">
        <v>38</v>
      </c>
      <c r="AH32" s="39" t="s">
        <v>789</v>
      </c>
      <c r="AI32" s="39" t="s">
        <v>790</v>
      </c>
      <c r="AJ32" s="84" t="s">
        <v>577</v>
      </c>
    </row>
    <row r="33" spans="1:36" ht="166.5" customHeight="1" x14ac:dyDescent="0.25">
      <c r="A33" s="79" t="s">
        <v>768</v>
      </c>
      <c r="B33" s="39" t="s">
        <v>658</v>
      </c>
      <c r="C33" s="39" t="s">
        <v>741</v>
      </c>
      <c r="D33" s="87" t="s">
        <v>763</v>
      </c>
      <c r="E33" s="39" t="s">
        <v>665</v>
      </c>
      <c r="F33" s="39" t="s">
        <v>740</v>
      </c>
      <c r="G33" s="39" t="s">
        <v>38</v>
      </c>
      <c r="H33" s="39" t="s">
        <v>96</v>
      </c>
      <c r="I33" s="39" t="s">
        <v>103</v>
      </c>
      <c r="J33" s="39" t="s">
        <v>591</v>
      </c>
      <c r="K33" s="33" t="s">
        <v>742</v>
      </c>
      <c r="L33" s="35" t="s">
        <v>669</v>
      </c>
      <c r="M33" s="35" t="s">
        <v>105</v>
      </c>
      <c r="N33" s="39">
        <v>40</v>
      </c>
      <c r="O33" s="39" t="s">
        <v>106</v>
      </c>
      <c r="P33" s="39" t="s">
        <v>332</v>
      </c>
      <c r="Q33" s="39" t="s">
        <v>332</v>
      </c>
      <c r="R33" s="39" t="s">
        <v>681</v>
      </c>
      <c r="S33" s="39">
        <v>3</v>
      </c>
      <c r="T33" s="39" t="str">
        <f t="shared" ref="T33:T52" si="6">IF(S33=1,"La exposición a riesgo vial se presenta menos de 3 horas día",IF(S33=2,"La exposición riesgo vial se peresenta entre 3 a 6 horas",IF(S33=3,"La exposición a riesgo vial se presenta más de 6 horas por día")))</f>
        <v>La exposición a riesgo vial se presenta más de 6 horas por día</v>
      </c>
      <c r="U33" s="39">
        <v>1</v>
      </c>
      <c r="V33" s="39" t="str">
        <f t="shared" si="1"/>
        <v>Se tienen controles eficaces</v>
      </c>
      <c r="W33" s="39">
        <f t="shared" ref="W33:W42" si="7">S33*U33</f>
        <v>3</v>
      </c>
      <c r="X33" s="39" t="str">
        <f t="shared" si="5"/>
        <v>II</v>
      </c>
      <c r="Y33" s="39" t="str">
        <f t="shared" si="3"/>
        <v>MODERADO</v>
      </c>
      <c r="Z33" s="39" t="s">
        <v>674</v>
      </c>
      <c r="AA33" s="33" t="s">
        <v>749</v>
      </c>
      <c r="AB33" s="33" t="s">
        <v>512</v>
      </c>
      <c r="AC33" s="33" t="s">
        <v>512</v>
      </c>
      <c r="AD33" s="33" t="s">
        <v>512</v>
      </c>
      <c r="AE33" s="83">
        <v>45208</v>
      </c>
      <c r="AF33" s="39" t="s">
        <v>38</v>
      </c>
      <c r="AG33" s="39" t="s">
        <v>38</v>
      </c>
      <c r="AH33" s="39" t="s">
        <v>789</v>
      </c>
      <c r="AI33" s="39" t="s">
        <v>790</v>
      </c>
      <c r="AJ33" s="84" t="s">
        <v>577</v>
      </c>
    </row>
    <row r="34" spans="1:36" ht="84" customHeight="1" x14ac:dyDescent="0.25">
      <c r="A34" s="79" t="s">
        <v>768</v>
      </c>
      <c r="B34" s="39" t="s">
        <v>658</v>
      </c>
      <c r="C34" s="39" t="s">
        <v>741</v>
      </c>
      <c r="D34" s="87" t="s">
        <v>763</v>
      </c>
      <c r="E34" s="39" t="s">
        <v>665</v>
      </c>
      <c r="F34" s="39" t="s">
        <v>740</v>
      </c>
      <c r="G34" s="39" t="s">
        <v>38</v>
      </c>
      <c r="H34" s="39" t="s">
        <v>96</v>
      </c>
      <c r="I34" s="39" t="s">
        <v>103</v>
      </c>
      <c r="J34" s="39" t="s">
        <v>591</v>
      </c>
      <c r="K34" s="33" t="s">
        <v>743</v>
      </c>
      <c r="L34" s="35" t="s">
        <v>669</v>
      </c>
      <c r="M34" s="35" t="s">
        <v>105</v>
      </c>
      <c r="N34" s="39">
        <v>40</v>
      </c>
      <c r="O34" s="39" t="s">
        <v>106</v>
      </c>
      <c r="P34" s="39" t="s">
        <v>332</v>
      </c>
      <c r="Q34" s="39" t="s">
        <v>332</v>
      </c>
      <c r="R34" s="39" t="s">
        <v>681</v>
      </c>
      <c r="S34" s="39">
        <v>3</v>
      </c>
      <c r="T34" s="39" t="str">
        <f t="shared" si="6"/>
        <v>La exposición a riesgo vial se presenta más de 6 horas por día</v>
      </c>
      <c r="U34" s="39">
        <v>1</v>
      </c>
      <c r="V34" s="39" t="str">
        <f t="shared" si="1"/>
        <v>Se tienen controles eficaces</v>
      </c>
      <c r="W34" s="39">
        <f t="shared" si="7"/>
        <v>3</v>
      </c>
      <c r="X34" s="39" t="str">
        <f t="shared" si="5"/>
        <v>II</v>
      </c>
      <c r="Y34" s="39" t="str">
        <f t="shared" si="3"/>
        <v>MODERADO</v>
      </c>
      <c r="Z34" s="39" t="s">
        <v>674</v>
      </c>
      <c r="AA34" s="33" t="s">
        <v>752</v>
      </c>
      <c r="AB34" s="82" t="s">
        <v>750</v>
      </c>
      <c r="AC34" s="33" t="s">
        <v>512</v>
      </c>
      <c r="AD34" s="33" t="s">
        <v>751</v>
      </c>
      <c r="AE34" s="83">
        <v>45209</v>
      </c>
      <c r="AF34" s="39" t="s">
        <v>38</v>
      </c>
      <c r="AG34" s="39" t="s">
        <v>38</v>
      </c>
      <c r="AH34" s="39" t="s">
        <v>789</v>
      </c>
      <c r="AI34" s="39" t="s">
        <v>790</v>
      </c>
      <c r="AJ34" s="84" t="s">
        <v>577</v>
      </c>
    </row>
    <row r="35" spans="1:36" ht="84" customHeight="1" x14ac:dyDescent="0.25">
      <c r="A35" s="79" t="s">
        <v>768</v>
      </c>
      <c r="B35" s="39" t="s">
        <v>658</v>
      </c>
      <c r="C35" s="39" t="s">
        <v>741</v>
      </c>
      <c r="D35" s="87" t="s">
        <v>763</v>
      </c>
      <c r="E35" s="39" t="s">
        <v>665</v>
      </c>
      <c r="F35" s="39" t="s">
        <v>740</v>
      </c>
      <c r="G35" s="39" t="s">
        <v>38</v>
      </c>
      <c r="H35" s="39" t="s">
        <v>96</v>
      </c>
      <c r="I35" s="39" t="s">
        <v>103</v>
      </c>
      <c r="J35" s="39" t="s">
        <v>594</v>
      </c>
      <c r="K35" s="33" t="s">
        <v>744</v>
      </c>
      <c r="L35" s="35" t="s">
        <v>669</v>
      </c>
      <c r="M35" s="35" t="s">
        <v>105</v>
      </c>
      <c r="N35" s="39">
        <v>40</v>
      </c>
      <c r="O35" s="39" t="s">
        <v>106</v>
      </c>
      <c r="P35" s="39" t="s">
        <v>332</v>
      </c>
      <c r="Q35" s="39" t="s">
        <v>332</v>
      </c>
      <c r="R35" s="39" t="s">
        <v>681</v>
      </c>
      <c r="S35" s="39">
        <v>3</v>
      </c>
      <c r="T35" s="39" t="str">
        <f t="shared" si="6"/>
        <v>La exposición a riesgo vial se presenta más de 6 horas por día</v>
      </c>
      <c r="U35" s="39">
        <v>1</v>
      </c>
      <c r="V35" s="39" t="str">
        <f t="shared" si="1"/>
        <v>Se tienen controles eficaces</v>
      </c>
      <c r="W35" s="39">
        <f t="shared" si="7"/>
        <v>3</v>
      </c>
      <c r="X35" s="39" t="str">
        <f t="shared" si="5"/>
        <v>II</v>
      </c>
      <c r="Y35" s="39" t="str">
        <f t="shared" si="3"/>
        <v>MODERADO</v>
      </c>
      <c r="Z35" s="39" t="s">
        <v>674</v>
      </c>
      <c r="AA35" s="33" t="s">
        <v>753</v>
      </c>
      <c r="AB35" s="82" t="s">
        <v>750</v>
      </c>
      <c r="AC35" s="33" t="s">
        <v>512</v>
      </c>
      <c r="AD35" s="33" t="s">
        <v>751</v>
      </c>
      <c r="AE35" s="83">
        <v>45210</v>
      </c>
      <c r="AF35" s="39" t="s">
        <v>38</v>
      </c>
      <c r="AG35" s="39" t="s">
        <v>38</v>
      </c>
      <c r="AH35" s="39" t="s">
        <v>789</v>
      </c>
      <c r="AI35" s="39" t="s">
        <v>790</v>
      </c>
      <c r="AJ35" s="84" t="s">
        <v>577</v>
      </c>
    </row>
    <row r="36" spans="1:36" ht="84" customHeight="1" x14ac:dyDescent="0.25">
      <c r="A36" s="79" t="s">
        <v>768</v>
      </c>
      <c r="B36" s="39" t="s">
        <v>658</v>
      </c>
      <c r="C36" s="39" t="s">
        <v>741</v>
      </c>
      <c r="D36" s="87" t="s">
        <v>763</v>
      </c>
      <c r="E36" s="39" t="s">
        <v>665</v>
      </c>
      <c r="F36" s="39" t="s">
        <v>740</v>
      </c>
      <c r="G36" s="39" t="s">
        <v>38</v>
      </c>
      <c r="H36" s="39" t="s">
        <v>96</v>
      </c>
      <c r="I36" s="39" t="s">
        <v>103</v>
      </c>
      <c r="J36" s="39" t="s">
        <v>594</v>
      </c>
      <c r="K36" s="33" t="s">
        <v>688</v>
      </c>
      <c r="L36" s="35" t="s">
        <v>669</v>
      </c>
      <c r="M36" s="35" t="s">
        <v>105</v>
      </c>
      <c r="N36" s="39">
        <v>40</v>
      </c>
      <c r="O36" s="39" t="s">
        <v>106</v>
      </c>
      <c r="P36" s="39" t="s">
        <v>332</v>
      </c>
      <c r="Q36" s="39" t="s">
        <v>332</v>
      </c>
      <c r="R36" s="39" t="s">
        <v>681</v>
      </c>
      <c r="S36" s="39">
        <v>3</v>
      </c>
      <c r="T36" s="39" t="str">
        <f t="shared" si="6"/>
        <v>La exposición a riesgo vial se presenta más de 6 horas por día</v>
      </c>
      <c r="U36" s="39">
        <v>1</v>
      </c>
      <c r="V36" s="39" t="str">
        <f t="shared" si="1"/>
        <v>Se tienen controles eficaces</v>
      </c>
      <c r="W36" s="39">
        <f t="shared" si="7"/>
        <v>3</v>
      </c>
      <c r="X36" s="39" t="str">
        <f t="shared" si="5"/>
        <v>II</v>
      </c>
      <c r="Y36" s="39" t="str">
        <f t="shared" si="3"/>
        <v>MODERADO</v>
      </c>
      <c r="Z36" s="39" t="s">
        <v>674</v>
      </c>
      <c r="AA36" s="33" t="s">
        <v>705</v>
      </c>
      <c r="AB36" s="33" t="s">
        <v>512</v>
      </c>
      <c r="AC36" s="33" t="s">
        <v>512</v>
      </c>
      <c r="AD36" s="33" t="s">
        <v>754</v>
      </c>
      <c r="AE36" s="83">
        <v>45211</v>
      </c>
      <c r="AF36" s="39" t="s">
        <v>38</v>
      </c>
      <c r="AG36" s="39" t="s">
        <v>38</v>
      </c>
      <c r="AH36" s="39" t="s">
        <v>789</v>
      </c>
      <c r="AI36" s="39" t="s">
        <v>790</v>
      </c>
      <c r="AJ36" s="84" t="s">
        <v>577</v>
      </c>
    </row>
    <row r="37" spans="1:36" ht="84" customHeight="1" x14ac:dyDescent="0.25">
      <c r="A37" s="79" t="s">
        <v>768</v>
      </c>
      <c r="B37" s="39" t="s">
        <v>658</v>
      </c>
      <c r="C37" s="39" t="s">
        <v>741</v>
      </c>
      <c r="D37" s="87" t="s">
        <v>763</v>
      </c>
      <c r="E37" s="39" t="s">
        <v>665</v>
      </c>
      <c r="F37" s="39" t="s">
        <v>740</v>
      </c>
      <c r="G37" s="39" t="s">
        <v>38</v>
      </c>
      <c r="H37" s="39" t="s">
        <v>96</v>
      </c>
      <c r="I37" s="39" t="s">
        <v>103</v>
      </c>
      <c r="J37" s="39" t="s">
        <v>594</v>
      </c>
      <c r="K37" s="33" t="s">
        <v>698</v>
      </c>
      <c r="L37" s="35" t="s">
        <v>669</v>
      </c>
      <c r="M37" s="35" t="s">
        <v>105</v>
      </c>
      <c r="N37" s="39">
        <v>40</v>
      </c>
      <c r="O37" s="39" t="s">
        <v>106</v>
      </c>
      <c r="P37" s="39" t="s">
        <v>332</v>
      </c>
      <c r="Q37" s="39" t="s">
        <v>332</v>
      </c>
      <c r="R37" s="39" t="s">
        <v>681</v>
      </c>
      <c r="S37" s="39">
        <v>3</v>
      </c>
      <c r="T37" s="39" t="str">
        <f t="shared" si="6"/>
        <v>La exposición a riesgo vial se presenta más de 6 horas por día</v>
      </c>
      <c r="U37" s="39">
        <v>1</v>
      </c>
      <c r="V37" s="39" t="str">
        <f t="shared" si="1"/>
        <v>Se tienen controles eficaces</v>
      </c>
      <c r="W37" s="39">
        <f t="shared" si="7"/>
        <v>3</v>
      </c>
      <c r="X37" s="39" t="str">
        <f t="shared" si="5"/>
        <v>II</v>
      </c>
      <c r="Y37" s="39" t="str">
        <f t="shared" si="3"/>
        <v>MODERADO</v>
      </c>
      <c r="Z37" s="39" t="s">
        <v>674</v>
      </c>
      <c r="AA37" s="33" t="s">
        <v>749</v>
      </c>
      <c r="AB37" s="33" t="s">
        <v>512</v>
      </c>
      <c r="AC37" s="33" t="s">
        <v>512</v>
      </c>
      <c r="AD37" s="33" t="s">
        <v>755</v>
      </c>
      <c r="AE37" s="83">
        <v>45212</v>
      </c>
      <c r="AF37" s="39" t="s">
        <v>38</v>
      </c>
      <c r="AG37" s="39" t="s">
        <v>38</v>
      </c>
      <c r="AH37" s="39" t="s">
        <v>789</v>
      </c>
      <c r="AI37" s="39" t="s">
        <v>790</v>
      </c>
      <c r="AJ37" s="84" t="s">
        <v>577</v>
      </c>
    </row>
    <row r="38" spans="1:36" ht="84" customHeight="1" x14ac:dyDescent="0.25">
      <c r="A38" s="79" t="s">
        <v>768</v>
      </c>
      <c r="B38" s="39" t="s">
        <v>658</v>
      </c>
      <c r="C38" s="39" t="s">
        <v>741</v>
      </c>
      <c r="D38" s="87" t="s">
        <v>763</v>
      </c>
      <c r="E38" s="39" t="s">
        <v>665</v>
      </c>
      <c r="F38" s="39" t="s">
        <v>740</v>
      </c>
      <c r="G38" s="39" t="s">
        <v>38</v>
      </c>
      <c r="H38" s="39" t="s">
        <v>96</v>
      </c>
      <c r="I38" s="39" t="s">
        <v>103</v>
      </c>
      <c r="J38" s="39" t="s">
        <v>591</v>
      </c>
      <c r="K38" s="33" t="s">
        <v>745</v>
      </c>
      <c r="L38" s="35" t="s">
        <v>669</v>
      </c>
      <c r="M38" s="35" t="s">
        <v>105</v>
      </c>
      <c r="N38" s="39">
        <v>40</v>
      </c>
      <c r="O38" s="39" t="s">
        <v>106</v>
      </c>
      <c r="P38" s="39" t="s">
        <v>332</v>
      </c>
      <c r="Q38" s="39" t="s">
        <v>332</v>
      </c>
      <c r="R38" s="39" t="s">
        <v>681</v>
      </c>
      <c r="S38" s="39">
        <v>3</v>
      </c>
      <c r="T38" s="39" t="str">
        <f t="shared" si="6"/>
        <v>La exposición a riesgo vial se presenta más de 6 horas por día</v>
      </c>
      <c r="U38" s="39">
        <v>1</v>
      </c>
      <c r="V38" s="39" t="str">
        <f t="shared" si="1"/>
        <v>Se tienen controles eficaces</v>
      </c>
      <c r="W38" s="39">
        <f t="shared" si="7"/>
        <v>3</v>
      </c>
      <c r="X38" s="39" t="str">
        <f t="shared" si="5"/>
        <v>II</v>
      </c>
      <c r="Y38" s="39" t="str">
        <f t="shared" si="3"/>
        <v>MODERADO</v>
      </c>
      <c r="Z38" s="39" t="s">
        <v>674</v>
      </c>
      <c r="AA38" s="33" t="s">
        <v>756</v>
      </c>
      <c r="AB38" s="33" t="s">
        <v>512</v>
      </c>
      <c r="AC38" s="33" t="s">
        <v>512</v>
      </c>
      <c r="AD38" s="33" t="s">
        <v>757</v>
      </c>
      <c r="AE38" s="83">
        <v>45213</v>
      </c>
      <c r="AF38" s="39" t="s">
        <v>38</v>
      </c>
      <c r="AG38" s="39" t="s">
        <v>38</v>
      </c>
      <c r="AH38" s="39" t="s">
        <v>789</v>
      </c>
      <c r="AI38" s="39" t="s">
        <v>790</v>
      </c>
      <c r="AJ38" s="84" t="s">
        <v>577</v>
      </c>
    </row>
    <row r="39" spans="1:36" ht="84" customHeight="1" x14ac:dyDescent="0.25">
      <c r="A39" s="79" t="s">
        <v>768</v>
      </c>
      <c r="B39" s="39" t="s">
        <v>658</v>
      </c>
      <c r="C39" s="39" t="s">
        <v>741</v>
      </c>
      <c r="D39" s="87" t="s">
        <v>763</v>
      </c>
      <c r="E39" s="39" t="s">
        <v>665</v>
      </c>
      <c r="F39" s="39" t="s">
        <v>740</v>
      </c>
      <c r="G39" s="39" t="s">
        <v>38</v>
      </c>
      <c r="H39" s="39" t="s">
        <v>96</v>
      </c>
      <c r="I39" s="39" t="s">
        <v>103</v>
      </c>
      <c r="J39" s="39" t="s">
        <v>592</v>
      </c>
      <c r="K39" s="33" t="s">
        <v>746</v>
      </c>
      <c r="L39" s="35" t="s">
        <v>669</v>
      </c>
      <c r="M39" s="35" t="s">
        <v>105</v>
      </c>
      <c r="N39" s="39">
        <v>40</v>
      </c>
      <c r="O39" s="39" t="s">
        <v>106</v>
      </c>
      <c r="P39" s="39" t="s">
        <v>332</v>
      </c>
      <c r="Q39" s="39" t="s">
        <v>332</v>
      </c>
      <c r="R39" s="39" t="s">
        <v>681</v>
      </c>
      <c r="S39" s="39">
        <v>3</v>
      </c>
      <c r="T39" s="39" t="str">
        <f t="shared" si="6"/>
        <v>La exposición a riesgo vial se presenta más de 6 horas por día</v>
      </c>
      <c r="U39" s="39">
        <v>1</v>
      </c>
      <c r="V39" s="39" t="str">
        <f t="shared" si="1"/>
        <v>Se tienen controles eficaces</v>
      </c>
      <c r="W39" s="39">
        <f t="shared" si="7"/>
        <v>3</v>
      </c>
      <c r="X39" s="39" t="str">
        <f t="shared" si="5"/>
        <v>II</v>
      </c>
      <c r="Y39" s="39" t="str">
        <f t="shared" si="3"/>
        <v>MODERADO</v>
      </c>
      <c r="Z39" s="39" t="s">
        <v>674</v>
      </c>
      <c r="AA39" s="33" t="s">
        <v>767</v>
      </c>
      <c r="AB39" s="33" t="s">
        <v>758</v>
      </c>
      <c r="AC39" s="33" t="s">
        <v>512</v>
      </c>
      <c r="AD39" s="33" t="s">
        <v>512</v>
      </c>
      <c r="AE39" s="83">
        <v>45214</v>
      </c>
      <c r="AF39" s="39" t="s">
        <v>38</v>
      </c>
      <c r="AG39" s="39" t="s">
        <v>38</v>
      </c>
      <c r="AH39" s="39" t="s">
        <v>789</v>
      </c>
      <c r="AI39" s="39" t="s">
        <v>790</v>
      </c>
      <c r="AJ39" s="84" t="s">
        <v>577</v>
      </c>
    </row>
    <row r="40" spans="1:36" ht="84" customHeight="1" x14ac:dyDescent="0.25">
      <c r="A40" s="79" t="s">
        <v>768</v>
      </c>
      <c r="B40" s="39" t="s">
        <v>658</v>
      </c>
      <c r="C40" s="39" t="s">
        <v>741</v>
      </c>
      <c r="D40" s="87" t="s">
        <v>763</v>
      </c>
      <c r="E40" s="39" t="s">
        <v>665</v>
      </c>
      <c r="F40" s="39" t="s">
        <v>740</v>
      </c>
      <c r="G40" s="39" t="s">
        <v>38</v>
      </c>
      <c r="H40" s="39" t="s">
        <v>96</v>
      </c>
      <c r="I40" s="39" t="s">
        <v>103</v>
      </c>
      <c r="J40" s="39" t="s">
        <v>591</v>
      </c>
      <c r="K40" s="33" t="s">
        <v>601</v>
      </c>
      <c r="L40" s="35" t="s">
        <v>669</v>
      </c>
      <c r="M40" s="35" t="s">
        <v>105</v>
      </c>
      <c r="N40" s="39">
        <v>40</v>
      </c>
      <c r="O40" s="39" t="s">
        <v>106</v>
      </c>
      <c r="P40" s="39" t="s">
        <v>332</v>
      </c>
      <c r="Q40" s="39" t="s">
        <v>332</v>
      </c>
      <c r="R40" s="39" t="s">
        <v>681</v>
      </c>
      <c r="S40" s="39">
        <v>3</v>
      </c>
      <c r="T40" s="39" t="str">
        <f t="shared" si="6"/>
        <v>La exposición a riesgo vial se presenta más de 6 horas por día</v>
      </c>
      <c r="U40" s="39">
        <v>1</v>
      </c>
      <c r="V40" s="39" t="str">
        <f t="shared" si="1"/>
        <v>Se tienen controles eficaces</v>
      </c>
      <c r="W40" s="39">
        <f t="shared" si="7"/>
        <v>3</v>
      </c>
      <c r="X40" s="39" t="str">
        <f t="shared" si="5"/>
        <v>II</v>
      </c>
      <c r="Y40" s="39" t="str">
        <f t="shared" si="3"/>
        <v>MODERADO</v>
      </c>
      <c r="Z40" s="39" t="s">
        <v>674</v>
      </c>
      <c r="AA40" s="33" t="s">
        <v>767</v>
      </c>
      <c r="AB40" s="33" t="s">
        <v>758</v>
      </c>
      <c r="AC40" s="33" t="s">
        <v>512</v>
      </c>
      <c r="AD40" s="33" t="s">
        <v>759</v>
      </c>
      <c r="AE40" s="83">
        <v>45215</v>
      </c>
      <c r="AF40" s="39" t="s">
        <v>38</v>
      </c>
      <c r="AG40" s="39" t="s">
        <v>38</v>
      </c>
      <c r="AH40" s="39" t="s">
        <v>789</v>
      </c>
      <c r="AI40" s="39" t="s">
        <v>790</v>
      </c>
      <c r="AJ40" s="84" t="s">
        <v>577</v>
      </c>
    </row>
    <row r="41" spans="1:36" ht="84" customHeight="1" x14ac:dyDescent="0.25">
      <c r="A41" s="79" t="s">
        <v>768</v>
      </c>
      <c r="B41" s="39" t="s">
        <v>658</v>
      </c>
      <c r="C41" s="39" t="s">
        <v>741</v>
      </c>
      <c r="D41" s="87" t="s">
        <v>763</v>
      </c>
      <c r="E41" s="39" t="s">
        <v>665</v>
      </c>
      <c r="F41" s="39" t="s">
        <v>740</v>
      </c>
      <c r="G41" s="39" t="s">
        <v>38</v>
      </c>
      <c r="H41" s="39" t="s">
        <v>96</v>
      </c>
      <c r="I41" s="39" t="s">
        <v>103</v>
      </c>
      <c r="J41" s="39" t="s">
        <v>591</v>
      </c>
      <c r="K41" s="33" t="s">
        <v>747</v>
      </c>
      <c r="L41" s="35" t="s">
        <v>669</v>
      </c>
      <c r="M41" s="35" t="s">
        <v>105</v>
      </c>
      <c r="N41" s="39">
        <v>40</v>
      </c>
      <c r="O41" s="39" t="s">
        <v>106</v>
      </c>
      <c r="P41" s="39" t="s">
        <v>332</v>
      </c>
      <c r="Q41" s="39" t="s">
        <v>332</v>
      </c>
      <c r="R41" s="39" t="s">
        <v>681</v>
      </c>
      <c r="S41" s="39">
        <v>3</v>
      </c>
      <c r="T41" s="39" t="str">
        <f t="shared" si="6"/>
        <v>La exposición a riesgo vial se presenta más de 6 horas por día</v>
      </c>
      <c r="U41" s="39">
        <v>1</v>
      </c>
      <c r="V41" s="39" t="str">
        <f t="shared" si="1"/>
        <v>Se tienen controles eficaces</v>
      </c>
      <c r="W41" s="39">
        <f t="shared" si="7"/>
        <v>3</v>
      </c>
      <c r="X41" s="39" t="str">
        <f t="shared" si="5"/>
        <v>II</v>
      </c>
      <c r="Y41" s="39" t="str">
        <f t="shared" si="3"/>
        <v>MODERADO</v>
      </c>
      <c r="Z41" s="39" t="s">
        <v>674</v>
      </c>
      <c r="AA41" s="33" t="s">
        <v>767</v>
      </c>
      <c r="AB41" s="33" t="s">
        <v>758</v>
      </c>
      <c r="AC41" s="33" t="s">
        <v>512</v>
      </c>
      <c r="AD41" s="33" t="s">
        <v>760</v>
      </c>
      <c r="AE41" s="83">
        <v>45216</v>
      </c>
      <c r="AF41" s="39" t="s">
        <v>38</v>
      </c>
      <c r="AG41" s="39" t="s">
        <v>38</v>
      </c>
      <c r="AH41" s="39" t="s">
        <v>789</v>
      </c>
      <c r="AI41" s="39" t="s">
        <v>790</v>
      </c>
      <c r="AJ41" s="84" t="s">
        <v>577</v>
      </c>
    </row>
    <row r="42" spans="1:36" ht="84" customHeight="1" x14ac:dyDescent="0.25">
      <c r="A42" s="79" t="s">
        <v>768</v>
      </c>
      <c r="B42" s="39" t="s">
        <v>658</v>
      </c>
      <c r="C42" s="39" t="s">
        <v>741</v>
      </c>
      <c r="D42" s="87" t="s">
        <v>763</v>
      </c>
      <c r="E42" s="39" t="s">
        <v>665</v>
      </c>
      <c r="F42" s="39" t="s">
        <v>740</v>
      </c>
      <c r="G42" s="39" t="s">
        <v>38</v>
      </c>
      <c r="H42" s="39" t="s">
        <v>96</v>
      </c>
      <c r="I42" s="39" t="s">
        <v>103</v>
      </c>
      <c r="J42" s="39" t="s">
        <v>591</v>
      </c>
      <c r="K42" s="33" t="s">
        <v>748</v>
      </c>
      <c r="L42" s="35" t="s">
        <v>669</v>
      </c>
      <c r="M42" s="35" t="s">
        <v>105</v>
      </c>
      <c r="N42" s="39">
        <v>40</v>
      </c>
      <c r="O42" s="39" t="s">
        <v>106</v>
      </c>
      <c r="P42" s="39" t="s">
        <v>332</v>
      </c>
      <c r="Q42" s="39" t="s">
        <v>332</v>
      </c>
      <c r="R42" s="39" t="s">
        <v>681</v>
      </c>
      <c r="S42" s="39">
        <v>3</v>
      </c>
      <c r="T42" s="39" t="str">
        <f t="shared" si="6"/>
        <v>La exposición a riesgo vial se presenta más de 6 horas por día</v>
      </c>
      <c r="U42" s="39">
        <v>1</v>
      </c>
      <c r="V42" s="39" t="str">
        <f t="shared" si="1"/>
        <v>Se tienen controles eficaces</v>
      </c>
      <c r="W42" s="39">
        <f t="shared" si="7"/>
        <v>3</v>
      </c>
      <c r="X42" s="39" t="str">
        <f t="shared" si="5"/>
        <v>II</v>
      </c>
      <c r="Y42" s="39" t="str">
        <f t="shared" si="3"/>
        <v>MODERADO</v>
      </c>
      <c r="Z42" s="39" t="s">
        <v>674</v>
      </c>
      <c r="AA42" s="33" t="s">
        <v>761</v>
      </c>
      <c r="AB42" s="82" t="s">
        <v>512</v>
      </c>
      <c r="AC42" s="33" t="s">
        <v>512</v>
      </c>
      <c r="AD42" s="33" t="s">
        <v>762</v>
      </c>
      <c r="AE42" s="83">
        <v>45217</v>
      </c>
      <c r="AF42" s="39" t="s">
        <v>38</v>
      </c>
      <c r="AG42" s="39" t="s">
        <v>38</v>
      </c>
      <c r="AH42" s="39" t="s">
        <v>789</v>
      </c>
      <c r="AI42" s="39" t="s">
        <v>790</v>
      </c>
      <c r="AJ42" s="84" t="s">
        <v>577</v>
      </c>
    </row>
    <row r="43" spans="1:36" ht="84" customHeight="1" x14ac:dyDescent="0.25">
      <c r="A43" s="79" t="s">
        <v>768</v>
      </c>
      <c r="B43" s="39" t="s">
        <v>658</v>
      </c>
      <c r="C43" s="39" t="s">
        <v>741</v>
      </c>
      <c r="D43" s="85" t="s">
        <v>764</v>
      </c>
      <c r="E43" s="39" t="s">
        <v>765</v>
      </c>
      <c r="F43" s="39" t="s">
        <v>766</v>
      </c>
      <c r="G43" s="39" t="s">
        <v>38</v>
      </c>
      <c r="H43" s="39" t="s">
        <v>96</v>
      </c>
      <c r="I43" s="39" t="s">
        <v>103</v>
      </c>
      <c r="J43" s="39" t="s">
        <v>591</v>
      </c>
      <c r="K43" s="33" t="s">
        <v>742</v>
      </c>
      <c r="L43" s="35" t="s">
        <v>669</v>
      </c>
      <c r="M43" s="35" t="s">
        <v>105</v>
      </c>
      <c r="N43" s="39">
        <v>40</v>
      </c>
      <c r="O43" s="39" t="s">
        <v>106</v>
      </c>
      <c r="P43" s="39" t="s">
        <v>332</v>
      </c>
      <c r="Q43" s="39" t="s">
        <v>332</v>
      </c>
      <c r="R43" s="39" t="s">
        <v>681</v>
      </c>
      <c r="S43" s="39">
        <v>3</v>
      </c>
      <c r="T43" s="39" t="str">
        <f t="shared" si="6"/>
        <v>La exposición a riesgo vial se presenta más de 6 horas por día</v>
      </c>
      <c r="U43" s="39">
        <v>1</v>
      </c>
      <c r="V43" s="39" t="str">
        <f t="shared" si="1"/>
        <v>Se tienen controles eficaces</v>
      </c>
      <c r="W43" s="39">
        <f t="shared" ref="W43:W53" si="8">S43*U43</f>
        <v>3</v>
      </c>
      <c r="X43" s="39" t="str">
        <f t="shared" si="5"/>
        <v>II</v>
      </c>
      <c r="Y43" s="39" t="str">
        <f t="shared" si="3"/>
        <v>MODERADO</v>
      </c>
      <c r="Z43" s="39" t="s">
        <v>674</v>
      </c>
      <c r="AA43" s="33" t="s">
        <v>749</v>
      </c>
      <c r="AB43" s="33" t="s">
        <v>512</v>
      </c>
      <c r="AC43" s="33" t="s">
        <v>512</v>
      </c>
      <c r="AD43" s="33" t="s">
        <v>512</v>
      </c>
      <c r="AE43" s="83">
        <v>45218</v>
      </c>
      <c r="AF43" s="39" t="s">
        <v>38</v>
      </c>
      <c r="AG43" s="39" t="s">
        <v>38</v>
      </c>
      <c r="AH43" s="39" t="s">
        <v>789</v>
      </c>
      <c r="AI43" s="39" t="s">
        <v>790</v>
      </c>
      <c r="AJ43" s="84" t="s">
        <v>577</v>
      </c>
    </row>
    <row r="44" spans="1:36" ht="84" customHeight="1" x14ac:dyDescent="0.25">
      <c r="A44" s="79" t="s">
        <v>768</v>
      </c>
      <c r="B44" s="39" t="s">
        <v>658</v>
      </c>
      <c r="C44" s="39" t="s">
        <v>741</v>
      </c>
      <c r="D44" s="85" t="s">
        <v>764</v>
      </c>
      <c r="E44" s="39" t="s">
        <v>765</v>
      </c>
      <c r="F44" s="39" t="s">
        <v>766</v>
      </c>
      <c r="G44" s="39" t="s">
        <v>38</v>
      </c>
      <c r="H44" s="39" t="s">
        <v>96</v>
      </c>
      <c r="I44" s="39" t="s">
        <v>103</v>
      </c>
      <c r="J44" s="39" t="s">
        <v>591</v>
      </c>
      <c r="K44" s="33" t="s">
        <v>743</v>
      </c>
      <c r="L44" s="35" t="s">
        <v>669</v>
      </c>
      <c r="M44" s="35" t="s">
        <v>105</v>
      </c>
      <c r="N44" s="39">
        <v>40</v>
      </c>
      <c r="O44" s="39" t="s">
        <v>106</v>
      </c>
      <c r="P44" s="39" t="s">
        <v>332</v>
      </c>
      <c r="Q44" s="39" t="s">
        <v>332</v>
      </c>
      <c r="R44" s="39" t="s">
        <v>681</v>
      </c>
      <c r="S44" s="39">
        <v>3</v>
      </c>
      <c r="T44" s="39" t="str">
        <f t="shared" si="6"/>
        <v>La exposición a riesgo vial se presenta más de 6 horas por día</v>
      </c>
      <c r="U44" s="39">
        <v>1</v>
      </c>
      <c r="V44" s="39" t="str">
        <f t="shared" si="1"/>
        <v>Se tienen controles eficaces</v>
      </c>
      <c r="W44" s="39">
        <f t="shared" si="8"/>
        <v>3</v>
      </c>
      <c r="X44" s="39" t="str">
        <f t="shared" si="5"/>
        <v>II</v>
      </c>
      <c r="Y44" s="39" t="str">
        <f t="shared" si="3"/>
        <v>MODERADO</v>
      </c>
      <c r="Z44" s="39" t="s">
        <v>674</v>
      </c>
      <c r="AA44" s="33" t="s">
        <v>752</v>
      </c>
      <c r="AB44" s="82" t="s">
        <v>750</v>
      </c>
      <c r="AC44" s="33" t="s">
        <v>512</v>
      </c>
      <c r="AD44" s="33" t="s">
        <v>751</v>
      </c>
      <c r="AE44" s="83">
        <v>45219</v>
      </c>
      <c r="AF44" s="39" t="s">
        <v>38</v>
      </c>
      <c r="AG44" s="39" t="s">
        <v>38</v>
      </c>
      <c r="AH44" s="39" t="s">
        <v>789</v>
      </c>
      <c r="AI44" s="39" t="s">
        <v>790</v>
      </c>
      <c r="AJ44" s="84" t="s">
        <v>577</v>
      </c>
    </row>
    <row r="45" spans="1:36" ht="84" customHeight="1" x14ac:dyDescent="0.25">
      <c r="A45" s="79" t="s">
        <v>768</v>
      </c>
      <c r="B45" s="39" t="s">
        <v>658</v>
      </c>
      <c r="C45" s="39" t="s">
        <v>741</v>
      </c>
      <c r="D45" s="85" t="s">
        <v>764</v>
      </c>
      <c r="E45" s="39" t="s">
        <v>765</v>
      </c>
      <c r="F45" s="39" t="s">
        <v>766</v>
      </c>
      <c r="G45" s="39" t="s">
        <v>38</v>
      </c>
      <c r="H45" s="39" t="s">
        <v>96</v>
      </c>
      <c r="I45" s="39" t="s">
        <v>103</v>
      </c>
      <c r="J45" s="39" t="s">
        <v>594</v>
      </c>
      <c r="K45" s="33" t="s">
        <v>744</v>
      </c>
      <c r="L45" s="35" t="s">
        <v>669</v>
      </c>
      <c r="M45" s="35" t="s">
        <v>105</v>
      </c>
      <c r="N45" s="39">
        <v>40</v>
      </c>
      <c r="O45" s="39" t="s">
        <v>106</v>
      </c>
      <c r="P45" s="39" t="s">
        <v>332</v>
      </c>
      <c r="Q45" s="39" t="s">
        <v>332</v>
      </c>
      <c r="R45" s="39" t="s">
        <v>681</v>
      </c>
      <c r="S45" s="39">
        <v>3</v>
      </c>
      <c r="T45" s="39" t="str">
        <f t="shared" si="6"/>
        <v>La exposición a riesgo vial se presenta más de 6 horas por día</v>
      </c>
      <c r="U45" s="39">
        <v>1</v>
      </c>
      <c r="V45" s="39" t="str">
        <f t="shared" si="1"/>
        <v>Se tienen controles eficaces</v>
      </c>
      <c r="W45" s="39">
        <f t="shared" si="8"/>
        <v>3</v>
      </c>
      <c r="X45" s="39" t="str">
        <f t="shared" si="5"/>
        <v>II</v>
      </c>
      <c r="Y45" s="39" t="str">
        <f t="shared" si="3"/>
        <v>MODERADO</v>
      </c>
      <c r="Z45" s="39" t="s">
        <v>674</v>
      </c>
      <c r="AA45" s="33" t="s">
        <v>753</v>
      </c>
      <c r="AB45" s="82" t="s">
        <v>750</v>
      </c>
      <c r="AC45" s="33" t="s">
        <v>512</v>
      </c>
      <c r="AD45" s="33" t="s">
        <v>751</v>
      </c>
      <c r="AE45" s="83">
        <v>45220</v>
      </c>
      <c r="AF45" s="39" t="s">
        <v>38</v>
      </c>
      <c r="AG45" s="39" t="s">
        <v>38</v>
      </c>
      <c r="AH45" s="39" t="s">
        <v>789</v>
      </c>
      <c r="AI45" s="39" t="s">
        <v>790</v>
      </c>
      <c r="AJ45" s="84" t="s">
        <v>577</v>
      </c>
    </row>
    <row r="46" spans="1:36" ht="84" customHeight="1" x14ac:dyDescent="0.25">
      <c r="A46" s="79" t="s">
        <v>768</v>
      </c>
      <c r="B46" s="39" t="s">
        <v>658</v>
      </c>
      <c r="C46" s="39" t="s">
        <v>741</v>
      </c>
      <c r="D46" s="85" t="s">
        <v>764</v>
      </c>
      <c r="E46" s="39" t="s">
        <v>765</v>
      </c>
      <c r="F46" s="39" t="s">
        <v>766</v>
      </c>
      <c r="G46" s="39" t="s">
        <v>38</v>
      </c>
      <c r="H46" s="39" t="s">
        <v>96</v>
      </c>
      <c r="I46" s="39" t="s">
        <v>103</v>
      </c>
      <c r="J46" s="39" t="s">
        <v>594</v>
      </c>
      <c r="K46" s="33" t="s">
        <v>688</v>
      </c>
      <c r="L46" s="35" t="s">
        <v>669</v>
      </c>
      <c r="M46" s="35" t="s">
        <v>105</v>
      </c>
      <c r="N46" s="39">
        <v>40</v>
      </c>
      <c r="O46" s="39" t="s">
        <v>106</v>
      </c>
      <c r="P46" s="39" t="s">
        <v>332</v>
      </c>
      <c r="Q46" s="39" t="s">
        <v>332</v>
      </c>
      <c r="R46" s="39" t="s">
        <v>681</v>
      </c>
      <c r="S46" s="39">
        <v>3</v>
      </c>
      <c r="T46" s="39" t="str">
        <f t="shared" si="6"/>
        <v>La exposición a riesgo vial se presenta más de 6 horas por día</v>
      </c>
      <c r="U46" s="39">
        <v>1</v>
      </c>
      <c r="V46" s="39" t="str">
        <f t="shared" si="1"/>
        <v>Se tienen controles eficaces</v>
      </c>
      <c r="W46" s="39">
        <f t="shared" si="8"/>
        <v>3</v>
      </c>
      <c r="X46" s="39" t="str">
        <f t="shared" si="5"/>
        <v>II</v>
      </c>
      <c r="Y46" s="39" t="str">
        <f t="shared" si="3"/>
        <v>MODERADO</v>
      </c>
      <c r="Z46" s="39" t="s">
        <v>674</v>
      </c>
      <c r="AA46" s="33" t="s">
        <v>705</v>
      </c>
      <c r="AB46" s="33" t="s">
        <v>512</v>
      </c>
      <c r="AC46" s="33" t="s">
        <v>512</v>
      </c>
      <c r="AD46" s="33" t="s">
        <v>754</v>
      </c>
      <c r="AE46" s="83">
        <v>45221</v>
      </c>
      <c r="AF46" s="39" t="s">
        <v>38</v>
      </c>
      <c r="AG46" s="39" t="s">
        <v>38</v>
      </c>
      <c r="AH46" s="39" t="s">
        <v>789</v>
      </c>
      <c r="AI46" s="39" t="s">
        <v>790</v>
      </c>
      <c r="AJ46" s="84" t="s">
        <v>577</v>
      </c>
    </row>
    <row r="47" spans="1:36" ht="84" customHeight="1" x14ac:dyDescent="0.25">
      <c r="A47" s="79" t="s">
        <v>768</v>
      </c>
      <c r="B47" s="39" t="s">
        <v>658</v>
      </c>
      <c r="C47" s="39" t="s">
        <v>741</v>
      </c>
      <c r="D47" s="85" t="s">
        <v>764</v>
      </c>
      <c r="E47" s="39" t="s">
        <v>765</v>
      </c>
      <c r="F47" s="39" t="s">
        <v>766</v>
      </c>
      <c r="G47" s="39" t="s">
        <v>38</v>
      </c>
      <c r="H47" s="39" t="s">
        <v>96</v>
      </c>
      <c r="I47" s="39" t="s">
        <v>103</v>
      </c>
      <c r="J47" s="39" t="s">
        <v>594</v>
      </c>
      <c r="K47" s="33" t="s">
        <v>698</v>
      </c>
      <c r="L47" s="35" t="s">
        <v>669</v>
      </c>
      <c r="M47" s="35" t="s">
        <v>105</v>
      </c>
      <c r="N47" s="39">
        <v>40</v>
      </c>
      <c r="O47" s="39" t="s">
        <v>106</v>
      </c>
      <c r="P47" s="39" t="s">
        <v>332</v>
      </c>
      <c r="Q47" s="39" t="s">
        <v>332</v>
      </c>
      <c r="R47" s="39" t="s">
        <v>681</v>
      </c>
      <c r="S47" s="39">
        <v>3</v>
      </c>
      <c r="T47" s="39" t="str">
        <f t="shared" si="6"/>
        <v>La exposición a riesgo vial se presenta más de 6 horas por día</v>
      </c>
      <c r="U47" s="39">
        <v>1</v>
      </c>
      <c r="V47" s="39" t="str">
        <f t="shared" si="1"/>
        <v>Se tienen controles eficaces</v>
      </c>
      <c r="W47" s="39">
        <f t="shared" si="8"/>
        <v>3</v>
      </c>
      <c r="X47" s="39" t="str">
        <f t="shared" si="5"/>
        <v>II</v>
      </c>
      <c r="Y47" s="39" t="str">
        <f t="shared" si="3"/>
        <v>MODERADO</v>
      </c>
      <c r="Z47" s="39" t="s">
        <v>674</v>
      </c>
      <c r="AA47" s="33" t="s">
        <v>749</v>
      </c>
      <c r="AB47" s="33" t="s">
        <v>512</v>
      </c>
      <c r="AC47" s="33" t="s">
        <v>512</v>
      </c>
      <c r="AD47" s="33" t="s">
        <v>755</v>
      </c>
      <c r="AE47" s="83">
        <v>45222</v>
      </c>
      <c r="AF47" s="39" t="s">
        <v>38</v>
      </c>
      <c r="AG47" s="39" t="s">
        <v>38</v>
      </c>
      <c r="AH47" s="39" t="s">
        <v>789</v>
      </c>
      <c r="AI47" s="39" t="s">
        <v>790</v>
      </c>
      <c r="AJ47" s="84" t="s">
        <v>577</v>
      </c>
    </row>
    <row r="48" spans="1:36" ht="84" customHeight="1" x14ac:dyDescent="0.25">
      <c r="A48" s="79" t="s">
        <v>768</v>
      </c>
      <c r="B48" s="39" t="s">
        <v>658</v>
      </c>
      <c r="C48" s="39" t="s">
        <v>741</v>
      </c>
      <c r="D48" s="85" t="s">
        <v>764</v>
      </c>
      <c r="E48" s="39" t="s">
        <v>765</v>
      </c>
      <c r="F48" s="39" t="s">
        <v>766</v>
      </c>
      <c r="G48" s="39" t="s">
        <v>38</v>
      </c>
      <c r="H48" s="39" t="s">
        <v>96</v>
      </c>
      <c r="I48" s="39" t="s">
        <v>103</v>
      </c>
      <c r="J48" s="39" t="s">
        <v>591</v>
      </c>
      <c r="K48" s="33" t="s">
        <v>745</v>
      </c>
      <c r="L48" s="35" t="s">
        <v>669</v>
      </c>
      <c r="M48" s="35" t="s">
        <v>105</v>
      </c>
      <c r="N48" s="39">
        <v>40</v>
      </c>
      <c r="O48" s="39" t="s">
        <v>106</v>
      </c>
      <c r="P48" s="39" t="s">
        <v>332</v>
      </c>
      <c r="Q48" s="39" t="s">
        <v>332</v>
      </c>
      <c r="R48" s="39" t="s">
        <v>681</v>
      </c>
      <c r="S48" s="39">
        <v>3</v>
      </c>
      <c r="T48" s="39" t="str">
        <f t="shared" si="6"/>
        <v>La exposición a riesgo vial se presenta más de 6 horas por día</v>
      </c>
      <c r="U48" s="39">
        <v>1</v>
      </c>
      <c r="V48" s="39" t="str">
        <f t="shared" si="1"/>
        <v>Se tienen controles eficaces</v>
      </c>
      <c r="W48" s="39">
        <f t="shared" si="8"/>
        <v>3</v>
      </c>
      <c r="X48" s="39" t="str">
        <f t="shared" si="5"/>
        <v>II</v>
      </c>
      <c r="Y48" s="39" t="str">
        <f t="shared" si="3"/>
        <v>MODERADO</v>
      </c>
      <c r="Z48" s="39" t="s">
        <v>674</v>
      </c>
      <c r="AA48" s="33" t="s">
        <v>756</v>
      </c>
      <c r="AB48" s="33" t="s">
        <v>512</v>
      </c>
      <c r="AC48" s="33" t="s">
        <v>512</v>
      </c>
      <c r="AD48" s="33" t="s">
        <v>757</v>
      </c>
      <c r="AE48" s="83">
        <v>45223</v>
      </c>
      <c r="AF48" s="39" t="s">
        <v>38</v>
      </c>
      <c r="AG48" s="39" t="s">
        <v>38</v>
      </c>
      <c r="AH48" s="39" t="s">
        <v>789</v>
      </c>
      <c r="AI48" s="39" t="s">
        <v>790</v>
      </c>
      <c r="AJ48" s="84" t="s">
        <v>577</v>
      </c>
    </row>
    <row r="49" spans="1:36" ht="84" customHeight="1" x14ac:dyDescent="0.25">
      <c r="A49" s="79" t="s">
        <v>768</v>
      </c>
      <c r="B49" s="39" t="s">
        <v>658</v>
      </c>
      <c r="C49" s="39" t="s">
        <v>741</v>
      </c>
      <c r="D49" s="85" t="s">
        <v>764</v>
      </c>
      <c r="E49" s="39" t="s">
        <v>765</v>
      </c>
      <c r="F49" s="39" t="s">
        <v>766</v>
      </c>
      <c r="G49" s="39" t="s">
        <v>38</v>
      </c>
      <c r="H49" s="39" t="s">
        <v>96</v>
      </c>
      <c r="I49" s="39" t="s">
        <v>103</v>
      </c>
      <c r="J49" s="39" t="s">
        <v>592</v>
      </c>
      <c r="K49" s="33" t="s">
        <v>746</v>
      </c>
      <c r="L49" s="35" t="s">
        <v>669</v>
      </c>
      <c r="M49" s="35" t="s">
        <v>105</v>
      </c>
      <c r="N49" s="39">
        <v>40</v>
      </c>
      <c r="O49" s="39" t="s">
        <v>106</v>
      </c>
      <c r="P49" s="39" t="s">
        <v>332</v>
      </c>
      <c r="Q49" s="39" t="s">
        <v>332</v>
      </c>
      <c r="R49" s="39" t="s">
        <v>681</v>
      </c>
      <c r="S49" s="39">
        <v>3</v>
      </c>
      <c r="T49" s="39" t="str">
        <f t="shared" si="6"/>
        <v>La exposición a riesgo vial se presenta más de 6 horas por día</v>
      </c>
      <c r="U49" s="39">
        <v>1</v>
      </c>
      <c r="V49" s="39" t="str">
        <f t="shared" si="1"/>
        <v>Se tienen controles eficaces</v>
      </c>
      <c r="W49" s="39">
        <f t="shared" si="8"/>
        <v>3</v>
      </c>
      <c r="X49" s="39" t="str">
        <f t="shared" si="5"/>
        <v>II</v>
      </c>
      <c r="Y49" s="39" t="str">
        <f t="shared" si="3"/>
        <v>MODERADO</v>
      </c>
      <c r="Z49" s="39" t="s">
        <v>674</v>
      </c>
      <c r="AA49" s="33" t="s">
        <v>767</v>
      </c>
      <c r="AB49" s="33" t="s">
        <v>758</v>
      </c>
      <c r="AC49" s="33" t="s">
        <v>512</v>
      </c>
      <c r="AD49" s="33" t="s">
        <v>512</v>
      </c>
      <c r="AE49" s="83">
        <v>45224</v>
      </c>
      <c r="AF49" s="39" t="s">
        <v>38</v>
      </c>
      <c r="AG49" s="39" t="s">
        <v>38</v>
      </c>
      <c r="AH49" s="39" t="s">
        <v>789</v>
      </c>
      <c r="AI49" s="39" t="s">
        <v>790</v>
      </c>
      <c r="AJ49" s="84" t="s">
        <v>577</v>
      </c>
    </row>
    <row r="50" spans="1:36" ht="84" customHeight="1" x14ac:dyDescent="0.25">
      <c r="A50" s="79" t="s">
        <v>768</v>
      </c>
      <c r="B50" s="39" t="s">
        <v>658</v>
      </c>
      <c r="C50" s="39" t="s">
        <v>741</v>
      </c>
      <c r="D50" s="85" t="s">
        <v>764</v>
      </c>
      <c r="E50" s="39" t="s">
        <v>765</v>
      </c>
      <c r="F50" s="39" t="s">
        <v>766</v>
      </c>
      <c r="G50" s="39" t="s">
        <v>38</v>
      </c>
      <c r="H50" s="39" t="s">
        <v>96</v>
      </c>
      <c r="I50" s="39" t="s">
        <v>103</v>
      </c>
      <c r="J50" s="39" t="s">
        <v>591</v>
      </c>
      <c r="K50" s="33" t="s">
        <v>601</v>
      </c>
      <c r="L50" s="35" t="s">
        <v>669</v>
      </c>
      <c r="M50" s="35" t="s">
        <v>105</v>
      </c>
      <c r="N50" s="39">
        <v>40</v>
      </c>
      <c r="O50" s="39" t="s">
        <v>106</v>
      </c>
      <c r="P50" s="39" t="s">
        <v>332</v>
      </c>
      <c r="Q50" s="39" t="s">
        <v>332</v>
      </c>
      <c r="R50" s="39" t="s">
        <v>681</v>
      </c>
      <c r="S50" s="39">
        <v>3</v>
      </c>
      <c r="T50" s="39" t="str">
        <f t="shared" si="6"/>
        <v>La exposición a riesgo vial se presenta más de 6 horas por día</v>
      </c>
      <c r="U50" s="39">
        <v>1</v>
      </c>
      <c r="V50" s="39" t="str">
        <f t="shared" si="1"/>
        <v>Se tienen controles eficaces</v>
      </c>
      <c r="W50" s="39">
        <f t="shared" si="8"/>
        <v>3</v>
      </c>
      <c r="X50" s="39" t="str">
        <f t="shared" si="5"/>
        <v>II</v>
      </c>
      <c r="Y50" s="39" t="str">
        <f t="shared" si="3"/>
        <v>MODERADO</v>
      </c>
      <c r="Z50" s="39" t="s">
        <v>674</v>
      </c>
      <c r="AA50" s="33" t="s">
        <v>767</v>
      </c>
      <c r="AB50" s="33" t="s">
        <v>758</v>
      </c>
      <c r="AC50" s="33" t="s">
        <v>512</v>
      </c>
      <c r="AD50" s="33" t="s">
        <v>759</v>
      </c>
      <c r="AE50" s="83">
        <v>45225</v>
      </c>
      <c r="AF50" s="39" t="s">
        <v>38</v>
      </c>
      <c r="AG50" s="39" t="s">
        <v>38</v>
      </c>
      <c r="AH50" s="39" t="s">
        <v>789</v>
      </c>
      <c r="AI50" s="39" t="s">
        <v>790</v>
      </c>
      <c r="AJ50" s="84" t="s">
        <v>577</v>
      </c>
    </row>
    <row r="51" spans="1:36" ht="84" customHeight="1" x14ac:dyDescent="0.25">
      <c r="A51" s="79" t="s">
        <v>768</v>
      </c>
      <c r="B51" s="39" t="s">
        <v>658</v>
      </c>
      <c r="C51" s="39" t="s">
        <v>741</v>
      </c>
      <c r="D51" s="85" t="s">
        <v>764</v>
      </c>
      <c r="E51" s="39" t="s">
        <v>765</v>
      </c>
      <c r="F51" s="39" t="s">
        <v>766</v>
      </c>
      <c r="G51" s="39" t="s">
        <v>38</v>
      </c>
      <c r="H51" s="39" t="s">
        <v>96</v>
      </c>
      <c r="I51" s="39" t="s">
        <v>103</v>
      </c>
      <c r="J51" s="39" t="s">
        <v>591</v>
      </c>
      <c r="K51" s="33" t="s">
        <v>747</v>
      </c>
      <c r="L51" s="35" t="s">
        <v>669</v>
      </c>
      <c r="M51" s="35" t="s">
        <v>105</v>
      </c>
      <c r="N51" s="39">
        <v>40</v>
      </c>
      <c r="O51" s="39" t="s">
        <v>106</v>
      </c>
      <c r="P51" s="39" t="s">
        <v>332</v>
      </c>
      <c r="Q51" s="39" t="s">
        <v>332</v>
      </c>
      <c r="R51" s="39" t="s">
        <v>681</v>
      </c>
      <c r="S51" s="39">
        <v>3</v>
      </c>
      <c r="T51" s="39" t="str">
        <f t="shared" si="6"/>
        <v>La exposición a riesgo vial se presenta más de 6 horas por día</v>
      </c>
      <c r="U51" s="39">
        <v>1</v>
      </c>
      <c r="V51" s="39" t="str">
        <f t="shared" si="1"/>
        <v>Se tienen controles eficaces</v>
      </c>
      <c r="W51" s="39">
        <f t="shared" si="8"/>
        <v>3</v>
      </c>
      <c r="X51" s="39" t="str">
        <f t="shared" si="5"/>
        <v>II</v>
      </c>
      <c r="Y51" s="39" t="str">
        <f t="shared" si="3"/>
        <v>MODERADO</v>
      </c>
      <c r="Z51" s="39" t="s">
        <v>674</v>
      </c>
      <c r="AA51" s="33" t="s">
        <v>767</v>
      </c>
      <c r="AB51" s="33" t="s">
        <v>758</v>
      </c>
      <c r="AC51" s="33" t="s">
        <v>512</v>
      </c>
      <c r="AD51" s="33" t="s">
        <v>760</v>
      </c>
      <c r="AE51" s="83">
        <v>45226</v>
      </c>
      <c r="AF51" s="39" t="s">
        <v>38</v>
      </c>
      <c r="AG51" s="39" t="s">
        <v>38</v>
      </c>
      <c r="AH51" s="39" t="s">
        <v>789</v>
      </c>
      <c r="AI51" s="39" t="s">
        <v>790</v>
      </c>
      <c r="AJ51" s="84" t="s">
        <v>577</v>
      </c>
    </row>
    <row r="52" spans="1:36" ht="135" customHeight="1" x14ac:dyDescent="0.25">
      <c r="A52" s="79" t="s">
        <v>768</v>
      </c>
      <c r="B52" s="39" t="s">
        <v>658</v>
      </c>
      <c r="C52" s="39" t="s">
        <v>741</v>
      </c>
      <c r="D52" s="85" t="s">
        <v>764</v>
      </c>
      <c r="E52" s="39" t="s">
        <v>765</v>
      </c>
      <c r="F52" s="39" t="s">
        <v>766</v>
      </c>
      <c r="G52" s="39" t="s">
        <v>38</v>
      </c>
      <c r="H52" s="39" t="s">
        <v>96</v>
      </c>
      <c r="I52" s="39" t="s">
        <v>103</v>
      </c>
      <c r="J52" s="39" t="s">
        <v>591</v>
      </c>
      <c r="K52" s="33" t="s">
        <v>748</v>
      </c>
      <c r="L52" s="35" t="s">
        <v>669</v>
      </c>
      <c r="M52" s="35" t="s">
        <v>105</v>
      </c>
      <c r="N52" s="39">
        <v>40</v>
      </c>
      <c r="O52" s="39" t="s">
        <v>106</v>
      </c>
      <c r="P52" s="39" t="s">
        <v>332</v>
      </c>
      <c r="Q52" s="39" t="s">
        <v>332</v>
      </c>
      <c r="R52" s="39" t="s">
        <v>681</v>
      </c>
      <c r="S52" s="39">
        <v>2</v>
      </c>
      <c r="T52" s="39" t="str">
        <f t="shared" si="6"/>
        <v>La exposición riesgo vial se peresenta entre 3 a 6 horas</v>
      </c>
      <c r="U52" s="39">
        <v>1</v>
      </c>
      <c r="V52" s="39" t="str">
        <f t="shared" si="1"/>
        <v>Se tienen controles eficaces</v>
      </c>
      <c r="W52" s="39">
        <f t="shared" si="8"/>
        <v>2</v>
      </c>
      <c r="X52" s="39" t="str">
        <f t="shared" si="5"/>
        <v>III</v>
      </c>
      <c r="Y52" s="39" t="str">
        <f t="shared" si="3"/>
        <v>BAJO</v>
      </c>
      <c r="Z52" s="39" t="s">
        <v>674</v>
      </c>
      <c r="AA52" s="33" t="s">
        <v>761</v>
      </c>
      <c r="AB52" s="82" t="s">
        <v>512</v>
      </c>
      <c r="AC52" s="33" t="s">
        <v>512</v>
      </c>
      <c r="AD52" s="33" t="s">
        <v>762</v>
      </c>
      <c r="AE52" s="83">
        <v>45227</v>
      </c>
      <c r="AF52" s="39" t="s">
        <v>38</v>
      </c>
      <c r="AG52" s="39" t="s">
        <v>38</v>
      </c>
      <c r="AH52" s="39" t="s">
        <v>789</v>
      </c>
      <c r="AI52" s="39" t="s">
        <v>790</v>
      </c>
      <c r="AJ52" s="84" t="s">
        <v>577</v>
      </c>
    </row>
    <row r="53" spans="1:36" ht="60.75" customHeight="1" x14ac:dyDescent="0.25">
      <c r="A53" s="79" t="s">
        <v>768</v>
      </c>
      <c r="B53" s="39" t="s">
        <v>658</v>
      </c>
      <c r="C53" s="39" t="s">
        <v>741</v>
      </c>
      <c r="D53" s="88" t="s">
        <v>666</v>
      </c>
      <c r="E53" s="39" t="s">
        <v>665</v>
      </c>
      <c r="F53" s="39" t="s">
        <v>740</v>
      </c>
      <c r="G53" s="39" t="s">
        <v>38</v>
      </c>
      <c r="H53" s="39" t="s">
        <v>96</v>
      </c>
      <c r="I53" s="39" t="s">
        <v>103</v>
      </c>
      <c r="J53" s="39" t="s">
        <v>594</v>
      </c>
      <c r="K53" s="33" t="s">
        <v>670</v>
      </c>
      <c r="L53" s="35" t="s">
        <v>669</v>
      </c>
      <c r="M53" s="35" t="s">
        <v>105</v>
      </c>
      <c r="N53" s="39">
        <v>40</v>
      </c>
      <c r="O53" s="39" t="s">
        <v>106</v>
      </c>
      <c r="P53" s="39" t="s">
        <v>332</v>
      </c>
      <c r="Q53" s="39" t="s">
        <v>332</v>
      </c>
      <c r="R53" s="39" t="s">
        <v>681</v>
      </c>
      <c r="S53" s="39">
        <v>2</v>
      </c>
      <c r="T53" s="39" t="str">
        <f t="shared" si="0"/>
        <v>La exposición riesgo vial se peresenta entre 3 a 6 horas</v>
      </c>
      <c r="U53" s="39">
        <v>1</v>
      </c>
      <c r="V53" s="39" t="str">
        <f t="shared" si="1"/>
        <v>Se tienen controles eficaces</v>
      </c>
      <c r="W53" s="39">
        <f t="shared" si="8"/>
        <v>2</v>
      </c>
      <c r="X53" s="39" t="str">
        <f t="shared" si="5"/>
        <v>III</v>
      </c>
      <c r="Y53" s="39" t="str">
        <f t="shared" si="3"/>
        <v>BAJO</v>
      </c>
      <c r="Z53" s="39" t="s">
        <v>674</v>
      </c>
      <c r="AA53" s="33" t="s">
        <v>512</v>
      </c>
      <c r="AB53" s="33" t="s">
        <v>775</v>
      </c>
      <c r="AC53" s="33" t="s">
        <v>512</v>
      </c>
      <c r="AD53" s="33" t="s">
        <v>776</v>
      </c>
      <c r="AE53" s="83">
        <v>45228</v>
      </c>
      <c r="AF53" s="39" t="s">
        <v>38</v>
      </c>
      <c r="AG53" s="39" t="s">
        <v>38</v>
      </c>
      <c r="AH53" s="39" t="s">
        <v>789</v>
      </c>
      <c r="AI53" s="39" t="s">
        <v>790</v>
      </c>
      <c r="AJ53" s="84" t="s">
        <v>577</v>
      </c>
    </row>
    <row r="54" spans="1:36" ht="60.75" customHeight="1" x14ac:dyDescent="0.25">
      <c r="A54" s="79" t="s">
        <v>768</v>
      </c>
      <c r="B54" s="39" t="s">
        <v>658</v>
      </c>
      <c r="C54" s="39" t="s">
        <v>741</v>
      </c>
      <c r="D54" s="88" t="s">
        <v>666</v>
      </c>
      <c r="E54" s="39" t="s">
        <v>765</v>
      </c>
      <c r="F54" s="39" t="s">
        <v>766</v>
      </c>
      <c r="G54" s="39" t="s">
        <v>38</v>
      </c>
      <c r="H54" s="39" t="s">
        <v>96</v>
      </c>
      <c r="I54" s="39" t="s">
        <v>103</v>
      </c>
      <c r="J54" s="39" t="s">
        <v>594</v>
      </c>
      <c r="K54" s="33" t="s">
        <v>670</v>
      </c>
      <c r="L54" s="35" t="s">
        <v>669</v>
      </c>
      <c r="M54" s="35" t="s">
        <v>105</v>
      </c>
      <c r="N54" s="39">
        <v>40</v>
      </c>
      <c r="O54" s="39" t="s">
        <v>106</v>
      </c>
      <c r="P54" s="39" t="s">
        <v>332</v>
      </c>
      <c r="Q54" s="39" t="s">
        <v>332</v>
      </c>
      <c r="R54" s="39" t="s">
        <v>681</v>
      </c>
      <c r="S54" s="39">
        <v>2</v>
      </c>
      <c r="T54" s="39" t="str">
        <f t="shared" si="0"/>
        <v>La exposición riesgo vial se peresenta entre 3 a 6 horas</v>
      </c>
      <c r="U54" s="39">
        <v>1</v>
      </c>
      <c r="V54" s="39" t="str">
        <f t="shared" si="1"/>
        <v>Se tienen controles eficaces</v>
      </c>
      <c r="W54" s="39">
        <f>S54*U54</f>
        <v>2</v>
      </c>
      <c r="X54" s="39" t="str">
        <f t="shared" si="5"/>
        <v>III</v>
      </c>
      <c r="Y54" s="39" t="str">
        <f t="shared" si="3"/>
        <v>BAJO</v>
      </c>
      <c r="Z54" s="39" t="s">
        <v>674</v>
      </c>
      <c r="AA54" s="33" t="s">
        <v>512</v>
      </c>
      <c r="AB54" s="33" t="s">
        <v>775</v>
      </c>
      <c r="AC54" s="33" t="s">
        <v>512</v>
      </c>
      <c r="AD54" s="33" t="s">
        <v>776</v>
      </c>
      <c r="AE54" s="83">
        <v>45229</v>
      </c>
      <c r="AF54" s="39" t="s">
        <v>38</v>
      </c>
      <c r="AG54" s="39" t="s">
        <v>38</v>
      </c>
      <c r="AH54" s="39" t="s">
        <v>789</v>
      </c>
      <c r="AI54" s="39" t="s">
        <v>790</v>
      </c>
      <c r="AJ54" s="84" t="s">
        <v>577</v>
      </c>
    </row>
    <row r="55" spans="1:36" ht="60.75" customHeight="1" x14ac:dyDescent="0.25">
      <c r="A55" s="79" t="s">
        <v>768</v>
      </c>
      <c r="B55" s="39" t="s">
        <v>658</v>
      </c>
      <c r="C55" s="39" t="s">
        <v>741</v>
      </c>
      <c r="D55" s="88" t="s">
        <v>666</v>
      </c>
      <c r="E55" s="39" t="s">
        <v>665</v>
      </c>
      <c r="F55" s="39" t="s">
        <v>740</v>
      </c>
      <c r="G55" s="39" t="s">
        <v>38</v>
      </c>
      <c r="H55" s="39" t="s">
        <v>96</v>
      </c>
      <c r="I55" s="39" t="s">
        <v>103</v>
      </c>
      <c r="J55" s="39" t="s">
        <v>594</v>
      </c>
      <c r="K55" s="33" t="s">
        <v>769</v>
      </c>
      <c r="L55" s="35" t="s">
        <v>669</v>
      </c>
      <c r="M55" s="35" t="s">
        <v>105</v>
      </c>
      <c r="N55" s="39">
        <v>40</v>
      </c>
      <c r="O55" s="39" t="s">
        <v>106</v>
      </c>
      <c r="P55" s="39" t="s">
        <v>332</v>
      </c>
      <c r="Q55" s="39" t="s">
        <v>332</v>
      </c>
      <c r="R55" s="39" t="s">
        <v>681</v>
      </c>
      <c r="S55" s="39">
        <v>2</v>
      </c>
      <c r="T55" s="39" t="str">
        <f t="shared" si="0"/>
        <v>La exposición riesgo vial se peresenta entre 3 a 6 horas</v>
      </c>
      <c r="U55" s="39">
        <v>1</v>
      </c>
      <c r="V55" s="39" t="str">
        <f t="shared" si="1"/>
        <v>Se tienen controles eficaces</v>
      </c>
      <c r="W55" s="39">
        <f>S55*U55</f>
        <v>2</v>
      </c>
      <c r="X55" s="39" t="str">
        <f t="shared" si="5"/>
        <v>III</v>
      </c>
      <c r="Y55" s="39" t="str">
        <f t="shared" si="3"/>
        <v>BAJO</v>
      </c>
      <c r="Z55" s="39" t="s">
        <v>674</v>
      </c>
      <c r="AA55" s="33" t="s">
        <v>512</v>
      </c>
      <c r="AB55" s="33" t="s">
        <v>512</v>
      </c>
      <c r="AC55" s="33" t="s">
        <v>512</v>
      </c>
      <c r="AD55" s="33" t="s">
        <v>512</v>
      </c>
      <c r="AE55" s="83">
        <v>45230</v>
      </c>
      <c r="AF55" s="39" t="s">
        <v>38</v>
      </c>
      <c r="AG55" s="39" t="s">
        <v>38</v>
      </c>
      <c r="AH55" s="39" t="s">
        <v>789</v>
      </c>
      <c r="AI55" s="39" t="s">
        <v>790</v>
      </c>
      <c r="AJ55" s="84" t="s">
        <v>577</v>
      </c>
    </row>
    <row r="56" spans="1:36" ht="60.75" customHeight="1" x14ac:dyDescent="0.25">
      <c r="A56" s="79" t="s">
        <v>768</v>
      </c>
      <c r="B56" s="39" t="s">
        <v>658</v>
      </c>
      <c r="C56" s="39" t="s">
        <v>741</v>
      </c>
      <c r="D56" s="88" t="s">
        <v>666</v>
      </c>
      <c r="E56" s="39" t="s">
        <v>765</v>
      </c>
      <c r="F56" s="39" t="s">
        <v>766</v>
      </c>
      <c r="G56" s="39" t="s">
        <v>38</v>
      </c>
      <c r="H56" s="39" t="s">
        <v>96</v>
      </c>
      <c r="I56" s="39" t="s">
        <v>103</v>
      </c>
      <c r="J56" s="39" t="s">
        <v>594</v>
      </c>
      <c r="K56" s="33" t="s">
        <v>769</v>
      </c>
      <c r="L56" s="35" t="s">
        <v>669</v>
      </c>
      <c r="M56" s="35" t="s">
        <v>105</v>
      </c>
      <c r="N56" s="39">
        <v>40</v>
      </c>
      <c r="O56" s="39" t="s">
        <v>106</v>
      </c>
      <c r="P56" s="39" t="s">
        <v>332</v>
      </c>
      <c r="Q56" s="39" t="s">
        <v>332</v>
      </c>
      <c r="R56" s="39" t="s">
        <v>681</v>
      </c>
      <c r="S56" s="39">
        <v>2</v>
      </c>
      <c r="T56" s="39" t="str">
        <f t="shared" si="0"/>
        <v>La exposición riesgo vial se peresenta entre 3 a 6 horas</v>
      </c>
      <c r="U56" s="39">
        <v>1</v>
      </c>
      <c r="V56" s="39" t="str">
        <f t="shared" si="1"/>
        <v>Se tienen controles eficaces</v>
      </c>
      <c r="W56" s="39">
        <f t="shared" ref="W56:W71" si="9">S56*U56</f>
        <v>2</v>
      </c>
      <c r="X56" s="39" t="str">
        <f t="shared" si="5"/>
        <v>III</v>
      </c>
      <c r="Y56" s="39" t="str">
        <f t="shared" si="3"/>
        <v>BAJO</v>
      </c>
      <c r="Z56" s="39" t="s">
        <v>674</v>
      </c>
      <c r="AA56" s="33" t="s">
        <v>512</v>
      </c>
      <c r="AB56" s="33" t="s">
        <v>512</v>
      </c>
      <c r="AC56" s="33" t="s">
        <v>512</v>
      </c>
      <c r="AD56" s="33" t="s">
        <v>512</v>
      </c>
      <c r="AE56" s="83">
        <v>45231</v>
      </c>
      <c r="AF56" s="39" t="s">
        <v>38</v>
      </c>
      <c r="AG56" s="39" t="s">
        <v>38</v>
      </c>
      <c r="AH56" s="39" t="s">
        <v>789</v>
      </c>
      <c r="AI56" s="39" t="s">
        <v>790</v>
      </c>
      <c r="AJ56" s="84" t="s">
        <v>577</v>
      </c>
    </row>
    <row r="57" spans="1:36" ht="60.75" customHeight="1" x14ac:dyDescent="0.25">
      <c r="A57" s="79" t="s">
        <v>768</v>
      </c>
      <c r="B57" s="39" t="s">
        <v>658</v>
      </c>
      <c r="C57" s="39" t="s">
        <v>741</v>
      </c>
      <c r="D57" s="88" t="s">
        <v>666</v>
      </c>
      <c r="E57" s="39" t="s">
        <v>665</v>
      </c>
      <c r="F57" s="39" t="s">
        <v>740</v>
      </c>
      <c r="G57" s="39" t="s">
        <v>38</v>
      </c>
      <c r="H57" s="39" t="s">
        <v>96</v>
      </c>
      <c r="I57" s="39" t="s">
        <v>103</v>
      </c>
      <c r="J57" s="39" t="s">
        <v>594</v>
      </c>
      <c r="K57" s="33" t="s">
        <v>743</v>
      </c>
      <c r="L57" s="35" t="s">
        <v>669</v>
      </c>
      <c r="M57" s="35" t="s">
        <v>105</v>
      </c>
      <c r="N57" s="39">
        <v>40</v>
      </c>
      <c r="O57" s="39" t="s">
        <v>106</v>
      </c>
      <c r="P57" s="39" t="s">
        <v>332</v>
      </c>
      <c r="Q57" s="39" t="s">
        <v>332</v>
      </c>
      <c r="R57" s="39" t="s">
        <v>681</v>
      </c>
      <c r="S57" s="39">
        <v>2</v>
      </c>
      <c r="T57" s="39" t="str">
        <f t="shared" si="0"/>
        <v>La exposición riesgo vial se peresenta entre 3 a 6 horas</v>
      </c>
      <c r="U57" s="39">
        <v>1</v>
      </c>
      <c r="V57" s="39" t="str">
        <f t="shared" si="1"/>
        <v>Se tienen controles eficaces</v>
      </c>
      <c r="W57" s="39">
        <f t="shared" si="9"/>
        <v>2</v>
      </c>
      <c r="X57" s="39" t="str">
        <f t="shared" si="5"/>
        <v>III</v>
      </c>
      <c r="Y57" s="39" t="str">
        <f t="shared" si="3"/>
        <v>BAJO</v>
      </c>
      <c r="Z57" s="39" t="s">
        <v>674</v>
      </c>
      <c r="AA57" s="33" t="s">
        <v>777</v>
      </c>
      <c r="AB57" s="82" t="s">
        <v>750</v>
      </c>
      <c r="AC57" s="33" t="s">
        <v>512</v>
      </c>
      <c r="AD57" s="33" t="s">
        <v>778</v>
      </c>
      <c r="AE57" s="83">
        <v>45232</v>
      </c>
      <c r="AF57" s="39" t="s">
        <v>38</v>
      </c>
      <c r="AG57" s="39" t="s">
        <v>38</v>
      </c>
      <c r="AH57" s="39" t="s">
        <v>789</v>
      </c>
      <c r="AI57" s="39" t="s">
        <v>790</v>
      </c>
      <c r="AJ57" s="84" t="s">
        <v>577</v>
      </c>
    </row>
    <row r="58" spans="1:36" ht="60.75" customHeight="1" x14ac:dyDescent="0.25">
      <c r="A58" s="79" t="s">
        <v>768</v>
      </c>
      <c r="B58" s="39" t="s">
        <v>658</v>
      </c>
      <c r="C58" s="39" t="s">
        <v>741</v>
      </c>
      <c r="D58" s="88" t="s">
        <v>666</v>
      </c>
      <c r="E58" s="39" t="s">
        <v>765</v>
      </c>
      <c r="F58" s="39" t="s">
        <v>766</v>
      </c>
      <c r="G58" s="39" t="s">
        <v>38</v>
      </c>
      <c r="H58" s="39" t="s">
        <v>96</v>
      </c>
      <c r="I58" s="39" t="s">
        <v>103</v>
      </c>
      <c r="J58" s="39" t="s">
        <v>594</v>
      </c>
      <c r="K58" s="33" t="s">
        <v>743</v>
      </c>
      <c r="L58" s="35" t="s">
        <v>669</v>
      </c>
      <c r="M58" s="35" t="s">
        <v>105</v>
      </c>
      <c r="N58" s="39">
        <v>40</v>
      </c>
      <c r="O58" s="39" t="s">
        <v>106</v>
      </c>
      <c r="P58" s="39" t="s">
        <v>332</v>
      </c>
      <c r="Q58" s="39" t="s">
        <v>332</v>
      </c>
      <c r="R58" s="39" t="s">
        <v>681</v>
      </c>
      <c r="S58" s="39">
        <v>2</v>
      </c>
      <c r="T58" s="39" t="str">
        <f t="shared" si="0"/>
        <v>La exposición riesgo vial se peresenta entre 3 a 6 horas</v>
      </c>
      <c r="U58" s="39">
        <v>1</v>
      </c>
      <c r="V58" s="39" t="str">
        <f t="shared" si="1"/>
        <v>Se tienen controles eficaces</v>
      </c>
      <c r="W58" s="39">
        <f t="shared" si="9"/>
        <v>2</v>
      </c>
      <c r="X58" s="39" t="str">
        <f t="shared" si="5"/>
        <v>III</v>
      </c>
      <c r="Y58" s="39" t="str">
        <f t="shared" si="3"/>
        <v>BAJO</v>
      </c>
      <c r="Z58" s="39" t="s">
        <v>674</v>
      </c>
      <c r="AA58" s="33" t="s">
        <v>777</v>
      </c>
      <c r="AB58" s="82" t="s">
        <v>750</v>
      </c>
      <c r="AC58" s="33" t="s">
        <v>512</v>
      </c>
      <c r="AD58" s="33" t="s">
        <v>778</v>
      </c>
      <c r="AE58" s="83">
        <v>45233</v>
      </c>
      <c r="AF58" s="39" t="s">
        <v>38</v>
      </c>
      <c r="AG58" s="39" t="s">
        <v>38</v>
      </c>
      <c r="AH58" s="39" t="s">
        <v>789</v>
      </c>
      <c r="AI58" s="39" t="s">
        <v>790</v>
      </c>
      <c r="AJ58" s="84" t="s">
        <v>577</v>
      </c>
    </row>
    <row r="59" spans="1:36" ht="60.75" customHeight="1" x14ac:dyDescent="0.25">
      <c r="A59" s="79" t="s">
        <v>768</v>
      </c>
      <c r="B59" s="39" t="s">
        <v>658</v>
      </c>
      <c r="C59" s="39" t="s">
        <v>741</v>
      </c>
      <c r="D59" s="88" t="s">
        <v>666</v>
      </c>
      <c r="E59" s="39" t="s">
        <v>665</v>
      </c>
      <c r="F59" s="39" t="s">
        <v>740</v>
      </c>
      <c r="G59" s="39" t="s">
        <v>38</v>
      </c>
      <c r="H59" s="39" t="s">
        <v>96</v>
      </c>
      <c r="I59" s="39" t="s">
        <v>103</v>
      </c>
      <c r="J59" s="39" t="s">
        <v>591</v>
      </c>
      <c r="K59" s="33" t="s">
        <v>770</v>
      </c>
      <c r="L59" s="35" t="s">
        <v>669</v>
      </c>
      <c r="M59" s="35" t="s">
        <v>105</v>
      </c>
      <c r="N59" s="39">
        <v>40</v>
      </c>
      <c r="O59" s="39" t="s">
        <v>106</v>
      </c>
      <c r="P59" s="39" t="s">
        <v>332</v>
      </c>
      <c r="Q59" s="39" t="s">
        <v>332</v>
      </c>
      <c r="R59" s="39" t="s">
        <v>681</v>
      </c>
      <c r="S59" s="39">
        <v>2</v>
      </c>
      <c r="T59" s="39" t="str">
        <f t="shared" si="0"/>
        <v>La exposición riesgo vial se peresenta entre 3 a 6 horas</v>
      </c>
      <c r="U59" s="39">
        <v>1</v>
      </c>
      <c r="V59" s="39" t="str">
        <f t="shared" si="1"/>
        <v>Se tienen controles eficaces</v>
      </c>
      <c r="W59" s="39">
        <f t="shared" si="9"/>
        <v>2</v>
      </c>
      <c r="X59" s="39" t="str">
        <f t="shared" si="5"/>
        <v>III</v>
      </c>
      <c r="Y59" s="39" t="str">
        <f t="shared" si="3"/>
        <v>BAJO</v>
      </c>
      <c r="Z59" s="39" t="s">
        <v>674</v>
      </c>
      <c r="AA59" s="33" t="s">
        <v>779</v>
      </c>
      <c r="AB59" s="82" t="s">
        <v>780</v>
      </c>
      <c r="AC59" s="33" t="s">
        <v>512</v>
      </c>
      <c r="AD59" s="33" t="s">
        <v>781</v>
      </c>
      <c r="AE59" s="83">
        <v>45234</v>
      </c>
      <c r="AF59" s="39" t="s">
        <v>38</v>
      </c>
      <c r="AG59" s="39" t="s">
        <v>38</v>
      </c>
      <c r="AH59" s="39" t="s">
        <v>789</v>
      </c>
      <c r="AI59" s="39" t="s">
        <v>790</v>
      </c>
      <c r="AJ59" s="84" t="s">
        <v>577</v>
      </c>
    </row>
    <row r="60" spans="1:36" ht="60.75" customHeight="1" x14ac:dyDescent="0.25">
      <c r="A60" s="79" t="s">
        <v>768</v>
      </c>
      <c r="B60" s="39" t="s">
        <v>658</v>
      </c>
      <c r="C60" s="39" t="s">
        <v>741</v>
      </c>
      <c r="D60" s="88" t="s">
        <v>666</v>
      </c>
      <c r="E60" s="39" t="s">
        <v>765</v>
      </c>
      <c r="F60" s="39" t="s">
        <v>766</v>
      </c>
      <c r="G60" s="39" t="s">
        <v>38</v>
      </c>
      <c r="H60" s="39" t="s">
        <v>96</v>
      </c>
      <c r="I60" s="39" t="s">
        <v>103</v>
      </c>
      <c r="J60" s="39" t="s">
        <v>591</v>
      </c>
      <c r="K60" s="33" t="s">
        <v>770</v>
      </c>
      <c r="L60" s="35" t="s">
        <v>669</v>
      </c>
      <c r="M60" s="35" t="s">
        <v>105</v>
      </c>
      <c r="N60" s="39">
        <v>40</v>
      </c>
      <c r="O60" s="39" t="s">
        <v>106</v>
      </c>
      <c r="P60" s="39" t="s">
        <v>332</v>
      </c>
      <c r="Q60" s="39" t="s">
        <v>332</v>
      </c>
      <c r="R60" s="39" t="s">
        <v>681</v>
      </c>
      <c r="S60" s="39">
        <v>2</v>
      </c>
      <c r="T60" s="39" t="str">
        <f t="shared" si="0"/>
        <v>La exposición riesgo vial se peresenta entre 3 a 6 horas</v>
      </c>
      <c r="U60" s="39">
        <v>1</v>
      </c>
      <c r="V60" s="39" t="str">
        <f t="shared" si="1"/>
        <v>Se tienen controles eficaces</v>
      </c>
      <c r="W60" s="39">
        <f t="shared" si="9"/>
        <v>2</v>
      </c>
      <c r="X60" s="39" t="str">
        <f t="shared" si="5"/>
        <v>III</v>
      </c>
      <c r="Y60" s="39" t="str">
        <f t="shared" si="3"/>
        <v>BAJO</v>
      </c>
      <c r="Z60" s="39" t="s">
        <v>674</v>
      </c>
      <c r="AA60" s="33" t="s">
        <v>779</v>
      </c>
      <c r="AB60" s="82" t="s">
        <v>780</v>
      </c>
      <c r="AC60" s="33" t="s">
        <v>512</v>
      </c>
      <c r="AD60" s="33" t="s">
        <v>781</v>
      </c>
      <c r="AE60" s="83">
        <v>45235</v>
      </c>
      <c r="AF60" s="39" t="s">
        <v>38</v>
      </c>
      <c r="AG60" s="39" t="s">
        <v>38</v>
      </c>
      <c r="AH60" s="39" t="s">
        <v>789</v>
      </c>
      <c r="AI60" s="39" t="s">
        <v>790</v>
      </c>
      <c r="AJ60" s="84" t="s">
        <v>577</v>
      </c>
    </row>
    <row r="61" spans="1:36" ht="60.75" customHeight="1" x14ac:dyDescent="0.25">
      <c r="A61" s="79" t="s">
        <v>768</v>
      </c>
      <c r="B61" s="39" t="s">
        <v>658</v>
      </c>
      <c r="C61" s="39" t="s">
        <v>741</v>
      </c>
      <c r="D61" s="88" t="s">
        <v>666</v>
      </c>
      <c r="E61" s="39" t="s">
        <v>665</v>
      </c>
      <c r="F61" s="39" t="s">
        <v>740</v>
      </c>
      <c r="G61" s="39" t="s">
        <v>38</v>
      </c>
      <c r="H61" s="39" t="s">
        <v>96</v>
      </c>
      <c r="I61" s="39" t="s">
        <v>103</v>
      </c>
      <c r="J61" s="39" t="s">
        <v>591</v>
      </c>
      <c r="K61" s="33" t="s">
        <v>771</v>
      </c>
      <c r="L61" s="35" t="s">
        <v>669</v>
      </c>
      <c r="M61" s="35" t="s">
        <v>105</v>
      </c>
      <c r="N61" s="39">
        <v>40</v>
      </c>
      <c r="O61" s="39" t="s">
        <v>106</v>
      </c>
      <c r="P61" s="39" t="s">
        <v>332</v>
      </c>
      <c r="Q61" s="39" t="s">
        <v>332</v>
      </c>
      <c r="R61" s="39" t="s">
        <v>681</v>
      </c>
      <c r="S61" s="39">
        <v>2</v>
      </c>
      <c r="T61" s="39" t="str">
        <f t="shared" si="0"/>
        <v>La exposición riesgo vial se peresenta entre 3 a 6 horas</v>
      </c>
      <c r="U61" s="39">
        <v>1</v>
      </c>
      <c r="V61" s="39" t="str">
        <f t="shared" si="1"/>
        <v>Se tienen controles eficaces</v>
      </c>
      <c r="W61" s="39">
        <f t="shared" si="9"/>
        <v>2</v>
      </c>
      <c r="X61" s="39" t="str">
        <f t="shared" si="5"/>
        <v>III</v>
      </c>
      <c r="Y61" s="39" t="str">
        <f t="shared" si="3"/>
        <v>BAJO</v>
      </c>
      <c r="Z61" s="39" t="s">
        <v>674</v>
      </c>
      <c r="AA61" s="33" t="s">
        <v>782</v>
      </c>
      <c r="AB61" s="82" t="s">
        <v>783</v>
      </c>
      <c r="AC61" s="33" t="s">
        <v>512</v>
      </c>
      <c r="AD61" s="33" t="s">
        <v>781</v>
      </c>
      <c r="AE61" s="83">
        <v>45236</v>
      </c>
      <c r="AF61" s="39" t="s">
        <v>38</v>
      </c>
      <c r="AG61" s="39" t="s">
        <v>38</v>
      </c>
      <c r="AH61" s="39" t="s">
        <v>789</v>
      </c>
      <c r="AI61" s="39" t="s">
        <v>790</v>
      </c>
      <c r="AJ61" s="84" t="s">
        <v>577</v>
      </c>
    </row>
    <row r="62" spans="1:36" ht="60.75" customHeight="1" x14ac:dyDescent="0.25">
      <c r="A62" s="79" t="s">
        <v>768</v>
      </c>
      <c r="B62" s="39" t="s">
        <v>658</v>
      </c>
      <c r="C62" s="39" t="s">
        <v>741</v>
      </c>
      <c r="D62" s="88" t="s">
        <v>666</v>
      </c>
      <c r="E62" s="39" t="s">
        <v>765</v>
      </c>
      <c r="F62" s="39" t="s">
        <v>766</v>
      </c>
      <c r="G62" s="39" t="s">
        <v>38</v>
      </c>
      <c r="H62" s="39" t="s">
        <v>96</v>
      </c>
      <c r="I62" s="39" t="s">
        <v>103</v>
      </c>
      <c r="J62" s="39" t="s">
        <v>591</v>
      </c>
      <c r="K62" s="33" t="s">
        <v>771</v>
      </c>
      <c r="L62" s="35" t="s">
        <v>669</v>
      </c>
      <c r="M62" s="35" t="s">
        <v>105</v>
      </c>
      <c r="N62" s="39">
        <v>40</v>
      </c>
      <c r="O62" s="39" t="s">
        <v>106</v>
      </c>
      <c r="P62" s="39" t="s">
        <v>332</v>
      </c>
      <c r="Q62" s="39" t="s">
        <v>332</v>
      </c>
      <c r="R62" s="39" t="s">
        <v>681</v>
      </c>
      <c r="S62" s="39">
        <v>2</v>
      </c>
      <c r="T62" s="39" t="str">
        <f t="shared" si="0"/>
        <v>La exposición riesgo vial se peresenta entre 3 a 6 horas</v>
      </c>
      <c r="U62" s="39">
        <v>1</v>
      </c>
      <c r="V62" s="39" t="str">
        <f t="shared" si="1"/>
        <v>Se tienen controles eficaces</v>
      </c>
      <c r="W62" s="39">
        <f t="shared" si="9"/>
        <v>2</v>
      </c>
      <c r="X62" s="39" t="str">
        <f t="shared" si="5"/>
        <v>III</v>
      </c>
      <c r="Y62" s="39" t="str">
        <f t="shared" si="3"/>
        <v>BAJO</v>
      </c>
      <c r="Z62" s="39" t="s">
        <v>674</v>
      </c>
      <c r="AA62" s="33" t="s">
        <v>782</v>
      </c>
      <c r="AB62" s="82" t="s">
        <v>783</v>
      </c>
      <c r="AC62" s="33" t="s">
        <v>512</v>
      </c>
      <c r="AD62" s="33" t="s">
        <v>781</v>
      </c>
      <c r="AE62" s="83">
        <v>45237</v>
      </c>
      <c r="AF62" s="39" t="s">
        <v>38</v>
      </c>
      <c r="AG62" s="39" t="s">
        <v>38</v>
      </c>
      <c r="AH62" s="39" t="s">
        <v>789</v>
      </c>
      <c r="AI62" s="39" t="s">
        <v>790</v>
      </c>
      <c r="AJ62" s="84" t="s">
        <v>577</v>
      </c>
    </row>
    <row r="63" spans="1:36" ht="60.75" customHeight="1" x14ac:dyDescent="0.25">
      <c r="A63" s="79" t="s">
        <v>768</v>
      </c>
      <c r="B63" s="39" t="s">
        <v>658</v>
      </c>
      <c r="C63" s="39" t="s">
        <v>741</v>
      </c>
      <c r="D63" s="88" t="s">
        <v>666</v>
      </c>
      <c r="E63" s="39" t="s">
        <v>665</v>
      </c>
      <c r="F63" s="39" t="s">
        <v>740</v>
      </c>
      <c r="G63" s="39" t="s">
        <v>38</v>
      </c>
      <c r="H63" s="39" t="s">
        <v>96</v>
      </c>
      <c r="I63" s="39" t="s">
        <v>103</v>
      </c>
      <c r="J63" s="39" t="s">
        <v>591</v>
      </c>
      <c r="K63" s="33" t="s">
        <v>772</v>
      </c>
      <c r="L63" s="35" t="s">
        <v>669</v>
      </c>
      <c r="M63" s="35" t="s">
        <v>105</v>
      </c>
      <c r="N63" s="39">
        <v>40</v>
      </c>
      <c r="O63" s="39" t="s">
        <v>106</v>
      </c>
      <c r="P63" s="39" t="s">
        <v>332</v>
      </c>
      <c r="Q63" s="39" t="s">
        <v>332</v>
      </c>
      <c r="R63" s="39" t="s">
        <v>681</v>
      </c>
      <c r="S63" s="39">
        <v>2</v>
      </c>
      <c r="T63" s="39" t="str">
        <f t="shared" si="0"/>
        <v>La exposición riesgo vial se peresenta entre 3 a 6 horas</v>
      </c>
      <c r="U63" s="39">
        <v>1</v>
      </c>
      <c r="V63" s="39" t="str">
        <f t="shared" si="1"/>
        <v>Se tienen controles eficaces</v>
      </c>
      <c r="W63" s="39">
        <f t="shared" si="9"/>
        <v>2</v>
      </c>
      <c r="X63" s="39" t="str">
        <f t="shared" si="5"/>
        <v>III</v>
      </c>
      <c r="Y63" s="39" t="str">
        <f t="shared" si="3"/>
        <v>BAJO</v>
      </c>
      <c r="Z63" s="39" t="s">
        <v>674</v>
      </c>
      <c r="AA63" s="33" t="s">
        <v>782</v>
      </c>
      <c r="AB63" s="82" t="s">
        <v>783</v>
      </c>
      <c r="AC63" s="33" t="s">
        <v>512</v>
      </c>
      <c r="AD63" s="33" t="s">
        <v>512</v>
      </c>
      <c r="AE63" s="83">
        <v>45238</v>
      </c>
      <c r="AF63" s="39" t="s">
        <v>38</v>
      </c>
      <c r="AG63" s="39" t="s">
        <v>38</v>
      </c>
      <c r="AH63" s="39" t="s">
        <v>789</v>
      </c>
      <c r="AI63" s="39" t="s">
        <v>790</v>
      </c>
      <c r="AJ63" s="84" t="s">
        <v>577</v>
      </c>
    </row>
    <row r="64" spans="1:36" ht="60.75" customHeight="1" x14ac:dyDescent="0.25">
      <c r="A64" s="79" t="s">
        <v>768</v>
      </c>
      <c r="B64" s="39" t="s">
        <v>658</v>
      </c>
      <c r="C64" s="39" t="s">
        <v>741</v>
      </c>
      <c r="D64" s="88" t="s">
        <v>666</v>
      </c>
      <c r="E64" s="39" t="s">
        <v>765</v>
      </c>
      <c r="F64" s="39" t="s">
        <v>766</v>
      </c>
      <c r="G64" s="39" t="s">
        <v>38</v>
      </c>
      <c r="H64" s="39" t="s">
        <v>96</v>
      </c>
      <c r="I64" s="39" t="s">
        <v>103</v>
      </c>
      <c r="J64" s="39" t="s">
        <v>591</v>
      </c>
      <c r="K64" s="33" t="s">
        <v>772</v>
      </c>
      <c r="L64" s="35" t="s">
        <v>669</v>
      </c>
      <c r="M64" s="35" t="s">
        <v>105</v>
      </c>
      <c r="N64" s="39">
        <v>40</v>
      </c>
      <c r="O64" s="39" t="s">
        <v>106</v>
      </c>
      <c r="P64" s="39" t="s">
        <v>332</v>
      </c>
      <c r="Q64" s="39" t="s">
        <v>332</v>
      </c>
      <c r="R64" s="39" t="s">
        <v>681</v>
      </c>
      <c r="S64" s="39">
        <v>2</v>
      </c>
      <c r="T64" s="39" t="str">
        <f t="shared" si="0"/>
        <v>La exposición riesgo vial se peresenta entre 3 a 6 horas</v>
      </c>
      <c r="U64" s="39">
        <v>1</v>
      </c>
      <c r="V64" s="39" t="str">
        <f t="shared" si="1"/>
        <v>Se tienen controles eficaces</v>
      </c>
      <c r="W64" s="39">
        <f t="shared" si="9"/>
        <v>2</v>
      </c>
      <c r="X64" s="39" t="str">
        <f t="shared" si="5"/>
        <v>III</v>
      </c>
      <c r="Y64" s="39" t="str">
        <f t="shared" si="3"/>
        <v>BAJO</v>
      </c>
      <c r="Z64" s="39" t="s">
        <v>674</v>
      </c>
      <c r="AA64" s="33" t="s">
        <v>782</v>
      </c>
      <c r="AB64" s="82" t="s">
        <v>783</v>
      </c>
      <c r="AC64" s="33" t="s">
        <v>512</v>
      </c>
      <c r="AD64" s="33" t="s">
        <v>512</v>
      </c>
      <c r="AE64" s="83">
        <v>45239</v>
      </c>
      <c r="AF64" s="39" t="s">
        <v>38</v>
      </c>
      <c r="AG64" s="39" t="s">
        <v>38</v>
      </c>
      <c r="AH64" s="39" t="s">
        <v>789</v>
      </c>
      <c r="AI64" s="39" t="s">
        <v>790</v>
      </c>
      <c r="AJ64" s="84" t="s">
        <v>577</v>
      </c>
    </row>
    <row r="65" spans="1:36" ht="60.75" customHeight="1" x14ac:dyDescent="0.25">
      <c r="A65" s="79" t="s">
        <v>768</v>
      </c>
      <c r="B65" s="39" t="s">
        <v>658</v>
      </c>
      <c r="C65" s="39" t="s">
        <v>741</v>
      </c>
      <c r="D65" s="88" t="s">
        <v>666</v>
      </c>
      <c r="E65" s="39" t="s">
        <v>665</v>
      </c>
      <c r="F65" s="39" t="s">
        <v>740</v>
      </c>
      <c r="G65" s="39" t="s">
        <v>38</v>
      </c>
      <c r="H65" s="39" t="s">
        <v>96</v>
      </c>
      <c r="I65" s="39" t="s">
        <v>103</v>
      </c>
      <c r="J65" s="39" t="s">
        <v>594</v>
      </c>
      <c r="K65" s="33" t="s">
        <v>773</v>
      </c>
      <c r="L65" s="35" t="s">
        <v>669</v>
      </c>
      <c r="M65" s="35" t="s">
        <v>105</v>
      </c>
      <c r="N65" s="39">
        <v>40</v>
      </c>
      <c r="O65" s="39" t="s">
        <v>106</v>
      </c>
      <c r="P65" s="39" t="s">
        <v>332</v>
      </c>
      <c r="Q65" s="39" t="s">
        <v>332</v>
      </c>
      <c r="R65" s="39" t="s">
        <v>681</v>
      </c>
      <c r="S65" s="39">
        <v>2</v>
      </c>
      <c r="T65" s="39" t="str">
        <f t="shared" si="0"/>
        <v>La exposición riesgo vial se peresenta entre 3 a 6 horas</v>
      </c>
      <c r="U65" s="39">
        <v>1</v>
      </c>
      <c r="V65" s="39" t="str">
        <f t="shared" si="1"/>
        <v>Se tienen controles eficaces</v>
      </c>
      <c r="W65" s="39">
        <f t="shared" si="9"/>
        <v>2</v>
      </c>
      <c r="X65" s="39" t="str">
        <f t="shared" si="5"/>
        <v>III</v>
      </c>
      <c r="Y65" s="39" t="str">
        <f t="shared" si="3"/>
        <v>BAJO</v>
      </c>
      <c r="Z65" s="39" t="s">
        <v>674</v>
      </c>
      <c r="AA65" s="33" t="s">
        <v>512</v>
      </c>
      <c r="AB65" s="33" t="s">
        <v>512</v>
      </c>
      <c r="AC65" s="33" t="s">
        <v>512</v>
      </c>
      <c r="AD65" s="33" t="s">
        <v>781</v>
      </c>
      <c r="AE65" s="83">
        <v>45240</v>
      </c>
      <c r="AF65" s="39" t="s">
        <v>38</v>
      </c>
      <c r="AG65" s="39" t="s">
        <v>38</v>
      </c>
      <c r="AH65" s="39" t="s">
        <v>789</v>
      </c>
      <c r="AI65" s="39" t="s">
        <v>790</v>
      </c>
      <c r="AJ65" s="84" t="s">
        <v>577</v>
      </c>
    </row>
    <row r="66" spans="1:36" ht="60.75" customHeight="1" x14ac:dyDescent="0.25">
      <c r="A66" s="79" t="s">
        <v>768</v>
      </c>
      <c r="B66" s="39" t="s">
        <v>658</v>
      </c>
      <c r="C66" s="39" t="s">
        <v>741</v>
      </c>
      <c r="D66" s="88" t="s">
        <v>666</v>
      </c>
      <c r="E66" s="39" t="s">
        <v>765</v>
      </c>
      <c r="F66" s="39" t="s">
        <v>766</v>
      </c>
      <c r="G66" s="39" t="s">
        <v>38</v>
      </c>
      <c r="H66" s="39" t="s">
        <v>96</v>
      </c>
      <c r="I66" s="39" t="s">
        <v>103</v>
      </c>
      <c r="J66" s="39" t="s">
        <v>594</v>
      </c>
      <c r="K66" s="33" t="s">
        <v>773</v>
      </c>
      <c r="L66" s="35" t="s">
        <v>669</v>
      </c>
      <c r="M66" s="35" t="s">
        <v>105</v>
      </c>
      <c r="N66" s="39">
        <v>40</v>
      </c>
      <c r="O66" s="39" t="s">
        <v>106</v>
      </c>
      <c r="P66" s="39" t="s">
        <v>332</v>
      </c>
      <c r="Q66" s="39" t="s">
        <v>332</v>
      </c>
      <c r="R66" s="39" t="s">
        <v>681</v>
      </c>
      <c r="S66" s="39">
        <v>2</v>
      </c>
      <c r="T66" s="39" t="str">
        <f t="shared" si="0"/>
        <v>La exposición riesgo vial se peresenta entre 3 a 6 horas</v>
      </c>
      <c r="U66" s="39">
        <v>1</v>
      </c>
      <c r="V66" s="39" t="str">
        <f t="shared" si="1"/>
        <v>Se tienen controles eficaces</v>
      </c>
      <c r="W66" s="39">
        <f t="shared" si="9"/>
        <v>2</v>
      </c>
      <c r="X66" s="39" t="str">
        <f t="shared" si="5"/>
        <v>III</v>
      </c>
      <c r="Y66" s="39" t="str">
        <f t="shared" si="3"/>
        <v>BAJO</v>
      </c>
      <c r="Z66" s="39" t="s">
        <v>674</v>
      </c>
      <c r="AA66" s="33" t="s">
        <v>512</v>
      </c>
      <c r="AB66" s="33" t="s">
        <v>512</v>
      </c>
      <c r="AC66" s="33" t="s">
        <v>512</v>
      </c>
      <c r="AD66" s="33" t="s">
        <v>781</v>
      </c>
      <c r="AE66" s="83">
        <v>45241</v>
      </c>
      <c r="AF66" s="39" t="s">
        <v>38</v>
      </c>
      <c r="AG66" s="39" t="s">
        <v>38</v>
      </c>
      <c r="AH66" s="39" t="s">
        <v>789</v>
      </c>
      <c r="AI66" s="39" t="s">
        <v>790</v>
      </c>
      <c r="AJ66" s="84" t="s">
        <v>577</v>
      </c>
    </row>
    <row r="67" spans="1:36" ht="60.75" customHeight="1" x14ac:dyDescent="0.25">
      <c r="A67" s="79" t="s">
        <v>768</v>
      </c>
      <c r="B67" s="39" t="s">
        <v>658</v>
      </c>
      <c r="C67" s="39" t="s">
        <v>741</v>
      </c>
      <c r="D67" s="88" t="s">
        <v>666</v>
      </c>
      <c r="E67" s="39" t="s">
        <v>665</v>
      </c>
      <c r="F67" s="39" t="s">
        <v>740</v>
      </c>
      <c r="G67" s="39" t="s">
        <v>38</v>
      </c>
      <c r="H67" s="39" t="s">
        <v>96</v>
      </c>
      <c r="I67" s="39" t="s">
        <v>103</v>
      </c>
      <c r="J67" s="39" t="s">
        <v>594</v>
      </c>
      <c r="K67" s="33" t="s">
        <v>774</v>
      </c>
      <c r="L67" s="35" t="s">
        <v>669</v>
      </c>
      <c r="M67" s="35" t="s">
        <v>105</v>
      </c>
      <c r="N67" s="39">
        <v>40</v>
      </c>
      <c r="O67" s="39" t="s">
        <v>106</v>
      </c>
      <c r="P67" s="39" t="s">
        <v>332</v>
      </c>
      <c r="Q67" s="39" t="s">
        <v>332</v>
      </c>
      <c r="R67" s="39" t="s">
        <v>681</v>
      </c>
      <c r="S67" s="39">
        <v>2</v>
      </c>
      <c r="T67" s="39" t="str">
        <f t="shared" si="0"/>
        <v>La exposición riesgo vial se peresenta entre 3 a 6 horas</v>
      </c>
      <c r="U67" s="39">
        <v>1</v>
      </c>
      <c r="V67" s="39" t="str">
        <f t="shared" si="1"/>
        <v>Se tienen controles eficaces</v>
      </c>
      <c r="W67" s="39">
        <f t="shared" si="9"/>
        <v>2</v>
      </c>
      <c r="X67" s="39" t="str">
        <f t="shared" si="5"/>
        <v>III</v>
      </c>
      <c r="Y67" s="39" t="str">
        <f t="shared" si="3"/>
        <v>BAJO</v>
      </c>
      <c r="Z67" s="39" t="s">
        <v>674</v>
      </c>
      <c r="AA67" s="33" t="s">
        <v>512</v>
      </c>
      <c r="AB67" s="82" t="s">
        <v>784</v>
      </c>
      <c r="AC67" s="33" t="s">
        <v>512</v>
      </c>
      <c r="AD67" s="33" t="s">
        <v>781</v>
      </c>
      <c r="AE67" s="83">
        <v>45242</v>
      </c>
      <c r="AF67" s="39" t="s">
        <v>38</v>
      </c>
      <c r="AG67" s="39" t="s">
        <v>38</v>
      </c>
      <c r="AH67" s="39" t="s">
        <v>789</v>
      </c>
      <c r="AI67" s="39" t="s">
        <v>790</v>
      </c>
      <c r="AJ67" s="84" t="s">
        <v>577</v>
      </c>
    </row>
    <row r="68" spans="1:36" ht="60.75" customHeight="1" x14ac:dyDescent="0.25">
      <c r="A68" s="79" t="s">
        <v>768</v>
      </c>
      <c r="B68" s="39" t="s">
        <v>658</v>
      </c>
      <c r="C68" s="39" t="s">
        <v>741</v>
      </c>
      <c r="D68" s="88" t="s">
        <v>666</v>
      </c>
      <c r="E68" s="39" t="s">
        <v>765</v>
      </c>
      <c r="F68" s="39" t="s">
        <v>766</v>
      </c>
      <c r="G68" s="39" t="s">
        <v>38</v>
      </c>
      <c r="H68" s="39" t="s">
        <v>96</v>
      </c>
      <c r="I68" s="39" t="s">
        <v>103</v>
      </c>
      <c r="J68" s="39" t="s">
        <v>594</v>
      </c>
      <c r="K68" s="33" t="s">
        <v>774</v>
      </c>
      <c r="L68" s="35" t="s">
        <v>669</v>
      </c>
      <c r="M68" s="35" t="s">
        <v>105</v>
      </c>
      <c r="N68" s="39">
        <v>40</v>
      </c>
      <c r="O68" s="39" t="s">
        <v>106</v>
      </c>
      <c r="P68" s="39" t="s">
        <v>332</v>
      </c>
      <c r="Q68" s="39" t="s">
        <v>332</v>
      </c>
      <c r="R68" s="39" t="s">
        <v>681</v>
      </c>
      <c r="S68" s="39">
        <v>2</v>
      </c>
      <c r="T68" s="39" t="str">
        <f t="shared" si="0"/>
        <v>La exposición riesgo vial se peresenta entre 3 a 6 horas</v>
      </c>
      <c r="U68" s="39">
        <v>1</v>
      </c>
      <c r="V68" s="39" t="str">
        <f t="shared" si="1"/>
        <v>Se tienen controles eficaces</v>
      </c>
      <c r="W68" s="39">
        <f t="shared" si="9"/>
        <v>2</v>
      </c>
      <c r="X68" s="39" t="str">
        <f t="shared" si="5"/>
        <v>III</v>
      </c>
      <c r="Y68" s="39" t="str">
        <f t="shared" si="3"/>
        <v>BAJO</v>
      </c>
      <c r="Z68" s="39" t="s">
        <v>674</v>
      </c>
      <c r="AA68" s="33" t="s">
        <v>512</v>
      </c>
      <c r="AB68" s="82" t="s">
        <v>784</v>
      </c>
      <c r="AC68" s="33" t="s">
        <v>512</v>
      </c>
      <c r="AD68" s="33" t="s">
        <v>781</v>
      </c>
      <c r="AE68" s="83">
        <v>45243</v>
      </c>
      <c r="AF68" s="39" t="s">
        <v>38</v>
      </c>
      <c r="AG68" s="39" t="s">
        <v>38</v>
      </c>
      <c r="AH68" s="39" t="s">
        <v>789</v>
      </c>
      <c r="AI68" s="39" t="s">
        <v>790</v>
      </c>
      <c r="AJ68" s="84" t="s">
        <v>577</v>
      </c>
    </row>
    <row r="69" spans="1:36" ht="60.75" customHeight="1" x14ac:dyDescent="0.25">
      <c r="A69" s="79" t="s">
        <v>768</v>
      </c>
      <c r="B69" s="39" t="s">
        <v>658</v>
      </c>
      <c r="C69" s="39" t="s">
        <v>741</v>
      </c>
      <c r="D69" s="85" t="s">
        <v>785</v>
      </c>
      <c r="E69" s="39" t="s">
        <v>665</v>
      </c>
      <c r="F69" s="39" t="s">
        <v>740</v>
      </c>
      <c r="G69" s="39" t="s">
        <v>38</v>
      </c>
      <c r="H69" s="39" t="s">
        <v>96</v>
      </c>
      <c r="I69" s="39" t="s">
        <v>103</v>
      </c>
      <c r="J69" s="39" t="s">
        <v>594</v>
      </c>
      <c r="K69" s="33" t="s">
        <v>670</v>
      </c>
      <c r="L69" s="35" t="s">
        <v>669</v>
      </c>
      <c r="M69" s="35" t="s">
        <v>105</v>
      </c>
      <c r="N69" s="39">
        <v>40</v>
      </c>
      <c r="O69" s="39" t="s">
        <v>106</v>
      </c>
      <c r="P69" s="39" t="s">
        <v>332</v>
      </c>
      <c r="Q69" s="39" t="s">
        <v>332</v>
      </c>
      <c r="R69" s="39" t="s">
        <v>681</v>
      </c>
      <c r="S69" s="39">
        <v>2</v>
      </c>
      <c r="T69" s="39" t="str">
        <f t="shared" si="0"/>
        <v>La exposición riesgo vial se peresenta entre 3 a 6 horas</v>
      </c>
      <c r="U69" s="39">
        <v>1</v>
      </c>
      <c r="V69" s="39" t="str">
        <f t="shared" si="1"/>
        <v>Se tienen controles eficaces</v>
      </c>
      <c r="W69" s="39">
        <f t="shared" si="9"/>
        <v>2</v>
      </c>
      <c r="X69" s="39" t="str">
        <f t="shared" si="5"/>
        <v>III</v>
      </c>
      <c r="Y69" s="39" t="str">
        <f t="shared" si="3"/>
        <v>BAJO</v>
      </c>
      <c r="Z69" s="39" t="s">
        <v>674</v>
      </c>
      <c r="AA69" s="33" t="s">
        <v>512</v>
      </c>
      <c r="AB69" s="33" t="s">
        <v>786</v>
      </c>
      <c r="AC69" s="33" t="s">
        <v>512</v>
      </c>
      <c r="AD69" s="33" t="s">
        <v>787</v>
      </c>
      <c r="AE69" s="83">
        <v>45244</v>
      </c>
      <c r="AF69" s="39" t="s">
        <v>38</v>
      </c>
      <c r="AG69" s="39" t="s">
        <v>38</v>
      </c>
      <c r="AH69" s="39" t="s">
        <v>789</v>
      </c>
      <c r="AI69" s="39" t="s">
        <v>790</v>
      </c>
      <c r="AJ69" s="84" t="s">
        <v>577</v>
      </c>
    </row>
    <row r="70" spans="1:36" ht="60.75" customHeight="1" x14ac:dyDescent="0.25">
      <c r="A70" s="79" t="s">
        <v>768</v>
      </c>
      <c r="B70" s="39" t="s">
        <v>658</v>
      </c>
      <c r="C70" s="39" t="s">
        <v>741</v>
      </c>
      <c r="D70" s="85" t="s">
        <v>785</v>
      </c>
      <c r="E70" s="39" t="s">
        <v>765</v>
      </c>
      <c r="F70" s="39" t="s">
        <v>766</v>
      </c>
      <c r="G70" s="39" t="s">
        <v>38</v>
      </c>
      <c r="H70" s="39" t="s">
        <v>96</v>
      </c>
      <c r="I70" s="39" t="s">
        <v>103</v>
      </c>
      <c r="J70" s="39" t="s">
        <v>594</v>
      </c>
      <c r="K70" s="33" t="s">
        <v>670</v>
      </c>
      <c r="L70" s="35" t="s">
        <v>669</v>
      </c>
      <c r="M70" s="35" t="s">
        <v>105</v>
      </c>
      <c r="N70" s="39">
        <v>40</v>
      </c>
      <c r="O70" s="39" t="s">
        <v>106</v>
      </c>
      <c r="P70" s="39" t="s">
        <v>332</v>
      </c>
      <c r="Q70" s="39" t="s">
        <v>332</v>
      </c>
      <c r="R70" s="39" t="s">
        <v>681</v>
      </c>
      <c r="S70" s="39">
        <v>2</v>
      </c>
      <c r="T70" s="39" t="str">
        <f t="shared" si="0"/>
        <v>La exposición riesgo vial se peresenta entre 3 a 6 horas</v>
      </c>
      <c r="U70" s="39">
        <v>1</v>
      </c>
      <c r="V70" s="39" t="str">
        <f t="shared" si="1"/>
        <v>Se tienen controles eficaces</v>
      </c>
      <c r="W70" s="39">
        <f t="shared" si="9"/>
        <v>2</v>
      </c>
      <c r="X70" s="39" t="str">
        <f t="shared" si="5"/>
        <v>III</v>
      </c>
      <c r="Y70" s="39" t="str">
        <f t="shared" si="3"/>
        <v>BAJO</v>
      </c>
      <c r="Z70" s="39" t="s">
        <v>674</v>
      </c>
      <c r="AA70" s="33" t="s">
        <v>512</v>
      </c>
      <c r="AB70" s="33" t="s">
        <v>786</v>
      </c>
      <c r="AC70" s="33" t="s">
        <v>512</v>
      </c>
      <c r="AD70" s="33" t="s">
        <v>787</v>
      </c>
      <c r="AE70" s="83">
        <v>45245</v>
      </c>
      <c r="AF70" s="39" t="s">
        <v>38</v>
      </c>
      <c r="AG70" s="39" t="s">
        <v>38</v>
      </c>
      <c r="AH70" s="39" t="s">
        <v>789</v>
      </c>
      <c r="AI70" s="39" t="s">
        <v>790</v>
      </c>
      <c r="AJ70" s="84" t="s">
        <v>577</v>
      </c>
    </row>
    <row r="71" spans="1:36" ht="60.75" customHeight="1" x14ac:dyDescent="0.25">
      <c r="A71" s="79" t="s">
        <v>768</v>
      </c>
      <c r="B71" s="39" t="s">
        <v>658</v>
      </c>
      <c r="C71" s="39" t="s">
        <v>741</v>
      </c>
      <c r="D71" s="85" t="s">
        <v>785</v>
      </c>
      <c r="E71" s="39" t="s">
        <v>665</v>
      </c>
      <c r="F71" s="39" t="s">
        <v>740</v>
      </c>
      <c r="G71" s="39" t="s">
        <v>38</v>
      </c>
      <c r="H71" s="39" t="s">
        <v>96</v>
      </c>
      <c r="I71" s="39" t="s">
        <v>103</v>
      </c>
      <c r="J71" s="39" t="s">
        <v>594</v>
      </c>
      <c r="K71" s="33" t="s">
        <v>769</v>
      </c>
      <c r="L71" s="35" t="s">
        <v>669</v>
      </c>
      <c r="M71" s="35" t="s">
        <v>105</v>
      </c>
      <c r="N71" s="39">
        <v>40</v>
      </c>
      <c r="O71" s="39" t="s">
        <v>106</v>
      </c>
      <c r="P71" s="39" t="s">
        <v>332</v>
      </c>
      <c r="Q71" s="39" t="s">
        <v>332</v>
      </c>
      <c r="R71" s="39" t="s">
        <v>681</v>
      </c>
      <c r="S71" s="39">
        <v>2</v>
      </c>
      <c r="T71" s="39" t="str">
        <f t="shared" si="0"/>
        <v>La exposición riesgo vial se peresenta entre 3 a 6 horas</v>
      </c>
      <c r="U71" s="39">
        <v>1</v>
      </c>
      <c r="V71" s="39" t="str">
        <f t="shared" si="1"/>
        <v>Se tienen controles eficaces</v>
      </c>
      <c r="W71" s="39">
        <f t="shared" si="9"/>
        <v>2</v>
      </c>
      <c r="X71" s="39" t="str">
        <f t="shared" si="5"/>
        <v>III</v>
      </c>
      <c r="Y71" s="39" t="str">
        <f t="shared" si="3"/>
        <v>BAJO</v>
      </c>
      <c r="Z71" s="39" t="s">
        <v>674</v>
      </c>
      <c r="AA71" s="33" t="s">
        <v>512</v>
      </c>
      <c r="AB71" s="33" t="s">
        <v>512</v>
      </c>
      <c r="AC71" s="33" t="s">
        <v>512</v>
      </c>
      <c r="AD71" s="33" t="s">
        <v>787</v>
      </c>
      <c r="AE71" s="83">
        <v>45246</v>
      </c>
      <c r="AF71" s="39" t="s">
        <v>38</v>
      </c>
      <c r="AG71" s="39" t="s">
        <v>38</v>
      </c>
      <c r="AH71" s="39" t="s">
        <v>789</v>
      </c>
      <c r="AI71" s="39" t="s">
        <v>790</v>
      </c>
      <c r="AJ71" s="84" t="s">
        <v>577</v>
      </c>
    </row>
    <row r="72" spans="1:36" ht="60.75" customHeight="1" x14ac:dyDescent="0.25">
      <c r="A72" s="79" t="s">
        <v>768</v>
      </c>
      <c r="B72" s="39" t="s">
        <v>658</v>
      </c>
      <c r="C72" s="39" t="s">
        <v>741</v>
      </c>
      <c r="D72" s="85" t="s">
        <v>785</v>
      </c>
      <c r="E72" s="39" t="s">
        <v>765</v>
      </c>
      <c r="F72" s="39" t="s">
        <v>766</v>
      </c>
      <c r="G72" s="39" t="s">
        <v>38</v>
      </c>
      <c r="H72" s="39" t="s">
        <v>96</v>
      </c>
      <c r="I72" s="39" t="s">
        <v>103</v>
      </c>
      <c r="J72" s="39" t="s">
        <v>594</v>
      </c>
      <c r="K72" s="33" t="s">
        <v>769</v>
      </c>
      <c r="L72" s="35" t="s">
        <v>669</v>
      </c>
      <c r="M72" s="35" t="s">
        <v>105</v>
      </c>
      <c r="N72" s="39">
        <v>40</v>
      </c>
      <c r="O72" s="39" t="s">
        <v>106</v>
      </c>
      <c r="P72" s="39" t="s">
        <v>332</v>
      </c>
      <c r="Q72" s="39" t="s">
        <v>332</v>
      </c>
      <c r="R72" s="39" t="s">
        <v>681</v>
      </c>
      <c r="S72" s="39">
        <v>2</v>
      </c>
      <c r="T72" s="39" t="str">
        <f t="shared" si="0"/>
        <v>La exposición riesgo vial se peresenta entre 3 a 6 horas</v>
      </c>
      <c r="U72" s="39">
        <v>1</v>
      </c>
      <c r="V72" s="39" t="str">
        <f t="shared" si="1"/>
        <v>Se tienen controles eficaces</v>
      </c>
      <c r="W72" s="39">
        <f t="shared" ref="W72:W80" si="10">S72*U72</f>
        <v>2</v>
      </c>
      <c r="X72" s="39" t="str">
        <f t="shared" si="5"/>
        <v>III</v>
      </c>
      <c r="Y72" s="39" t="str">
        <f t="shared" si="3"/>
        <v>BAJO</v>
      </c>
      <c r="Z72" s="39" t="s">
        <v>674</v>
      </c>
      <c r="AA72" s="33" t="s">
        <v>512</v>
      </c>
      <c r="AB72" s="33" t="s">
        <v>512</v>
      </c>
      <c r="AC72" s="33" t="s">
        <v>512</v>
      </c>
      <c r="AD72" s="33" t="s">
        <v>787</v>
      </c>
      <c r="AE72" s="83">
        <v>45247</v>
      </c>
      <c r="AF72" s="39" t="s">
        <v>38</v>
      </c>
      <c r="AG72" s="39" t="s">
        <v>38</v>
      </c>
      <c r="AH72" s="39" t="s">
        <v>789</v>
      </c>
      <c r="AI72" s="39" t="s">
        <v>790</v>
      </c>
      <c r="AJ72" s="84" t="s">
        <v>577</v>
      </c>
    </row>
    <row r="73" spans="1:36" ht="60.75" customHeight="1" x14ac:dyDescent="0.25">
      <c r="A73" s="79" t="s">
        <v>768</v>
      </c>
      <c r="B73" s="39" t="s">
        <v>658</v>
      </c>
      <c r="C73" s="39" t="s">
        <v>741</v>
      </c>
      <c r="D73" s="85" t="s">
        <v>785</v>
      </c>
      <c r="E73" s="39" t="s">
        <v>665</v>
      </c>
      <c r="F73" s="39" t="s">
        <v>740</v>
      </c>
      <c r="G73" s="39" t="s">
        <v>38</v>
      </c>
      <c r="H73" s="39" t="s">
        <v>96</v>
      </c>
      <c r="I73" s="39" t="s">
        <v>103</v>
      </c>
      <c r="J73" s="39" t="s">
        <v>594</v>
      </c>
      <c r="K73" s="33" t="s">
        <v>743</v>
      </c>
      <c r="L73" s="35" t="s">
        <v>669</v>
      </c>
      <c r="M73" s="35" t="s">
        <v>105</v>
      </c>
      <c r="N73" s="39">
        <v>40</v>
      </c>
      <c r="O73" s="39" t="s">
        <v>106</v>
      </c>
      <c r="P73" s="39" t="s">
        <v>332</v>
      </c>
      <c r="Q73" s="39" t="s">
        <v>332</v>
      </c>
      <c r="R73" s="39" t="s">
        <v>681</v>
      </c>
      <c r="S73" s="39">
        <v>2</v>
      </c>
      <c r="T73" s="39" t="str">
        <f t="shared" si="0"/>
        <v>La exposición riesgo vial se peresenta entre 3 a 6 horas</v>
      </c>
      <c r="U73" s="39">
        <v>1</v>
      </c>
      <c r="V73" s="39" t="str">
        <f t="shared" si="1"/>
        <v>Se tienen controles eficaces</v>
      </c>
      <c r="W73" s="39">
        <f t="shared" si="10"/>
        <v>2</v>
      </c>
      <c r="X73" s="39" t="str">
        <f t="shared" si="5"/>
        <v>III</v>
      </c>
      <c r="Y73" s="39" t="str">
        <f t="shared" si="3"/>
        <v>BAJO</v>
      </c>
      <c r="Z73" s="39" t="s">
        <v>674</v>
      </c>
      <c r="AA73" s="33" t="s">
        <v>777</v>
      </c>
      <c r="AB73" s="82" t="s">
        <v>750</v>
      </c>
      <c r="AC73" s="33" t="s">
        <v>512</v>
      </c>
      <c r="AD73" s="33" t="s">
        <v>778</v>
      </c>
      <c r="AE73" s="83">
        <v>45248</v>
      </c>
      <c r="AF73" s="39" t="s">
        <v>38</v>
      </c>
      <c r="AG73" s="39" t="s">
        <v>38</v>
      </c>
      <c r="AH73" s="39" t="s">
        <v>789</v>
      </c>
      <c r="AI73" s="39" t="s">
        <v>790</v>
      </c>
      <c r="AJ73" s="84" t="s">
        <v>577</v>
      </c>
    </row>
    <row r="74" spans="1:36" ht="60.75" customHeight="1" x14ac:dyDescent="0.25">
      <c r="A74" s="79" t="s">
        <v>768</v>
      </c>
      <c r="B74" s="39" t="s">
        <v>658</v>
      </c>
      <c r="C74" s="39" t="s">
        <v>741</v>
      </c>
      <c r="D74" s="85" t="s">
        <v>785</v>
      </c>
      <c r="E74" s="39" t="s">
        <v>765</v>
      </c>
      <c r="F74" s="39" t="s">
        <v>766</v>
      </c>
      <c r="G74" s="39" t="s">
        <v>38</v>
      </c>
      <c r="H74" s="39" t="s">
        <v>96</v>
      </c>
      <c r="I74" s="39" t="s">
        <v>103</v>
      </c>
      <c r="J74" s="39" t="s">
        <v>594</v>
      </c>
      <c r="K74" s="33" t="s">
        <v>743</v>
      </c>
      <c r="L74" s="35" t="s">
        <v>669</v>
      </c>
      <c r="M74" s="35" t="s">
        <v>105</v>
      </c>
      <c r="N74" s="39">
        <v>40</v>
      </c>
      <c r="O74" s="39" t="s">
        <v>106</v>
      </c>
      <c r="P74" s="39" t="s">
        <v>332</v>
      </c>
      <c r="Q74" s="39" t="s">
        <v>332</v>
      </c>
      <c r="R74" s="39" t="s">
        <v>681</v>
      </c>
      <c r="S74" s="39">
        <v>2</v>
      </c>
      <c r="T74" s="39" t="str">
        <f t="shared" si="0"/>
        <v>La exposición riesgo vial se peresenta entre 3 a 6 horas</v>
      </c>
      <c r="U74" s="39">
        <v>1</v>
      </c>
      <c r="V74" s="39" t="str">
        <f t="shared" si="1"/>
        <v>Se tienen controles eficaces</v>
      </c>
      <c r="W74" s="39">
        <f t="shared" si="10"/>
        <v>2</v>
      </c>
      <c r="X74" s="39" t="str">
        <f t="shared" si="5"/>
        <v>III</v>
      </c>
      <c r="Y74" s="39" t="str">
        <f t="shared" si="3"/>
        <v>BAJO</v>
      </c>
      <c r="Z74" s="39" t="s">
        <v>674</v>
      </c>
      <c r="AA74" s="33" t="s">
        <v>777</v>
      </c>
      <c r="AB74" s="82" t="s">
        <v>750</v>
      </c>
      <c r="AC74" s="33" t="s">
        <v>512</v>
      </c>
      <c r="AD74" s="33" t="s">
        <v>778</v>
      </c>
      <c r="AE74" s="83">
        <v>45249</v>
      </c>
      <c r="AF74" s="39" t="s">
        <v>38</v>
      </c>
      <c r="AG74" s="39" t="s">
        <v>38</v>
      </c>
      <c r="AH74" s="39" t="s">
        <v>789</v>
      </c>
      <c r="AI74" s="39" t="s">
        <v>790</v>
      </c>
      <c r="AJ74" s="84" t="s">
        <v>577</v>
      </c>
    </row>
    <row r="75" spans="1:36" ht="60.75" customHeight="1" x14ac:dyDescent="0.25">
      <c r="A75" s="79" t="s">
        <v>768</v>
      </c>
      <c r="B75" s="39" t="s">
        <v>658</v>
      </c>
      <c r="C75" s="39" t="s">
        <v>741</v>
      </c>
      <c r="D75" s="85" t="s">
        <v>785</v>
      </c>
      <c r="E75" s="39" t="s">
        <v>665</v>
      </c>
      <c r="F75" s="39" t="s">
        <v>740</v>
      </c>
      <c r="G75" s="39" t="s">
        <v>38</v>
      </c>
      <c r="H75" s="39" t="s">
        <v>96</v>
      </c>
      <c r="I75" s="39" t="s">
        <v>103</v>
      </c>
      <c r="J75" s="39" t="s">
        <v>591</v>
      </c>
      <c r="K75" s="33" t="s">
        <v>770</v>
      </c>
      <c r="L75" s="35" t="s">
        <v>669</v>
      </c>
      <c r="M75" s="35" t="s">
        <v>105</v>
      </c>
      <c r="N75" s="39">
        <v>40</v>
      </c>
      <c r="O75" s="39" t="s">
        <v>106</v>
      </c>
      <c r="P75" s="39" t="s">
        <v>332</v>
      </c>
      <c r="Q75" s="39" t="s">
        <v>332</v>
      </c>
      <c r="R75" s="39" t="s">
        <v>681</v>
      </c>
      <c r="S75" s="39">
        <v>2</v>
      </c>
      <c r="T75" s="39" t="str">
        <f t="shared" si="0"/>
        <v>La exposición riesgo vial se peresenta entre 3 a 6 horas</v>
      </c>
      <c r="U75" s="39">
        <v>1</v>
      </c>
      <c r="V75" s="39" t="str">
        <f t="shared" si="1"/>
        <v>Se tienen controles eficaces</v>
      </c>
      <c r="W75" s="39">
        <f t="shared" si="10"/>
        <v>2</v>
      </c>
      <c r="X75" s="39" t="str">
        <f t="shared" si="5"/>
        <v>III</v>
      </c>
      <c r="Y75" s="39" t="str">
        <f t="shared" si="3"/>
        <v>BAJO</v>
      </c>
      <c r="Z75" s="39" t="s">
        <v>674</v>
      </c>
      <c r="AA75" s="33" t="s">
        <v>779</v>
      </c>
      <c r="AB75" s="82" t="s">
        <v>780</v>
      </c>
      <c r="AC75" s="33" t="s">
        <v>512</v>
      </c>
      <c r="AD75" s="33" t="s">
        <v>778</v>
      </c>
      <c r="AE75" s="83">
        <v>45250</v>
      </c>
      <c r="AF75" s="39" t="s">
        <v>38</v>
      </c>
      <c r="AG75" s="39" t="s">
        <v>38</v>
      </c>
      <c r="AH75" s="39" t="s">
        <v>789</v>
      </c>
      <c r="AI75" s="39" t="s">
        <v>790</v>
      </c>
      <c r="AJ75" s="84" t="s">
        <v>577</v>
      </c>
    </row>
    <row r="76" spans="1:36" ht="60.75" customHeight="1" x14ac:dyDescent="0.25">
      <c r="A76" s="79" t="s">
        <v>768</v>
      </c>
      <c r="B76" s="39" t="s">
        <v>658</v>
      </c>
      <c r="C76" s="39" t="s">
        <v>741</v>
      </c>
      <c r="D76" s="85" t="s">
        <v>785</v>
      </c>
      <c r="E76" s="39" t="s">
        <v>765</v>
      </c>
      <c r="F76" s="39" t="s">
        <v>766</v>
      </c>
      <c r="G76" s="39" t="s">
        <v>38</v>
      </c>
      <c r="H76" s="39" t="s">
        <v>96</v>
      </c>
      <c r="I76" s="39" t="s">
        <v>103</v>
      </c>
      <c r="J76" s="39" t="s">
        <v>591</v>
      </c>
      <c r="K76" s="33" t="s">
        <v>770</v>
      </c>
      <c r="L76" s="35" t="s">
        <v>669</v>
      </c>
      <c r="M76" s="35" t="s">
        <v>105</v>
      </c>
      <c r="N76" s="39">
        <v>40</v>
      </c>
      <c r="O76" s="39" t="s">
        <v>106</v>
      </c>
      <c r="P76" s="39" t="s">
        <v>332</v>
      </c>
      <c r="Q76" s="39" t="s">
        <v>332</v>
      </c>
      <c r="R76" s="39" t="s">
        <v>681</v>
      </c>
      <c r="S76" s="39">
        <v>2</v>
      </c>
      <c r="T76" s="39" t="str">
        <f t="shared" si="0"/>
        <v>La exposición riesgo vial se peresenta entre 3 a 6 horas</v>
      </c>
      <c r="U76" s="39">
        <v>1</v>
      </c>
      <c r="V76" s="39" t="str">
        <f t="shared" si="1"/>
        <v>Se tienen controles eficaces</v>
      </c>
      <c r="W76" s="39">
        <f t="shared" si="10"/>
        <v>2</v>
      </c>
      <c r="X76" s="39" t="str">
        <f t="shared" si="5"/>
        <v>III</v>
      </c>
      <c r="Y76" s="39" t="str">
        <f t="shared" si="3"/>
        <v>BAJO</v>
      </c>
      <c r="Z76" s="39" t="s">
        <v>674</v>
      </c>
      <c r="AA76" s="33" t="s">
        <v>779</v>
      </c>
      <c r="AB76" s="82" t="s">
        <v>780</v>
      </c>
      <c r="AC76" s="33" t="s">
        <v>512</v>
      </c>
      <c r="AD76" s="33" t="s">
        <v>778</v>
      </c>
      <c r="AE76" s="83">
        <v>45251</v>
      </c>
      <c r="AF76" s="39" t="s">
        <v>38</v>
      </c>
      <c r="AG76" s="39" t="s">
        <v>38</v>
      </c>
      <c r="AH76" s="39" t="s">
        <v>789</v>
      </c>
      <c r="AI76" s="39" t="s">
        <v>790</v>
      </c>
      <c r="AJ76" s="84" t="s">
        <v>577</v>
      </c>
    </row>
    <row r="77" spans="1:36" ht="60.75" customHeight="1" x14ac:dyDescent="0.25">
      <c r="A77" s="79" t="s">
        <v>768</v>
      </c>
      <c r="B77" s="39" t="s">
        <v>658</v>
      </c>
      <c r="C77" s="39" t="s">
        <v>741</v>
      </c>
      <c r="D77" s="85" t="s">
        <v>785</v>
      </c>
      <c r="E77" s="39" t="s">
        <v>665</v>
      </c>
      <c r="F77" s="39" t="s">
        <v>740</v>
      </c>
      <c r="G77" s="39" t="s">
        <v>38</v>
      </c>
      <c r="H77" s="39" t="s">
        <v>96</v>
      </c>
      <c r="I77" s="39" t="s">
        <v>103</v>
      </c>
      <c r="J77" s="39" t="s">
        <v>594</v>
      </c>
      <c r="K77" s="33" t="s">
        <v>773</v>
      </c>
      <c r="L77" s="35" t="s">
        <v>669</v>
      </c>
      <c r="M77" s="35" t="s">
        <v>105</v>
      </c>
      <c r="N77" s="39">
        <v>40</v>
      </c>
      <c r="O77" s="39" t="s">
        <v>106</v>
      </c>
      <c r="P77" s="39" t="s">
        <v>332</v>
      </c>
      <c r="Q77" s="39" t="s">
        <v>332</v>
      </c>
      <c r="R77" s="39" t="s">
        <v>681</v>
      </c>
      <c r="S77" s="39">
        <v>2</v>
      </c>
      <c r="T77" s="39" t="str">
        <f t="shared" si="0"/>
        <v>La exposición riesgo vial se peresenta entre 3 a 6 horas</v>
      </c>
      <c r="U77" s="39">
        <v>1</v>
      </c>
      <c r="V77" s="39" t="str">
        <f t="shared" si="1"/>
        <v>Se tienen controles eficaces</v>
      </c>
      <c r="W77" s="39">
        <f t="shared" si="10"/>
        <v>2</v>
      </c>
      <c r="X77" s="39" t="str">
        <f t="shared" si="5"/>
        <v>III</v>
      </c>
      <c r="Y77" s="39" t="str">
        <f t="shared" si="3"/>
        <v>BAJO</v>
      </c>
      <c r="Z77" s="39" t="s">
        <v>674</v>
      </c>
      <c r="AA77" s="33" t="s">
        <v>788</v>
      </c>
      <c r="AB77" s="33" t="s">
        <v>512</v>
      </c>
      <c r="AC77" s="33" t="s">
        <v>512</v>
      </c>
      <c r="AD77" s="33" t="s">
        <v>781</v>
      </c>
      <c r="AE77" s="83">
        <v>45252</v>
      </c>
      <c r="AF77" s="39" t="s">
        <v>38</v>
      </c>
      <c r="AG77" s="39" t="s">
        <v>38</v>
      </c>
      <c r="AH77" s="39" t="s">
        <v>789</v>
      </c>
      <c r="AI77" s="39" t="s">
        <v>790</v>
      </c>
      <c r="AJ77" s="84" t="s">
        <v>577</v>
      </c>
    </row>
    <row r="78" spans="1:36" ht="60.75" customHeight="1" x14ac:dyDescent="0.25">
      <c r="A78" s="79" t="s">
        <v>768</v>
      </c>
      <c r="B78" s="39" t="s">
        <v>658</v>
      </c>
      <c r="C78" s="39" t="s">
        <v>741</v>
      </c>
      <c r="D78" s="85" t="s">
        <v>785</v>
      </c>
      <c r="E78" s="39" t="s">
        <v>765</v>
      </c>
      <c r="F78" s="39" t="s">
        <v>766</v>
      </c>
      <c r="G78" s="39" t="s">
        <v>38</v>
      </c>
      <c r="H78" s="39" t="s">
        <v>96</v>
      </c>
      <c r="I78" s="39" t="s">
        <v>103</v>
      </c>
      <c r="J78" s="39" t="s">
        <v>594</v>
      </c>
      <c r="K78" s="33" t="s">
        <v>773</v>
      </c>
      <c r="L78" s="35" t="s">
        <v>669</v>
      </c>
      <c r="M78" s="35" t="s">
        <v>105</v>
      </c>
      <c r="N78" s="39">
        <v>40</v>
      </c>
      <c r="O78" s="39" t="s">
        <v>106</v>
      </c>
      <c r="P78" s="39" t="s">
        <v>332</v>
      </c>
      <c r="Q78" s="39" t="s">
        <v>332</v>
      </c>
      <c r="R78" s="39" t="s">
        <v>681</v>
      </c>
      <c r="S78" s="39">
        <v>2</v>
      </c>
      <c r="T78" s="39" t="str">
        <f t="shared" si="0"/>
        <v>La exposición riesgo vial se peresenta entre 3 a 6 horas</v>
      </c>
      <c r="U78" s="39">
        <v>1</v>
      </c>
      <c r="V78" s="39" t="str">
        <f t="shared" si="1"/>
        <v>Se tienen controles eficaces</v>
      </c>
      <c r="W78" s="39">
        <f t="shared" si="10"/>
        <v>2</v>
      </c>
      <c r="X78" s="39" t="str">
        <f t="shared" si="5"/>
        <v>III</v>
      </c>
      <c r="Y78" s="39" t="str">
        <f t="shared" si="3"/>
        <v>BAJO</v>
      </c>
      <c r="Z78" s="39" t="s">
        <v>674</v>
      </c>
      <c r="AA78" s="33" t="s">
        <v>788</v>
      </c>
      <c r="AB78" s="33" t="s">
        <v>512</v>
      </c>
      <c r="AC78" s="33" t="s">
        <v>512</v>
      </c>
      <c r="AD78" s="33" t="s">
        <v>781</v>
      </c>
      <c r="AE78" s="83">
        <v>45253</v>
      </c>
      <c r="AF78" s="39" t="s">
        <v>38</v>
      </c>
      <c r="AG78" s="39" t="s">
        <v>38</v>
      </c>
      <c r="AH78" s="39" t="s">
        <v>789</v>
      </c>
      <c r="AI78" s="39" t="s">
        <v>790</v>
      </c>
      <c r="AJ78" s="84" t="s">
        <v>577</v>
      </c>
    </row>
    <row r="79" spans="1:36" ht="60.75" customHeight="1" x14ac:dyDescent="0.25">
      <c r="A79" s="79" t="s">
        <v>768</v>
      </c>
      <c r="B79" s="39" t="s">
        <v>658</v>
      </c>
      <c r="C79" s="39" t="s">
        <v>741</v>
      </c>
      <c r="D79" s="85" t="s">
        <v>785</v>
      </c>
      <c r="E79" s="39" t="s">
        <v>665</v>
      </c>
      <c r="F79" s="39" t="s">
        <v>740</v>
      </c>
      <c r="G79" s="39" t="s">
        <v>38</v>
      </c>
      <c r="H79" s="39" t="s">
        <v>96</v>
      </c>
      <c r="I79" s="39" t="s">
        <v>103</v>
      </c>
      <c r="J79" s="39" t="s">
        <v>594</v>
      </c>
      <c r="K79" s="33" t="s">
        <v>774</v>
      </c>
      <c r="L79" s="35" t="s">
        <v>669</v>
      </c>
      <c r="M79" s="35" t="s">
        <v>105</v>
      </c>
      <c r="N79" s="39">
        <v>40</v>
      </c>
      <c r="O79" s="39" t="s">
        <v>106</v>
      </c>
      <c r="P79" s="39" t="s">
        <v>332</v>
      </c>
      <c r="Q79" s="39" t="s">
        <v>332</v>
      </c>
      <c r="R79" s="39" t="s">
        <v>681</v>
      </c>
      <c r="S79" s="39">
        <v>2</v>
      </c>
      <c r="T79" s="39" t="str">
        <f t="shared" si="0"/>
        <v>La exposición riesgo vial se peresenta entre 3 a 6 horas</v>
      </c>
      <c r="U79" s="39">
        <v>1</v>
      </c>
      <c r="V79" s="39" t="str">
        <f t="shared" si="1"/>
        <v>Se tienen controles eficaces</v>
      </c>
      <c r="W79" s="39">
        <f t="shared" si="10"/>
        <v>2</v>
      </c>
      <c r="X79" s="39" t="str">
        <f t="shared" si="5"/>
        <v>III</v>
      </c>
      <c r="Y79" s="39" t="str">
        <f t="shared" si="3"/>
        <v>BAJO</v>
      </c>
      <c r="Z79" s="39" t="s">
        <v>674</v>
      </c>
      <c r="AA79" s="33" t="s">
        <v>512</v>
      </c>
      <c r="AB79" s="82" t="s">
        <v>784</v>
      </c>
      <c r="AC79" s="33" t="s">
        <v>512</v>
      </c>
      <c r="AD79" s="33" t="s">
        <v>781</v>
      </c>
      <c r="AE79" s="83">
        <v>45254</v>
      </c>
      <c r="AF79" s="39" t="s">
        <v>38</v>
      </c>
      <c r="AG79" s="39" t="s">
        <v>38</v>
      </c>
      <c r="AH79" s="39" t="s">
        <v>789</v>
      </c>
      <c r="AI79" s="39" t="s">
        <v>790</v>
      </c>
      <c r="AJ79" s="84" t="s">
        <v>577</v>
      </c>
    </row>
    <row r="80" spans="1:36" ht="60.75" customHeight="1" thickBot="1" x14ac:dyDescent="0.3">
      <c r="A80" s="89" t="s">
        <v>768</v>
      </c>
      <c r="B80" s="90" t="s">
        <v>658</v>
      </c>
      <c r="C80" s="90" t="s">
        <v>741</v>
      </c>
      <c r="D80" s="91" t="s">
        <v>785</v>
      </c>
      <c r="E80" s="90" t="s">
        <v>765</v>
      </c>
      <c r="F80" s="90" t="s">
        <v>766</v>
      </c>
      <c r="G80" s="90" t="s">
        <v>38</v>
      </c>
      <c r="H80" s="90" t="s">
        <v>96</v>
      </c>
      <c r="I80" s="90" t="s">
        <v>103</v>
      </c>
      <c r="J80" s="90" t="s">
        <v>594</v>
      </c>
      <c r="K80" s="92" t="s">
        <v>774</v>
      </c>
      <c r="L80" s="37" t="s">
        <v>669</v>
      </c>
      <c r="M80" s="37" t="s">
        <v>105</v>
      </c>
      <c r="N80" s="90">
        <v>40</v>
      </c>
      <c r="O80" s="90" t="s">
        <v>106</v>
      </c>
      <c r="P80" s="90" t="s">
        <v>332</v>
      </c>
      <c r="Q80" s="90" t="s">
        <v>332</v>
      </c>
      <c r="R80" s="90" t="s">
        <v>681</v>
      </c>
      <c r="S80" s="90">
        <v>2</v>
      </c>
      <c r="T80" s="90" t="str">
        <f t="shared" si="0"/>
        <v>La exposición riesgo vial se peresenta entre 3 a 6 horas</v>
      </c>
      <c r="U80" s="90">
        <v>1</v>
      </c>
      <c r="V80" s="90" t="str">
        <f t="shared" si="1"/>
        <v>Se tienen controles eficaces</v>
      </c>
      <c r="W80" s="90">
        <f t="shared" si="10"/>
        <v>2</v>
      </c>
      <c r="X80" s="90" t="str">
        <f t="shared" si="5"/>
        <v>III</v>
      </c>
      <c r="Y80" s="90" t="str">
        <f t="shared" si="3"/>
        <v>BAJO</v>
      </c>
      <c r="Z80" s="90" t="s">
        <v>674</v>
      </c>
      <c r="AA80" s="92" t="s">
        <v>512</v>
      </c>
      <c r="AB80" s="93" t="s">
        <v>784</v>
      </c>
      <c r="AC80" s="92" t="s">
        <v>512</v>
      </c>
      <c r="AD80" s="92" t="s">
        <v>781</v>
      </c>
      <c r="AE80" s="94">
        <v>45255</v>
      </c>
      <c r="AF80" s="90" t="s">
        <v>38</v>
      </c>
      <c r="AG80" s="90" t="s">
        <v>38</v>
      </c>
      <c r="AH80" s="90" t="s">
        <v>789</v>
      </c>
      <c r="AI80" s="90" t="s">
        <v>790</v>
      </c>
      <c r="AJ80" s="95" t="s">
        <v>577</v>
      </c>
    </row>
    <row r="81" spans="1:251" x14ac:dyDescent="0.25">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7"/>
      <c r="AB81" s="97"/>
      <c r="AC81" s="97"/>
      <c r="AD81" s="97"/>
      <c r="AE81" s="97"/>
      <c r="AF81" s="97"/>
      <c r="AG81" s="97"/>
      <c r="AH81" s="97"/>
      <c r="AI81" s="97"/>
      <c r="AJ81" s="97"/>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row>
    <row r="82" spans="1:251" ht="105" customHeight="1" x14ac:dyDescent="0.25">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7"/>
      <c r="AB82" s="97"/>
      <c r="AC82" s="97"/>
      <c r="AD82" s="97"/>
      <c r="AE82" s="97"/>
      <c r="AF82" s="97"/>
      <c r="AG82" s="97"/>
      <c r="AH82" s="97"/>
      <c r="AI82" s="97"/>
      <c r="AJ82" s="97"/>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row>
    <row r="83" spans="1:251" x14ac:dyDescent="0.25">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7"/>
      <c r="AB83" s="97"/>
      <c r="AC83" s="97"/>
      <c r="AD83" s="97"/>
      <c r="AE83" s="97"/>
      <c r="AF83" s="97"/>
      <c r="AG83" s="97"/>
      <c r="AH83" s="97"/>
      <c r="AI83" s="97"/>
      <c r="AJ83" s="97"/>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row>
    <row r="84" spans="1:251" x14ac:dyDescent="0.25">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7"/>
      <c r="AB84" s="97"/>
      <c r="AC84" s="97"/>
      <c r="AD84" s="97"/>
      <c r="AE84" s="97"/>
      <c r="AF84" s="97"/>
      <c r="AG84" s="97"/>
      <c r="AH84" s="97"/>
      <c r="AI84" s="97"/>
      <c r="AJ84" s="97"/>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row>
    <row r="85" spans="1:251" x14ac:dyDescent="0.25">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7"/>
      <c r="AB85" s="97"/>
      <c r="AC85" s="97"/>
      <c r="AD85" s="97"/>
      <c r="AE85" s="97"/>
      <c r="AF85" s="97"/>
      <c r="AG85" s="97"/>
      <c r="AH85" s="97"/>
      <c r="AI85" s="97"/>
      <c r="AJ85" s="97"/>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row>
    <row r="86" spans="1:251" ht="225" customHeight="1" x14ac:dyDescent="0.25">
      <c r="A86" s="96"/>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7"/>
      <c r="AB86" s="97"/>
      <c r="AC86" s="97"/>
      <c r="AD86" s="97"/>
      <c r="AE86" s="97"/>
      <c r="AF86" s="97"/>
      <c r="AG86" s="97"/>
      <c r="AH86" s="97"/>
      <c r="AI86" s="97"/>
      <c r="AJ86" s="97"/>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row>
    <row r="87" spans="1:251" x14ac:dyDescent="0.25">
      <c r="A87" s="96"/>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7"/>
      <c r="AB87" s="97"/>
      <c r="AC87" s="97"/>
      <c r="AD87" s="97"/>
      <c r="AE87" s="97"/>
      <c r="AF87" s="97"/>
      <c r="AG87" s="97"/>
      <c r="AH87" s="97"/>
      <c r="AI87" s="97"/>
      <c r="AJ87" s="97"/>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row>
    <row r="88" spans="1:251" x14ac:dyDescent="0.25">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7"/>
      <c r="AB88" s="97"/>
      <c r="AC88" s="97"/>
      <c r="AD88" s="97"/>
      <c r="AE88" s="97"/>
      <c r="AF88" s="97"/>
      <c r="AG88" s="97"/>
      <c r="AH88" s="97"/>
      <c r="AI88" s="97"/>
      <c r="AJ88" s="97"/>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row>
    <row r="89" spans="1:251" x14ac:dyDescent="0.25">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7"/>
      <c r="AB89" s="97"/>
      <c r="AC89" s="97"/>
      <c r="AD89" s="97"/>
      <c r="AE89" s="97"/>
      <c r="AF89" s="97"/>
      <c r="AG89" s="97"/>
      <c r="AH89" s="97"/>
      <c r="AI89" s="97"/>
      <c r="AJ89" s="97"/>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row>
    <row r="90" spans="1:251" ht="149.25" customHeight="1" x14ac:dyDescent="0.25">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7"/>
      <c r="AB90" s="97"/>
      <c r="AC90" s="97"/>
      <c r="AD90" s="97"/>
      <c r="AE90" s="97"/>
      <c r="AF90" s="97"/>
      <c r="AG90" s="97"/>
      <c r="AH90" s="97"/>
      <c r="AI90" s="97"/>
      <c r="AJ90" s="97"/>
    </row>
    <row r="91" spans="1:25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7"/>
      <c r="AB91" s="97"/>
      <c r="AC91" s="97"/>
      <c r="AD91" s="97"/>
      <c r="AE91" s="97"/>
      <c r="AF91" s="97"/>
      <c r="AG91" s="97"/>
      <c r="AH91" s="97"/>
      <c r="AI91" s="97"/>
      <c r="AJ91" s="97"/>
    </row>
    <row r="92" spans="1:251" ht="146.25" customHeight="1" x14ac:dyDescent="0.25">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7"/>
      <c r="AB92" s="97"/>
      <c r="AC92" s="97"/>
      <c r="AD92" s="97"/>
      <c r="AE92" s="97"/>
      <c r="AF92" s="97"/>
      <c r="AG92" s="97"/>
      <c r="AH92" s="97"/>
      <c r="AI92" s="97"/>
      <c r="AJ92" s="97"/>
    </row>
    <row r="93" spans="1:251" ht="146.25" customHeight="1" x14ac:dyDescent="0.25">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7"/>
      <c r="AB93" s="97"/>
      <c r="AC93" s="97"/>
      <c r="AD93" s="97"/>
      <c r="AE93" s="97"/>
      <c r="AF93" s="97"/>
      <c r="AG93" s="97"/>
      <c r="AH93" s="97"/>
      <c r="AI93" s="97"/>
      <c r="AJ93" s="97"/>
    </row>
    <row r="94" spans="1:251" ht="146.25" customHeight="1" x14ac:dyDescent="0.25">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7"/>
      <c r="AB94" s="97"/>
      <c r="AC94" s="97"/>
      <c r="AD94" s="97"/>
      <c r="AE94" s="97"/>
      <c r="AF94" s="97"/>
      <c r="AG94" s="97"/>
      <c r="AH94" s="97"/>
      <c r="AI94" s="97"/>
      <c r="AJ94" s="97"/>
    </row>
    <row r="95" spans="1:251" x14ac:dyDescent="0.25">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7"/>
      <c r="AB95" s="97"/>
      <c r="AC95" s="97"/>
      <c r="AD95" s="97"/>
      <c r="AE95" s="97"/>
      <c r="AF95" s="97"/>
      <c r="AG95" s="97"/>
      <c r="AH95" s="97"/>
      <c r="AI95" s="97"/>
      <c r="AJ95" s="97"/>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row>
    <row r="96" spans="1:251" x14ac:dyDescent="0.25">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7"/>
      <c r="AB96" s="97"/>
      <c r="AC96" s="97"/>
      <c r="AD96" s="97"/>
      <c r="AE96" s="97"/>
      <c r="AF96" s="97"/>
      <c r="AG96" s="97"/>
      <c r="AH96" s="97"/>
      <c r="AI96" s="97"/>
      <c r="AJ96" s="97"/>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row>
    <row r="97" spans="1:36" x14ac:dyDescent="0.25">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7"/>
      <c r="AB97" s="97"/>
      <c r="AC97" s="97"/>
      <c r="AD97" s="97"/>
      <c r="AE97" s="97"/>
      <c r="AF97" s="97"/>
      <c r="AG97" s="97"/>
      <c r="AH97" s="97"/>
      <c r="AI97" s="97"/>
      <c r="AJ97" s="97"/>
    </row>
    <row r="98" spans="1:36" x14ac:dyDescent="0.25">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7"/>
      <c r="AB98" s="97"/>
      <c r="AC98" s="97"/>
      <c r="AD98" s="97"/>
      <c r="AE98" s="97"/>
      <c r="AF98" s="97"/>
      <c r="AG98" s="97"/>
      <c r="AH98" s="97"/>
      <c r="AI98" s="97"/>
      <c r="AJ98" s="97"/>
    </row>
    <row r="99" spans="1:36" ht="105" customHeight="1" x14ac:dyDescent="0.25">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7"/>
      <c r="AB99" s="97"/>
      <c r="AC99" s="97"/>
      <c r="AD99" s="97"/>
      <c r="AE99" s="97"/>
      <c r="AF99" s="97"/>
      <c r="AG99" s="97"/>
      <c r="AH99" s="97"/>
      <c r="AI99" s="97"/>
      <c r="AJ99" s="97"/>
    </row>
    <row r="100" spans="1:36" ht="120"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7"/>
      <c r="AB100" s="97"/>
      <c r="AC100" s="97"/>
      <c r="AD100" s="97"/>
      <c r="AE100" s="97"/>
      <c r="AF100" s="97"/>
      <c r="AG100" s="97"/>
      <c r="AH100" s="97"/>
      <c r="AI100" s="97"/>
      <c r="AJ100" s="97"/>
    </row>
    <row r="101" spans="1:36" ht="165" customHeight="1" x14ac:dyDescent="0.25">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7"/>
      <c r="AB101" s="97"/>
      <c r="AC101" s="97"/>
      <c r="AD101" s="97"/>
      <c r="AE101" s="97"/>
      <c r="AF101" s="97"/>
      <c r="AG101" s="97"/>
      <c r="AH101" s="97"/>
      <c r="AI101" s="97"/>
      <c r="AJ101" s="97"/>
    </row>
    <row r="102" spans="1:36" ht="257.25" customHeight="1" x14ac:dyDescent="0.25">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7"/>
      <c r="AB102" s="97"/>
      <c r="AC102" s="97"/>
      <c r="AD102" s="97"/>
      <c r="AE102" s="97"/>
      <c r="AF102" s="97"/>
      <c r="AG102" s="97"/>
      <c r="AH102" s="97"/>
      <c r="AI102" s="97"/>
      <c r="AJ102" s="97"/>
    </row>
    <row r="103" spans="1:36" ht="225" customHeight="1" x14ac:dyDescent="0.25">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7"/>
      <c r="AB103" s="97"/>
      <c r="AC103" s="97"/>
      <c r="AD103" s="97"/>
      <c r="AE103" s="97"/>
      <c r="AF103" s="97"/>
      <c r="AG103" s="97"/>
      <c r="AH103" s="97"/>
      <c r="AI103" s="97"/>
      <c r="AJ103" s="97"/>
    </row>
    <row r="104" spans="1:36" ht="178.5" customHeight="1" x14ac:dyDescent="0.25">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7"/>
      <c r="AB104" s="97"/>
      <c r="AC104" s="97"/>
      <c r="AD104" s="97"/>
      <c r="AE104" s="97"/>
      <c r="AF104" s="97"/>
      <c r="AG104" s="97"/>
      <c r="AH104" s="97"/>
      <c r="AI104" s="97"/>
      <c r="AJ104" s="97"/>
    </row>
    <row r="105" spans="1:36" x14ac:dyDescent="0.25">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7"/>
      <c r="AB105" s="97"/>
      <c r="AC105" s="97"/>
      <c r="AD105" s="97"/>
      <c r="AE105" s="97"/>
      <c r="AF105" s="97"/>
      <c r="AG105" s="97"/>
      <c r="AH105" s="97"/>
      <c r="AI105" s="97"/>
      <c r="AJ105" s="97"/>
    </row>
    <row r="106" spans="1:36" x14ac:dyDescent="0.25">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7"/>
      <c r="AB106" s="97"/>
      <c r="AC106" s="97"/>
      <c r="AD106" s="97"/>
      <c r="AE106" s="97"/>
      <c r="AF106" s="97"/>
      <c r="AG106" s="97"/>
      <c r="AH106" s="97"/>
      <c r="AI106" s="97"/>
      <c r="AJ106" s="97"/>
    </row>
    <row r="107" spans="1:36" ht="149.25"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7"/>
      <c r="AB107" s="97"/>
      <c r="AC107" s="97"/>
      <c r="AD107" s="97"/>
      <c r="AE107" s="97"/>
      <c r="AF107" s="97"/>
      <c r="AG107" s="97"/>
      <c r="AH107" s="97"/>
      <c r="AI107" s="97"/>
      <c r="AJ107" s="97"/>
    </row>
    <row r="108" spans="1:36" x14ac:dyDescent="0.25">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7"/>
      <c r="AB108" s="97"/>
      <c r="AC108" s="97"/>
      <c r="AD108" s="97"/>
      <c r="AE108" s="97"/>
      <c r="AF108" s="97"/>
      <c r="AG108" s="97"/>
      <c r="AH108" s="97"/>
      <c r="AI108" s="97"/>
      <c r="AJ108" s="97"/>
    </row>
    <row r="109" spans="1:36" ht="146.25" customHeight="1" x14ac:dyDescent="0.25">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7"/>
      <c r="AB109" s="97"/>
      <c r="AC109" s="97"/>
      <c r="AD109" s="97"/>
      <c r="AE109" s="97"/>
      <c r="AF109" s="97"/>
      <c r="AG109" s="97"/>
      <c r="AH109" s="97"/>
      <c r="AI109" s="97"/>
      <c r="AJ109" s="97"/>
    </row>
    <row r="110" spans="1:36" ht="146.25" customHeight="1" x14ac:dyDescent="0.25">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7"/>
      <c r="AB110" s="97"/>
      <c r="AC110" s="97"/>
      <c r="AD110" s="97"/>
      <c r="AE110" s="97"/>
      <c r="AF110" s="97"/>
      <c r="AG110" s="97"/>
      <c r="AH110" s="97"/>
      <c r="AI110" s="97"/>
      <c r="AJ110" s="97"/>
    </row>
    <row r="111" spans="1:36" ht="146.25" customHeight="1" x14ac:dyDescent="0.25">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7"/>
      <c r="AB111" s="97"/>
      <c r="AC111" s="97"/>
      <c r="AD111" s="97"/>
      <c r="AE111" s="97"/>
      <c r="AF111" s="97"/>
      <c r="AG111" s="97"/>
      <c r="AH111" s="97"/>
      <c r="AI111" s="97"/>
      <c r="AJ111" s="97"/>
    </row>
    <row r="112" spans="1:36" x14ac:dyDescent="0.25">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7"/>
      <c r="AB112" s="97"/>
      <c r="AC112" s="97"/>
      <c r="AD112" s="97"/>
      <c r="AE112" s="97"/>
      <c r="AF112" s="97"/>
      <c r="AG112" s="97"/>
      <c r="AH112" s="97"/>
      <c r="AI112" s="97"/>
      <c r="AJ112" s="97"/>
    </row>
    <row r="113" spans="1:36" x14ac:dyDescent="0.25">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7"/>
      <c r="AB113" s="97"/>
      <c r="AC113" s="97"/>
      <c r="AD113" s="97"/>
      <c r="AE113" s="97"/>
      <c r="AF113" s="97"/>
      <c r="AG113" s="97"/>
      <c r="AH113" s="97"/>
      <c r="AI113" s="97"/>
      <c r="AJ113" s="97"/>
    </row>
    <row r="114" spans="1:36" ht="378.75" customHeight="1" x14ac:dyDescent="0.25">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7"/>
      <c r="AB114" s="97"/>
      <c r="AC114" s="97"/>
      <c r="AD114" s="97"/>
      <c r="AE114" s="97"/>
      <c r="AF114" s="97"/>
      <c r="AG114" s="97"/>
      <c r="AH114" s="97"/>
      <c r="AI114" s="97"/>
      <c r="AJ114" s="97"/>
    </row>
    <row r="115" spans="1:36" x14ac:dyDescent="0.25">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7"/>
      <c r="AB115" s="97"/>
      <c r="AC115" s="97"/>
      <c r="AD115" s="97"/>
      <c r="AE115" s="97"/>
      <c r="AF115" s="97"/>
      <c r="AG115" s="97"/>
      <c r="AH115" s="97"/>
      <c r="AI115" s="97"/>
      <c r="AJ115" s="97"/>
    </row>
    <row r="116" spans="1:36" x14ac:dyDescent="0.25">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7"/>
      <c r="AB116" s="97"/>
      <c r="AC116" s="97"/>
      <c r="AD116" s="97"/>
      <c r="AE116" s="97"/>
      <c r="AF116" s="97"/>
      <c r="AG116" s="97"/>
      <c r="AH116" s="97"/>
      <c r="AI116" s="97"/>
      <c r="AJ116" s="97"/>
    </row>
    <row r="117" spans="1:36" x14ac:dyDescent="0.25">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7"/>
      <c r="AB117" s="97"/>
      <c r="AC117" s="97"/>
      <c r="AD117" s="97"/>
      <c r="AE117" s="97"/>
      <c r="AF117" s="97"/>
      <c r="AG117" s="97"/>
      <c r="AH117" s="97"/>
      <c r="AI117" s="97"/>
      <c r="AJ117" s="97"/>
    </row>
    <row r="118" spans="1:36" x14ac:dyDescent="0.25">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7"/>
      <c r="AB118" s="97"/>
      <c r="AC118" s="97"/>
      <c r="AD118" s="97"/>
      <c r="AE118" s="97"/>
      <c r="AF118" s="97"/>
      <c r="AG118" s="97"/>
      <c r="AH118" s="97"/>
      <c r="AI118" s="97"/>
      <c r="AJ118" s="97"/>
    </row>
    <row r="119" spans="1:36" x14ac:dyDescent="0.25">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7"/>
      <c r="AB119" s="97"/>
      <c r="AC119" s="97"/>
      <c r="AD119" s="97"/>
      <c r="AE119" s="97"/>
      <c r="AF119" s="97"/>
      <c r="AG119" s="97"/>
      <c r="AH119" s="97"/>
      <c r="AI119" s="97"/>
      <c r="AJ119" s="97"/>
    </row>
    <row r="120" spans="1:36" x14ac:dyDescent="0.25">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7"/>
      <c r="AB120" s="97"/>
      <c r="AC120" s="97"/>
      <c r="AD120" s="97"/>
      <c r="AE120" s="97"/>
      <c r="AF120" s="97"/>
      <c r="AG120" s="97"/>
      <c r="AH120" s="97"/>
      <c r="AI120" s="97"/>
      <c r="AJ120" s="97"/>
    </row>
    <row r="121" spans="1:36" x14ac:dyDescent="0.25">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7"/>
      <c r="AB121" s="97"/>
      <c r="AC121" s="97"/>
      <c r="AD121" s="97"/>
      <c r="AE121" s="97"/>
      <c r="AF121" s="97"/>
      <c r="AG121" s="97"/>
      <c r="AH121" s="97"/>
      <c r="AI121" s="97"/>
      <c r="AJ121" s="97"/>
    </row>
    <row r="122" spans="1:36" x14ac:dyDescent="0.25">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7"/>
      <c r="AB122" s="97"/>
      <c r="AC122" s="97"/>
      <c r="AD122" s="97"/>
      <c r="AE122" s="97"/>
      <c r="AF122" s="97"/>
      <c r="AG122" s="97"/>
      <c r="AH122" s="97"/>
      <c r="AI122" s="97"/>
      <c r="AJ122" s="97"/>
    </row>
    <row r="123" spans="1:36" x14ac:dyDescent="0.25">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7"/>
      <c r="AB123" s="97"/>
      <c r="AC123" s="97"/>
      <c r="AD123" s="97"/>
      <c r="AE123" s="97"/>
      <c r="AF123" s="97"/>
      <c r="AG123" s="97"/>
      <c r="AH123" s="97"/>
      <c r="AI123" s="97"/>
      <c r="AJ123" s="97"/>
    </row>
    <row r="124" spans="1:36" x14ac:dyDescent="0.25">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7"/>
      <c r="AB124" s="97"/>
      <c r="AC124" s="97"/>
      <c r="AD124" s="97"/>
      <c r="AE124" s="97"/>
      <c r="AF124" s="97"/>
      <c r="AG124" s="97"/>
      <c r="AH124" s="97"/>
      <c r="AI124" s="97"/>
      <c r="AJ124" s="97"/>
    </row>
    <row r="125" spans="1:36" x14ac:dyDescent="0.25">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7"/>
      <c r="AB125" s="97"/>
      <c r="AC125" s="97"/>
      <c r="AD125" s="97"/>
      <c r="AE125" s="97"/>
      <c r="AF125" s="97"/>
      <c r="AG125" s="97"/>
      <c r="AH125" s="97"/>
      <c r="AI125" s="97"/>
      <c r="AJ125" s="97"/>
    </row>
    <row r="126" spans="1:36" x14ac:dyDescent="0.25">
      <c r="A126" s="96"/>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7"/>
      <c r="AB126" s="97"/>
      <c r="AC126" s="97"/>
      <c r="AD126" s="97"/>
      <c r="AE126" s="97"/>
      <c r="AF126" s="97"/>
      <c r="AG126" s="97"/>
      <c r="AH126" s="97"/>
      <c r="AI126" s="97"/>
      <c r="AJ126" s="97"/>
    </row>
    <row r="127" spans="1:36" x14ac:dyDescent="0.25">
      <c r="A127" s="96"/>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7"/>
      <c r="AB127" s="97"/>
      <c r="AC127" s="97"/>
      <c r="AD127" s="97"/>
      <c r="AE127" s="97"/>
      <c r="AF127" s="97"/>
      <c r="AG127" s="97"/>
      <c r="AH127" s="97"/>
      <c r="AI127" s="97"/>
      <c r="AJ127" s="97"/>
    </row>
    <row r="128" spans="1:36"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7"/>
      <c r="AB128" s="97"/>
      <c r="AC128" s="97"/>
      <c r="AD128" s="97"/>
      <c r="AE128" s="97"/>
      <c r="AF128" s="97"/>
      <c r="AG128" s="97"/>
      <c r="AH128" s="97"/>
      <c r="AI128" s="97"/>
      <c r="AJ128" s="97"/>
    </row>
    <row r="129" spans="1:36" x14ac:dyDescent="0.25">
      <c r="A129" s="96"/>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7"/>
      <c r="AB129" s="97"/>
      <c r="AC129" s="97"/>
      <c r="AD129" s="97"/>
      <c r="AE129" s="97"/>
      <c r="AF129" s="97"/>
      <c r="AG129" s="97"/>
      <c r="AH129" s="97"/>
      <c r="AI129" s="97"/>
      <c r="AJ129" s="97"/>
    </row>
    <row r="130" spans="1:36" x14ac:dyDescent="0.25">
      <c r="A130" s="96"/>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7"/>
      <c r="AB130" s="97"/>
      <c r="AC130" s="97"/>
      <c r="AD130" s="97"/>
      <c r="AE130" s="97"/>
      <c r="AF130" s="97"/>
      <c r="AG130" s="97"/>
      <c r="AH130" s="97"/>
      <c r="AI130" s="97"/>
      <c r="AJ130" s="97"/>
    </row>
    <row r="131" spans="1:36" x14ac:dyDescent="0.25">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7"/>
      <c r="AB131" s="97"/>
      <c r="AC131" s="97"/>
      <c r="AD131" s="97"/>
      <c r="AE131" s="97"/>
      <c r="AF131" s="97"/>
      <c r="AG131" s="97"/>
      <c r="AH131" s="97"/>
      <c r="AI131" s="97"/>
      <c r="AJ131" s="97"/>
    </row>
    <row r="132" spans="1:36" x14ac:dyDescent="0.25">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7"/>
      <c r="AB132" s="97"/>
      <c r="AC132" s="97"/>
      <c r="AD132" s="97"/>
      <c r="AE132" s="97"/>
      <c r="AF132" s="97"/>
      <c r="AG132" s="97"/>
      <c r="AH132" s="97"/>
      <c r="AI132" s="97"/>
      <c r="AJ132" s="97"/>
    </row>
    <row r="133" spans="1:36"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7"/>
      <c r="AB133" s="97"/>
      <c r="AC133" s="97"/>
      <c r="AD133" s="97"/>
      <c r="AE133" s="97"/>
      <c r="AF133" s="97"/>
      <c r="AG133" s="97"/>
      <c r="AH133" s="97"/>
      <c r="AI133" s="97"/>
      <c r="AJ133" s="97"/>
    </row>
    <row r="134" spans="1:36" ht="408.75" customHeight="1" x14ac:dyDescent="0.25">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7"/>
      <c r="AB134" s="97"/>
      <c r="AC134" s="97"/>
      <c r="AD134" s="97"/>
      <c r="AE134" s="97"/>
      <c r="AF134" s="97"/>
      <c r="AG134" s="97"/>
      <c r="AH134" s="97"/>
      <c r="AI134" s="97"/>
      <c r="AJ134" s="97"/>
    </row>
    <row r="135" spans="1:36" ht="408.75" customHeight="1" x14ac:dyDescent="0.25">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7"/>
      <c r="AB135" s="97"/>
      <c r="AC135" s="97"/>
      <c r="AD135" s="97"/>
      <c r="AE135" s="97"/>
      <c r="AF135" s="97"/>
      <c r="AG135" s="97"/>
      <c r="AH135" s="97"/>
      <c r="AI135" s="97"/>
      <c r="AJ135" s="97"/>
    </row>
    <row r="136" spans="1:36" ht="408.75" customHeight="1" x14ac:dyDescent="0.25">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7"/>
      <c r="AB136" s="97"/>
      <c r="AC136" s="97"/>
      <c r="AD136" s="97"/>
      <c r="AE136" s="97"/>
      <c r="AF136" s="97"/>
      <c r="AG136" s="97"/>
      <c r="AH136" s="97"/>
      <c r="AI136" s="97"/>
      <c r="AJ136" s="97"/>
    </row>
    <row r="137" spans="1:36" ht="408.75" customHeight="1" x14ac:dyDescent="0.25">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7"/>
      <c r="AB137" s="97"/>
      <c r="AC137" s="97"/>
      <c r="AD137" s="97"/>
      <c r="AE137" s="97"/>
      <c r="AF137" s="97"/>
      <c r="AG137" s="97"/>
      <c r="AH137" s="97"/>
      <c r="AI137" s="97"/>
      <c r="AJ137" s="97"/>
    </row>
    <row r="138" spans="1:36" ht="135.75" customHeight="1" x14ac:dyDescent="0.25">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7"/>
      <c r="AB138" s="97"/>
      <c r="AC138" s="97"/>
      <c r="AD138" s="97"/>
      <c r="AE138" s="97"/>
      <c r="AF138" s="97"/>
      <c r="AG138" s="97"/>
      <c r="AH138" s="97"/>
      <c r="AI138" s="97"/>
      <c r="AJ138" s="97"/>
    </row>
    <row r="139" spans="1:36" ht="207" customHeight="1" x14ac:dyDescent="0.25">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7"/>
      <c r="AB139" s="97"/>
      <c r="AC139" s="97"/>
      <c r="AD139" s="97"/>
      <c r="AE139" s="97"/>
      <c r="AF139" s="97"/>
      <c r="AG139" s="97"/>
      <c r="AH139" s="97"/>
      <c r="AI139" s="97"/>
      <c r="AJ139" s="97"/>
    </row>
    <row r="140" spans="1:36" ht="86.25" customHeight="1" x14ac:dyDescent="0.25">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7"/>
      <c r="AB140" s="97"/>
      <c r="AC140" s="97"/>
      <c r="AD140" s="97"/>
      <c r="AE140" s="97"/>
      <c r="AF140" s="97"/>
      <c r="AG140" s="97"/>
      <c r="AH140" s="97"/>
      <c r="AI140" s="97"/>
      <c r="AJ140" s="97"/>
    </row>
    <row r="141" spans="1:36" ht="90" customHeight="1" x14ac:dyDescent="0.25">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7"/>
      <c r="AB141" s="97"/>
      <c r="AC141" s="97"/>
      <c r="AD141" s="97"/>
      <c r="AE141" s="97"/>
      <c r="AF141" s="97"/>
      <c r="AG141" s="97"/>
      <c r="AH141" s="97"/>
      <c r="AI141" s="97"/>
      <c r="AJ141" s="97"/>
    </row>
    <row r="142" spans="1:36" x14ac:dyDescent="0.25">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7"/>
      <c r="AB142" s="97"/>
      <c r="AC142" s="97"/>
      <c r="AD142" s="97"/>
      <c r="AE142" s="97"/>
      <c r="AF142" s="97"/>
      <c r="AG142" s="97"/>
      <c r="AH142" s="97"/>
      <c r="AI142" s="97"/>
      <c r="AJ142" s="97"/>
    </row>
    <row r="143" spans="1:36" x14ac:dyDescent="0.25">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7"/>
      <c r="AB143" s="97"/>
      <c r="AC143" s="97"/>
      <c r="AD143" s="97"/>
      <c r="AE143" s="97"/>
      <c r="AF143" s="97"/>
      <c r="AG143" s="97"/>
      <c r="AH143" s="97"/>
      <c r="AI143" s="97"/>
      <c r="AJ143" s="97"/>
    </row>
    <row r="144" spans="1:36" x14ac:dyDescent="0.25">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7"/>
      <c r="AB144" s="97"/>
      <c r="AC144" s="97"/>
      <c r="AD144" s="97"/>
      <c r="AE144" s="97"/>
      <c r="AF144" s="97"/>
      <c r="AG144" s="97"/>
      <c r="AH144" s="97"/>
      <c r="AI144" s="97"/>
      <c r="AJ144" s="97"/>
    </row>
    <row r="145" spans="1:36" x14ac:dyDescent="0.25">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7"/>
      <c r="AB145" s="97"/>
      <c r="AC145" s="97"/>
      <c r="AD145" s="97"/>
      <c r="AE145" s="97"/>
      <c r="AF145" s="97"/>
      <c r="AG145" s="97"/>
      <c r="AH145" s="97"/>
      <c r="AI145" s="97"/>
      <c r="AJ145" s="97"/>
    </row>
    <row r="146" spans="1:36" ht="132" customHeight="1" x14ac:dyDescent="0.25">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7"/>
      <c r="AB146" s="97"/>
      <c r="AC146" s="97"/>
      <c r="AD146" s="97"/>
      <c r="AE146" s="97"/>
      <c r="AF146" s="97"/>
      <c r="AG146" s="97"/>
      <c r="AH146" s="97"/>
      <c r="AI146" s="97"/>
      <c r="AJ146" s="97"/>
    </row>
    <row r="147" spans="1:36" x14ac:dyDescent="0.25">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7"/>
      <c r="AB147" s="97"/>
      <c r="AC147" s="97"/>
      <c r="AD147" s="97"/>
      <c r="AE147" s="97"/>
      <c r="AF147" s="97"/>
      <c r="AG147" s="97"/>
      <c r="AH147" s="97"/>
      <c r="AI147" s="97"/>
      <c r="AJ147" s="97"/>
    </row>
    <row r="148" spans="1:36" x14ac:dyDescent="0.25">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7"/>
      <c r="AB148" s="97"/>
      <c r="AC148" s="97"/>
      <c r="AD148" s="97"/>
      <c r="AE148" s="97"/>
      <c r="AF148" s="97"/>
      <c r="AG148" s="97"/>
      <c r="AH148" s="97"/>
      <c r="AI148" s="97"/>
      <c r="AJ148" s="97"/>
    </row>
    <row r="149" spans="1:36" ht="146.25" customHeight="1" x14ac:dyDescent="0.25">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7"/>
      <c r="AB149" s="97"/>
      <c r="AC149" s="97"/>
      <c r="AD149" s="97"/>
      <c r="AE149" s="97"/>
      <c r="AF149" s="97"/>
      <c r="AG149" s="97"/>
      <c r="AH149" s="97"/>
      <c r="AI149" s="97"/>
      <c r="AJ149" s="97"/>
    </row>
    <row r="150" spans="1:36" ht="180" customHeight="1" x14ac:dyDescent="0.25">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c r="AA150" s="97"/>
      <c r="AB150" s="97"/>
      <c r="AC150" s="97"/>
      <c r="AD150" s="97"/>
      <c r="AE150" s="97"/>
      <c r="AF150" s="97"/>
      <c r="AG150" s="97"/>
      <c r="AH150" s="97"/>
      <c r="AI150" s="97"/>
      <c r="AJ150" s="97"/>
    </row>
    <row r="151" spans="1:36" ht="270" customHeight="1" x14ac:dyDescent="0.25">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7"/>
      <c r="AB151" s="97"/>
      <c r="AC151" s="97"/>
      <c r="AD151" s="97"/>
      <c r="AE151" s="97"/>
      <c r="AF151" s="97"/>
      <c r="AG151" s="97"/>
      <c r="AH151" s="97"/>
      <c r="AI151" s="97"/>
      <c r="AJ151" s="97"/>
    </row>
    <row r="152" spans="1:36" x14ac:dyDescent="0.25">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7"/>
      <c r="AB152" s="97"/>
      <c r="AC152" s="97"/>
      <c r="AD152" s="97"/>
      <c r="AE152" s="97"/>
      <c r="AF152" s="97"/>
      <c r="AG152" s="97"/>
      <c r="AH152" s="97"/>
      <c r="AI152" s="97"/>
      <c r="AJ152" s="97"/>
    </row>
    <row r="153" spans="1:36" x14ac:dyDescent="0.25">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7"/>
      <c r="AB153" s="97"/>
      <c r="AC153" s="97"/>
      <c r="AD153" s="97"/>
      <c r="AE153" s="97"/>
      <c r="AF153" s="97"/>
      <c r="AG153" s="97"/>
      <c r="AH153" s="97"/>
      <c r="AI153" s="97"/>
      <c r="AJ153" s="97"/>
    </row>
    <row r="154" spans="1:36" x14ac:dyDescent="0.25">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7"/>
      <c r="AB154" s="97"/>
      <c r="AC154" s="97"/>
      <c r="AD154" s="97"/>
      <c r="AE154" s="97"/>
      <c r="AF154" s="97"/>
      <c r="AG154" s="97"/>
      <c r="AH154" s="97"/>
      <c r="AI154" s="97"/>
      <c r="AJ154" s="97"/>
    </row>
    <row r="155" spans="1:36" x14ac:dyDescent="0.25">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7"/>
      <c r="AB155" s="97"/>
      <c r="AC155" s="97"/>
      <c r="AD155" s="97"/>
      <c r="AE155" s="97"/>
      <c r="AF155" s="97"/>
      <c r="AG155" s="97"/>
      <c r="AH155" s="97"/>
      <c r="AI155" s="97"/>
      <c r="AJ155" s="97"/>
    </row>
    <row r="156" spans="1:36" x14ac:dyDescent="0.25">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7"/>
      <c r="AB156" s="97"/>
      <c r="AC156" s="97"/>
      <c r="AD156" s="97"/>
      <c r="AE156" s="97"/>
      <c r="AF156" s="97"/>
      <c r="AG156" s="97"/>
      <c r="AH156" s="97"/>
      <c r="AI156" s="97"/>
      <c r="AJ156" s="97"/>
    </row>
    <row r="157" spans="1:36" ht="105" customHeight="1" x14ac:dyDescent="0.25">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7"/>
      <c r="AB157" s="97"/>
      <c r="AC157" s="97"/>
      <c r="AD157" s="97"/>
      <c r="AE157" s="97"/>
      <c r="AF157" s="97"/>
      <c r="AG157" s="97"/>
      <c r="AH157" s="97"/>
      <c r="AI157" s="97"/>
      <c r="AJ157" s="97"/>
    </row>
    <row r="158" spans="1:36" x14ac:dyDescent="0.25">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7"/>
      <c r="AB158" s="97"/>
      <c r="AC158" s="97"/>
      <c r="AD158" s="97"/>
      <c r="AE158" s="97"/>
      <c r="AF158" s="97"/>
      <c r="AG158" s="97"/>
      <c r="AH158" s="97"/>
      <c r="AI158" s="97"/>
      <c r="AJ158" s="97"/>
    </row>
    <row r="159" spans="1:36" x14ac:dyDescent="0.25">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97"/>
      <c r="AB159" s="97"/>
      <c r="AC159" s="97"/>
      <c r="AD159" s="97"/>
      <c r="AE159" s="97"/>
      <c r="AF159" s="97"/>
      <c r="AG159" s="97"/>
      <c r="AH159" s="97"/>
      <c r="AI159" s="97"/>
      <c r="AJ159" s="97"/>
    </row>
    <row r="160" spans="1:36" x14ac:dyDescent="0.25">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7"/>
      <c r="AB160" s="97"/>
      <c r="AC160" s="97"/>
      <c r="AD160" s="97"/>
      <c r="AE160" s="97"/>
      <c r="AF160" s="97"/>
      <c r="AG160" s="97"/>
      <c r="AH160" s="97"/>
      <c r="AI160" s="97"/>
      <c r="AJ160" s="97"/>
    </row>
    <row r="161" spans="1:36" ht="225" customHeight="1" x14ac:dyDescent="0.25">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7"/>
      <c r="AB161" s="97"/>
      <c r="AC161" s="97"/>
      <c r="AD161" s="97"/>
      <c r="AE161" s="97"/>
      <c r="AF161" s="97"/>
      <c r="AG161" s="97"/>
      <c r="AH161" s="97"/>
      <c r="AI161" s="97"/>
      <c r="AJ161" s="97"/>
    </row>
    <row r="162" spans="1:36" x14ac:dyDescent="0.25">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7"/>
      <c r="AB162" s="97"/>
      <c r="AC162" s="97"/>
      <c r="AD162" s="97"/>
      <c r="AE162" s="97"/>
      <c r="AF162" s="97"/>
      <c r="AG162" s="97"/>
      <c r="AH162" s="97"/>
      <c r="AI162" s="97"/>
      <c r="AJ162" s="97"/>
    </row>
    <row r="163" spans="1:36"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7"/>
      <c r="AB163" s="97"/>
      <c r="AC163" s="97"/>
      <c r="AD163" s="97"/>
      <c r="AE163" s="97"/>
      <c r="AF163" s="97"/>
      <c r="AG163" s="97"/>
      <c r="AH163" s="97"/>
      <c r="AI163" s="97"/>
      <c r="AJ163" s="97"/>
    </row>
    <row r="164" spans="1:36" x14ac:dyDescent="0.25">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7"/>
      <c r="AB164" s="97"/>
      <c r="AC164" s="97"/>
      <c r="AD164" s="97"/>
      <c r="AE164" s="97"/>
      <c r="AF164" s="97"/>
      <c r="AG164" s="97"/>
      <c r="AH164" s="97"/>
      <c r="AI164" s="97"/>
      <c r="AJ164" s="97"/>
    </row>
    <row r="165" spans="1:36" ht="149.25" customHeight="1" x14ac:dyDescent="0.25">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7"/>
      <c r="AB165" s="97"/>
      <c r="AC165" s="97"/>
      <c r="AD165" s="97"/>
      <c r="AE165" s="97"/>
      <c r="AF165" s="97"/>
      <c r="AG165" s="97"/>
      <c r="AH165" s="97"/>
      <c r="AI165" s="97"/>
      <c r="AJ165" s="97"/>
    </row>
    <row r="166" spans="1:36" x14ac:dyDescent="0.25">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7"/>
      <c r="AB166" s="97"/>
      <c r="AC166" s="97"/>
      <c r="AD166" s="97"/>
      <c r="AE166" s="97"/>
      <c r="AF166" s="97"/>
      <c r="AG166" s="97"/>
      <c r="AH166" s="97"/>
      <c r="AI166" s="97"/>
      <c r="AJ166" s="97"/>
    </row>
    <row r="167" spans="1:36" ht="146.25" customHeight="1" x14ac:dyDescent="0.25">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7"/>
      <c r="AB167" s="97"/>
      <c r="AC167" s="97"/>
      <c r="AD167" s="97"/>
      <c r="AE167" s="97"/>
      <c r="AF167" s="97"/>
      <c r="AG167" s="97"/>
      <c r="AH167" s="97"/>
      <c r="AI167" s="97"/>
      <c r="AJ167" s="97"/>
    </row>
    <row r="168" spans="1:36" ht="146.25" customHeight="1" x14ac:dyDescent="0.25">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7"/>
      <c r="AB168" s="97"/>
      <c r="AC168" s="97"/>
      <c r="AD168" s="97"/>
      <c r="AE168" s="97"/>
      <c r="AF168" s="97"/>
      <c r="AG168" s="97"/>
      <c r="AH168" s="97"/>
      <c r="AI168" s="97"/>
      <c r="AJ168" s="97"/>
    </row>
    <row r="169" spans="1:36" ht="146.25" customHeight="1" x14ac:dyDescent="0.25">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7"/>
      <c r="AB169" s="97"/>
      <c r="AC169" s="97"/>
      <c r="AD169" s="97"/>
      <c r="AE169" s="97"/>
      <c r="AF169" s="97"/>
      <c r="AG169" s="97"/>
      <c r="AH169" s="97"/>
      <c r="AI169" s="97"/>
      <c r="AJ169" s="97"/>
    </row>
    <row r="170" spans="1:36" x14ac:dyDescent="0.25">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7"/>
      <c r="AB170" s="97"/>
      <c r="AC170" s="97"/>
      <c r="AD170" s="97"/>
      <c r="AE170" s="97"/>
      <c r="AF170" s="97"/>
      <c r="AG170" s="97"/>
      <c r="AH170" s="97"/>
      <c r="AI170" s="97"/>
      <c r="AJ170" s="97"/>
    </row>
    <row r="171" spans="1:36" x14ac:dyDescent="0.25">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7"/>
      <c r="AB171" s="97"/>
      <c r="AC171" s="97"/>
      <c r="AD171" s="97"/>
      <c r="AE171" s="97"/>
      <c r="AF171" s="97"/>
      <c r="AG171" s="97"/>
      <c r="AH171" s="97"/>
      <c r="AI171" s="97"/>
      <c r="AJ171" s="97"/>
    </row>
    <row r="172" spans="1:36" x14ac:dyDescent="0.25">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7"/>
      <c r="AB172" s="97"/>
      <c r="AC172" s="97"/>
      <c r="AD172" s="97"/>
      <c r="AE172" s="97"/>
      <c r="AF172" s="97"/>
      <c r="AG172" s="97"/>
      <c r="AH172" s="97"/>
      <c r="AI172" s="97"/>
      <c r="AJ172" s="97"/>
    </row>
    <row r="173" spans="1:36" x14ac:dyDescent="0.25">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7"/>
      <c r="AB173" s="97"/>
      <c r="AC173" s="97"/>
      <c r="AD173" s="97"/>
      <c r="AE173" s="97"/>
      <c r="AF173" s="97"/>
      <c r="AG173" s="97"/>
      <c r="AH173" s="97"/>
      <c r="AI173" s="97"/>
      <c r="AJ173" s="97"/>
    </row>
    <row r="174" spans="1:36" ht="105" customHeight="1" x14ac:dyDescent="0.25">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7"/>
      <c r="AB174" s="97"/>
      <c r="AC174" s="97"/>
      <c r="AD174" s="97"/>
      <c r="AE174" s="97"/>
      <c r="AF174" s="97"/>
      <c r="AG174" s="97"/>
      <c r="AH174" s="97"/>
      <c r="AI174" s="97"/>
      <c r="AJ174" s="97"/>
    </row>
    <row r="175" spans="1:36" ht="120" customHeight="1" x14ac:dyDescent="0.25">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7"/>
      <c r="AB175" s="97"/>
      <c r="AC175" s="97"/>
      <c r="AD175" s="97"/>
      <c r="AE175" s="97"/>
      <c r="AF175" s="97"/>
      <c r="AG175" s="97"/>
      <c r="AH175" s="97"/>
      <c r="AI175" s="97"/>
      <c r="AJ175" s="97"/>
    </row>
    <row r="176" spans="1:36" ht="165" customHeight="1" x14ac:dyDescent="0.25">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7"/>
      <c r="AB176" s="97"/>
      <c r="AC176" s="97"/>
      <c r="AD176" s="97"/>
      <c r="AE176" s="97"/>
      <c r="AF176" s="97"/>
      <c r="AG176" s="97"/>
      <c r="AH176" s="97"/>
      <c r="AI176" s="97"/>
      <c r="AJ176" s="97"/>
    </row>
    <row r="177" spans="1:251" x14ac:dyDescent="0.25">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7"/>
      <c r="AB177" s="97"/>
      <c r="AC177" s="97"/>
      <c r="AD177" s="97"/>
      <c r="AE177" s="97"/>
      <c r="AF177" s="97"/>
      <c r="AG177" s="97"/>
      <c r="AH177" s="97"/>
      <c r="AI177" s="97"/>
      <c r="AJ177" s="97"/>
    </row>
    <row r="178" spans="1:251" ht="225" customHeight="1" x14ac:dyDescent="0.25">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7"/>
      <c r="AB178" s="97"/>
      <c r="AC178" s="97"/>
      <c r="AD178" s="97"/>
      <c r="AE178" s="97"/>
      <c r="AF178" s="97"/>
      <c r="AG178" s="97"/>
      <c r="AH178" s="97"/>
      <c r="AI178" s="97"/>
      <c r="AJ178" s="97"/>
    </row>
    <row r="179" spans="1:251" x14ac:dyDescent="0.25">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7"/>
      <c r="AB179" s="97"/>
      <c r="AC179" s="97"/>
      <c r="AD179" s="97"/>
      <c r="AE179" s="97"/>
      <c r="AF179" s="97"/>
      <c r="AG179" s="97"/>
      <c r="AH179" s="97"/>
      <c r="AI179" s="97"/>
      <c r="AJ179" s="97"/>
    </row>
    <row r="180" spans="1:251" x14ac:dyDescent="0.25">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7"/>
      <c r="AB180" s="97"/>
      <c r="AC180" s="97"/>
      <c r="AD180" s="97"/>
      <c r="AE180" s="97"/>
      <c r="AF180" s="97"/>
      <c r="AG180" s="97"/>
      <c r="AH180" s="97"/>
      <c r="AI180" s="97"/>
      <c r="AJ180" s="97"/>
    </row>
    <row r="181" spans="1:251" x14ac:dyDescent="0.25">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7"/>
      <c r="AB181" s="97"/>
      <c r="AC181" s="97"/>
      <c r="AD181" s="97"/>
      <c r="AE181" s="97"/>
      <c r="AF181" s="97"/>
      <c r="AG181" s="97"/>
      <c r="AH181" s="97"/>
      <c r="AI181" s="97"/>
      <c r="AJ181" s="97"/>
    </row>
    <row r="182" spans="1:251" ht="149.25" customHeight="1" x14ac:dyDescent="0.25">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7"/>
      <c r="AB182" s="97"/>
      <c r="AC182" s="97"/>
      <c r="AD182" s="97"/>
      <c r="AE182" s="97"/>
      <c r="AF182" s="97"/>
      <c r="AG182" s="97"/>
      <c r="AH182" s="97"/>
      <c r="AI182" s="97"/>
      <c r="AJ182" s="97"/>
    </row>
    <row r="183" spans="1:251" x14ac:dyDescent="0.25">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7"/>
      <c r="AB183" s="97"/>
      <c r="AC183" s="97"/>
      <c r="AD183" s="97"/>
      <c r="AE183" s="97"/>
      <c r="AF183" s="97"/>
      <c r="AG183" s="97"/>
      <c r="AH183" s="97"/>
      <c r="AI183" s="97"/>
      <c r="AJ183" s="97"/>
    </row>
    <row r="184" spans="1:251" ht="146.25" customHeight="1" x14ac:dyDescent="0.25">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7"/>
      <c r="AB184" s="97"/>
      <c r="AC184" s="97"/>
      <c r="AD184" s="97"/>
      <c r="AE184" s="97"/>
      <c r="AF184" s="97"/>
      <c r="AG184" s="97"/>
      <c r="AH184" s="97"/>
      <c r="AI184" s="97"/>
      <c r="AJ184" s="97"/>
    </row>
    <row r="185" spans="1:251" ht="146.25" customHeight="1" x14ac:dyDescent="0.25">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7"/>
      <c r="AB185" s="97"/>
      <c r="AC185" s="97"/>
      <c r="AD185" s="97"/>
      <c r="AE185" s="97"/>
      <c r="AF185" s="97"/>
      <c r="AG185" s="97"/>
      <c r="AH185" s="97"/>
      <c r="AI185" s="97"/>
      <c r="AJ185" s="97"/>
    </row>
    <row r="186" spans="1:251" ht="146.25" customHeight="1" x14ac:dyDescent="0.25">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7"/>
      <c r="AB186" s="97"/>
      <c r="AC186" s="97"/>
      <c r="AD186" s="97"/>
      <c r="AE186" s="97"/>
      <c r="AF186" s="97"/>
      <c r="AG186" s="97"/>
      <c r="AH186" s="97"/>
      <c r="AI186" s="97"/>
      <c r="AJ186" s="97"/>
    </row>
    <row r="187" spans="1:251" x14ac:dyDescent="0.25">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7"/>
      <c r="AB187" s="97"/>
      <c r="AC187" s="97"/>
      <c r="AD187" s="97"/>
      <c r="AE187" s="97"/>
      <c r="AF187" s="97"/>
      <c r="AG187" s="97"/>
      <c r="AH187" s="97"/>
      <c r="AI187" s="97"/>
      <c r="AJ187" s="97"/>
    </row>
    <row r="188" spans="1:251" x14ac:dyDescent="0.25">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7"/>
      <c r="AB188" s="97"/>
      <c r="AC188" s="97"/>
      <c r="AD188" s="97"/>
      <c r="AE188" s="97"/>
      <c r="AF188" s="97"/>
      <c r="AG188" s="97"/>
      <c r="AH188" s="97"/>
      <c r="AI188" s="97"/>
      <c r="AJ188" s="97"/>
    </row>
    <row r="189" spans="1:251" x14ac:dyDescent="0.25">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7"/>
      <c r="AB189" s="97"/>
      <c r="AC189" s="97"/>
      <c r="AD189" s="97"/>
      <c r="AE189" s="97"/>
      <c r="AF189" s="97"/>
      <c r="AG189" s="97"/>
      <c r="AH189" s="97"/>
      <c r="AI189" s="97"/>
      <c r="AJ189" s="97"/>
    </row>
    <row r="190" spans="1:251" x14ac:dyDescent="0.25">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7"/>
      <c r="AB190" s="97"/>
      <c r="AC190" s="97"/>
      <c r="AD190" s="97"/>
      <c r="AE190" s="97"/>
      <c r="AF190" s="97"/>
      <c r="AG190" s="97"/>
      <c r="AH190" s="97"/>
      <c r="AI190" s="97"/>
      <c r="AJ190" s="97"/>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c r="CV190" s="24"/>
      <c r="CW190" s="24"/>
      <c r="CX190" s="24"/>
      <c r="CY190" s="24"/>
      <c r="CZ190" s="24"/>
      <c r="DA190" s="24"/>
      <c r="DB190" s="24"/>
      <c r="DC190" s="24"/>
      <c r="DD190" s="24"/>
      <c r="DE190" s="24"/>
      <c r="DF190" s="24"/>
      <c r="DG190" s="24"/>
      <c r="DH190" s="24"/>
      <c r="DI190" s="24"/>
      <c r="DJ190" s="24"/>
      <c r="DK190" s="24"/>
      <c r="DL190" s="24"/>
      <c r="DM190" s="24"/>
      <c r="DN190" s="24"/>
      <c r="DO190" s="24"/>
      <c r="DP190" s="24"/>
      <c r="DQ190" s="24"/>
      <c r="DR190" s="24"/>
      <c r="DS190" s="24"/>
      <c r="DT190" s="24"/>
      <c r="DU190" s="24"/>
      <c r="DV190" s="24"/>
      <c r="DW190" s="24"/>
      <c r="DX190" s="24"/>
      <c r="DY190" s="24"/>
      <c r="DZ190" s="24"/>
      <c r="EA190" s="24"/>
      <c r="EB190" s="24"/>
      <c r="EC190" s="24"/>
      <c r="ED190" s="24"/>
      <c r="EE190" s="24"/>
      <c r="EF190" s="24"/>
      <c r="EG190" s="24"/>
      <c r="EH190" s="24"/>
      <c r="EI190" s="24"/>
      <c r="EJ190" s="24"/>
      <c r="EK190" s="24"/>
      <c r="EL190" s="24"/>
      <c r="EM190" s="24"/>
      <c r="EN190" s="24"/>
      <c r="EO190" s="24"/>
      <c r="EP190" s="24"/>
      <c r="EQ190" s="24"/>
      <c r="ER190" s="24"/>
      <c r="ES190" s="24"/>
      <c r="ET190" s="24"/>
      <c r="EU190" s="24"/>
      <c r="EV190" s="24"/>
      <c r="EW190" s="24"/>
      <c r="EX190" s="24"/>
      <c r="EY190" s="24"/>
      <c r="EZ190" s="24"/>
      <c r="FA190" s="24"/>
      <c r="FB190" s="24"/>
      <c r="FC190" s="24"/>
      <c r="FD190" s="24"/>
      <c r="FE190" s="24"/>
      <c r="FF190" s="24"/>
      <c r="FG190" s="24"/>
      <c r="FH190" s="24"/>
      <c r="FI190" s="24"/>
      <c r="FJ190" s="24"/>
      <c r="FK190" s="24"/>
      <c r="FL190" s="24"/>
      <c r="FM190" s="24"/>
      <c r="FN190" s="24"/>
      <c r="FO190" s="24"/>
      <c r="FP190" s="24"/>
      <c r="FQ190" s="24"/>
      <c r="FR190" s="24"/>
      <c r="FS190" s="24"/>
      <c r="FT190" s="24"/>
      <c r="FU190" s="24"/>
      <c r="FV190" s="24"/>
      <c r="FW190" s="24"/>
      <c r="FX190" s="24"/>
      <c r="FY190" s="24"/>
      <c r="FZ190" s="24"/>
      <c r="GA190" s="24"/>
      <c r="GB190" s="24"/>
      <c r="GC190" s="24"/>
      <c r="GD190" s="24"/>
      <c r="GE190" s="24"/>
      <c r="GF190" s="24"/>
      <c r="GG190" s="24"/>
      <c r="GH190" s="24"/>
      <c r="GI190" s="24"/>
      <c r="GJ190" s="24"/>
      <c r="GK190" s="24"/>
      <c r="GL190" s="24"/>
      <c r="GM190" s="24"/>
      <c r="GN190" s="24"/>
      <c r="GO190" s="24"/>
      <c r="GP190" s="24"/>
      <c r="GQ190" s="24"/>
      <c r="GR190" s="24"/>
      <c r="GS190" s="24"/>
      <c r="GT190" s="24"/>
      <c r="GU190" s="24"/>
      <c r="GV190" s="24"/>
      <c r="GW190" s="24"/>
      <c r="GX190" s="24"/>
      <c r="GY190" s="24"/>
      <c r="GZ190" s="24"/>
      <c r="HA190" s="24"/>
      <c r="HB190" s="24"/>
      <c r="HC190" s="24"/>
      <c r="HD190" s="24"/>
      <c r="HE190" s="24"/>
      <c r="HF190" s="24"/>
      <c r="HG190" s="24"/>
      <c r="HH190" s="24"/>
      <c r="HI190" s="24"/>
      <c r="HJ190" s="24"/>
      <c r="HK190" s="24"/>
      <c r="HL190" s="24"/>
      <c r="HM190" s="24"/>
      <c r="HN190" s="24"/>
      <c r="HO190" s="24"/>
      <c r="HP190" s="24"/>
      <c r="HQ190" s="24"/>
      <c r="HR190" s="24"/>
      <c r="HS190" s="24"/>
      <c r="HT190" s="24"/>
      <c r="HU190" s="24"/>
      <c r="HV190" s="24"/>
      <c r="HW190" s="24"/>
      <c r="HX190" s="24"/>
      <c r="HY190" s="24"/>
      <c r="HZ190" s="24"/>
      <c r="IA190" s="24"/>
      <c r="IB190" s="24"/>
      <c r="IC190" s="24"/>
      <c r="ID190" s="24"/>
      <c r="IE190" s="24"/>
      <c r="IF190" s="24"/>
      <c r="IG190" s="24"/>
      <c r="IH190" s="24"/>
      <c r="II190" s="24"/>
      <c r="IJ190" s="24"/>
      <c r="IK190" s="24"/>
      <c r="IL190" s="24"/>
      <c r="IM190" s="24"/>
      <c r="IN190" s="24"/>
      <c r="IO190" s="24"/>
      <c r="IP190" s="24"/>
      <c r="IQ190" s="24"/>
    </row>
    <row r="191" spans="1:251" ht="105" customHeight="1" x14ac:dyDescent="0.25">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7"/>
      <c r="AB191" s="97"/>
      <c r="AC191" s="97"/>
      <c r="AD191" s="97"/>
      <c r="AE191" s="97"/>
      <c r="AF191" s="97"/>
      <c r="AG191" s="97"/>
      <c r="AH191" s="97"/>
      <c r="AI191" s="97"/>
      <c r="AJ191" s="97"/>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c r="CV191" s="24"/>
      <c r="CW191" s="24"/>
      <c r="CX191" s="24"/>
      <c r="CY191" s="24"/>
      <c r="CZ191" s="24"/>
      <c r="DA191" s="24"/>
      <c r="DB191" s="24"/>
      <c r="DC191" s="24"/>
      <c r="DD191" s="24"/>
      <c r="DE191" s="24"/>
      <c r="DF191" s="24"/>
      <c r="DG191" s="24"/>
      <c r="DH191" s="24"/>
      <c r="DI191" s="24"/>
      <c r="DJ191" s="24"/>
      <c r="DK191" s="24"/>
      <c r="DL191" s="24"/>
      <c r="DM191" s="24"/>
      <c r="DN191" s="24"/>
      <c r="DO191" s="24"/>
      <c r="DP191" s="24"/>
      <c r="DQ191" s="24"/>
      <c r="DR191" s="24"/>
      <c r="DS191" s="24"/>
      <c r="DT191" s="24"/>
      <c r="DU191" s="24"/>
      <c r="DV191" s="24"/>
      <c r="DW191" s="24"/>
      <c r="DX191" s="24"/>
      <c r="DY191" s="24"/>
      <c r="DZ191" s="24"/>
      <c r="EA191" s="24"/>
      <c r="EB191" s="24"/>
      <c r="EC191" s="24"/>
      <c r="ED191" s="24"/>
      <c r="EE191" s="24"/>
      <c r="EF191" s="24"/>
      <c r="EG191" s="24"/>
      <c r="EH191" s="24"/>
      <c r="EI191" s="24"/>
      <c r="EJ191" s="24"/>
      <c r="EK191" s="24"/>
      <c r="EL191" s="24"/>
      <c r="EM191" s="24"/>
      <c r="EN191" s="24"/>
      <c r="EO191" s="24"/>
      <c r="EP191" s="24"/>
      <c r="EQ191" s="24"/>
      <c r="ER191" s="24"/>
      <c r="ES191" s="24"/>
      <c r="ET191" s="24"/>
      <c r="EU191" s="24"/>
      <c r="EV191" s="24"/>
      <c r="EW191" s="24"/>
      <c r="EX191" s="24"/>
      <c r="EY191" s="24"/>
      <c r="EZ191" s="24"/>
      <c r="FA191" s="24"/>
      <c r="FB191" s="24"/>
      <c r="FC191" s="24"/>
      <c r="FD191" s="24"/>
      <c r="FE191" s="24"/>
      <c r="FF191" s="24"/>
      <c r="FG191" s="24"/>
      <c r="FH191" s="24"/>
      <c r="FI191" s="24"/>
      <c r="FJ191" s="24"/>
      <c r="FK191" s="24"/>
      <c r="FL191" s="24"/>
      <c r="FM191" s="24"/>
      <c r="FN191" s="24"/>
      <c r="FO191" s="24"/>
      <c r="FP191" s="24"/>
      <c r="FQ191" s="24"/>
      <c r="FR191" s="24"/>
      <c r="FS191" s="24"/>
      <c r="FT191" s="24"/>
      <c r="FU191" s="24"/>
      <c r="FV191" s="24"/>
      <c r="FW191" s="24"/>
      <c r="FX191" s="24"/>
      <c r="FY191" s="24"/>
      <c r="FZ191" s="24"/>
      <c r="GA191" s="24"/>
      <c r="GB191" s="24"/>
      <c r="GC191" s="24"/>
      <c r="GD191" s="24"/>
      <c r="GE191" s="24"/>
      <c r="GF191" s="24"/>
      <c r="GG191" s="24"/>
      <c r="GH191" s="24"/>
      <c r="GI191" s="24"/>
      <c r="GJ191" s="24"/>
      <c r="GK191" s="24"/>
      <c r="GL191" s="24"/>
      <c r="GM191" s="24"/>
      <c r="GN191" s="24"/>
      <c r="GO191" s="24"/>
      <c r="GP191" s="24"/>
      <c r="GQ191" s="24"/>
      <c r="GR191" s="24"/>
      <c r="GS191" s="24"/>
      <c r="GT191" s="24"/>
      <c r="GU191" s="24"/>
      <c r="GV191" s="24"/>
      <c r="GW191" s="24"/>
      <c r="GX191" s="24"/>
      <c r="GY191" s="24"/>
      <c r="GZ191" s="24"/>
      <c r="HA191" s="24"/>
      <c r="HB191" s="24"/>
      <c r="HC191" s="24"/>
      <c r="HD191" s="24"/>
      <c r="HE191" s="24"/>
      <c r="HF191" s="24"/>
      <c r="HG191" s="24"/>
      <c r="HH191" s="24"/>
      <c r="HI191" s="24"/>
      <c r="HJ191" s="24"/>
      <c r="HK191" s="24"/>
      <c r="HL191" s="24"/>
      <c r="HM191" s="24"/>
      <c r="HN191" s="24"/>
      <c r="HO191" s="24"/>
      <c r="HP191" s="24"/>
      <c r="HQ191" s="24"/>
      <c r="HR191" s="24"/>
      <c r="HS191" s="24"/>
      <c r="HT191" s="24"/>
      <c r="HU191" s="24"/>
      <c r="HV191" s="24"/>
      <c r="HW191" s="24"/>
      <c r="HX191" s="24"/>
      <c r="HY191" s="24"/>
      <c r="HZ191" s="24"/>
      <c r="IA191" s="24"/>
      <c r="IB191" s="24"/>
      <c r="IC191" s="24"/>
      <c r="ID191" s="24"/>
      <c r="IE191" s="24"/>
      <c r="IF191" s="24"/>
      <c r="IG191" s="24"/>
      <c r="IH191" s="24"/>
      <c r="II191" s="24"/>
      <c r="IJ191" s="24"/>
      <c r="IK191" s="24"/>
      <c r="IL191" s="24"/>
      <c r="IM191" s="24"/>
      <c r="IN191" s="24"/>
      <c r="IO191" s="24"/>
      <c r="IP191" s="24"/>
      <c r="IQ191" s="24"/>
    </row>
    <row r="192" spans="1:251" x14ac:dyDescent="0.25">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7"/>
      <c r="AB192" s="97"/>
      <c r="AC192" s="97"/>
      <c r="AD192" s="97"/>
      <c r="AE192" s="97"/>
      <c r="AF192" s="97"/>
      <c r="AG192" s="97"/>
      <c r="AH192" s="97"/>
      <c r="AI192" s="97"/>
      <c r="AJ192" s="97"/>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c r="CV192" s="24"/>
      <c r="CW192" s="24"/>
      <c r="CX192" s="24"/>
      <c r="CY192" s="24"/>
      <c r="CZ192" s="24"/>
      <c r="DA192" s="24"/>
      <c r="DB192" s="24"/>
      <c r="DC192" s="24"/>
      <c r="DD192" s="24"/>
      <c r="DE192" s="24"/>
      <c r="DF192" s="24"/>
      <c r="DG192" s="24"/>
      <c r="DH192" s="24"/>
      <c r="DI192" s="24"/>
      <c r="DJ192" s="24"/>
      <c r="DK192" s="24"/>
      <c r="DL192" s="24"/>
      <c r="DM192" s="24"/>
      <c r="DN192" s="24"/>
      <c r="DO192" s="24"/>
      <c r="DP192" s="24"/>
      <c r="DQ192" s="24"/>
      <c r="DR192" s="24"/>
      <c r="DS192" s="24"/>
      <c r="DT192" s="24"/>
      <c r="DU192" s="24"/>
      <c r="DV192" s="24"/>
      <c r="DW192" s="24"/>
      <c r="DX192" s="24"/>
      <c r="DY192" s="24"/>
      <c r="DZ192" s="24"/>
      <c r="EA192" s="24"/>
      <c r="EB192" s="24"/>
      <c r="EC192" s="24"/>
      <c r="ED192" s="24"/>
      <c r="EE192" s="24"/>
      <c r="EF192" s="24"/>
      <c r="EG192" s="24"/>
      <c r="EH192" s="24"/>
      <c r="EI192" s="24"/>
      <c r="EJ192" s="24"/>
      <c r="EK192" s="24"/>
      <c r="EL192" s="24"/>
      <c r="EM192" s="24"/>
      <c r="EN192" s="24"/>
      <c r="EO192" s="24"/>
      <c r="EP192" s="24"/>
      <c r="EQ192" s="24"/>
      <c r="ER192" s="24"/>
      <c r="ES192" s="24"/>
      <c r="ET192" s="24"/>
      <c r="EU192" s="24"/>
      <c r="EV192" s="24"/>
      <c r="EW192" s="24"/>
      <c r="EX192" s="24"/>
      <c r="EY192" s="24"/>
      <c r="EZ192" s="24"/>
      <c r="FA192" s="24"/>
      <c r="FB192" s="24"/>
      <c r="FC192" s="24"/>
      <c r="FD192" s="24"/>
      <c r="FE192" s="24"/>
      <c r="FF192" s="24"/>
      <c r="FG192" s="24"/>
      <c r="FH192" s="24"/>
      <c r="FI192" s="24"/>
      <c r="FJ192" s="24"/>
      <c r="FK192" s="24"/>
      <c r="FL192" s="24"/>
      <c r="FM192" s="24"/>
      <c r="FN192" s="24"/>
      <c r="FO192" s="24"/>
      <c r="FP192" s="24"/>
      <c r="FQ192" s="24"/>
      <c r="FR192" s="24"/>
      <c r="FS192" s="24"/>
      <c r="FT192" s="24"/>
      <c r="FU192" s="24"/>
      <c r="FV192" s="24"/>
      <c r="FW192" s="24"/>
      <c r="FX192" s="24"/>
      <c r="FY192" s="24"/>
      <c r="FZ192" s="24"/>
      <c r="GA192" s="24"/>
      <c r="GB192" s="24"/>
      <c r="GC192" s="24"/>
      <c r="GD192" s="24"/>
      <c r="GE192" s="24"/>
      <c r="GF192" s="24"/>
      <c r="GG192" s="24"/>
      <c r="GH192" s="24"/>
      <c r="GI192" s="24"/>
      <c r="GJ192" s="24"/>
      <c r="GK192" s="24"/>
      <c r="GL192" s="24"/>
      <c r="GM192" s="24"/>
      <c r="GN192" s="24"/>
      <c r="GO192" s="24"/>
      <c r="GP192" s="24"/>
      <c r="GQ192" s="24"/>
      <c r="GR192" s="24"/>
      <c r="GS192" s="24"/>
      <c r="GT192" s="24"/>
      <c r="GU192" s="24"/>
      <c r="GV192" s="24"/>
      <c r="GW192" s="24"/>
      <c r="GX192" s="24"/>
      <c r="GY192" s="24"/>
      <c r="GZ192" s="24"/>
      <c r="HA192" s="24"/>
      <c r="HB192" s="24"/>
      <c r="HC192" s="24"/>
      <c r="HD192" s="24"/>
      <c r="HE192" s="24"/>
      <c r="HF192" s="24"/>
      <c r="HG192" s="24"/>
      <c r="HH192" s="24"/>
      <c r="HI192" s="24"/>
      <c r="HJ192" s="24"/>
      <c r="HK192" s="24"/>
      <c r="HL192" s="24"/>
      <c r="HM192" s="24"/>
      <c r="HN192" s="24"/>
      <c r="HO192" s="24"/>
      <c r="HP192" s="24"/>
      <c r="HQ192" s="24"/>
      <c r="HR192" s="24"/>
      <c r="HS192" s="24"/>
      <c r="HT192" s="24"/>
      <c r="HU192" s="24"/>
      <c r="HV192" s="24"/>
      <c r="HW192" s="24"/>
      <c r="HX192" s="24"/>
      <c r="HY192" s="24"/>
      <c r="HZ192" s="24"/>
      <c r="IA192" s="24"/>
      <c r="IB192" s="24"/>
      <c r="IC192" s="24"/>
      <c r="ID192" s="24"/>
      <c r="IE192" s="24"/>
      <c r="IF192" s="24"/>
      <c r="IG192" s="24"/>
      <c r="IH192" s="24"/>
      <c r="II192" s="24"/>
      <c r="IJ192" s="24"/>
      <c r="IK192" s="24"/>
      <c r="IL192" s="24"/>
      <c r="IM192" s="24"/>
      <c r="IN192" s="24"/>
      <c r="IO192" s="24"/>
      <c r="IP192" s="24"/>
      <c r="IQ192" s="24"/>
    </row>
    <row r="193" spans="1:251" x14ac:dyDescent="0.25">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7"/>
      <c r="AB193" s="97"/>
      <c r="AC193" s="97"/>
      <c r="AD193" s="97"/>
      <c r="AE193" s="97"/>
      <c r="AF193" s="97"/>
      <c r="AG193" s="97"/>
      <c r="AH193" s="97"/>
      <c r="AI193" s="97"/>
      <c r="AJ193" s="97"/>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c r="CV193" s="24"/>
      <c r="CW193" s="24"/>
      <c r="CX193" s="24"/>
      <c r="CY193" s="24"/>
      <c r="CZ193" s="24"/>
      <c r="DA193" s="24"/>
      <c r="DB193" s="24"/>
      <c r="DC193" s="24"/>
      <c r="DD193" s="24"/>
      <c r="DE193" s="24"/>
      <c r="DF193" s="24"/>
      <c r="DG193" s="24"/>
      <c r="DH193" s="24"/>
      <c r="DI193" s="24"/>
      <c r="DJ193" s="24"/>
      <c r="DK193" s="24"/>
      <c r="DL193" s="24"/>
      <c r="DM193" s="24"/>
      <c r="DN193" s="24"/>
      <c r="DO193" s="24"/>
      <c r="DP193" s="24"/>
      <c r="DQ193" s="24"/>
      <c r="DR193" s="24"/>
      <c r="DS193" s="24"/>
      <c r="DT193" s="24"/>
      <c r="DU193" s="24"/>
      <c r="DV193" s="24"/>
      <c r="DW193" s="24"/>
      <c r="DX193" s="24"/>
      <c r="DY193" s="24"/>
      <c r="DZ193" s="24"/>
      <c r="EA193" s="24"/>
      <c r="EB193" s="24"/>
      <c r="EC193" s="24"/>
      <c r="ED193" s="24"/>
      <c r="EE193" s="24"/>
      <c r="EF193" s="24"/>
      <c r="EG193" s="24"/>
      <c r="EH193" s="24"/>
      <c r="EI193" s="24"/>
      <c r="EJ193" s="24"/>
      <c r="EK193" s="24"/>
      <c r="EL193" s="24"/>
      <c r="EM193" s="24"/>
      <c r="EN193" s="24"/>
      <c r="EO193" s="24"/>
      <c r="EP193" s="24"/>
      <c r="EQ193" s="24"/>
      <c r="ER193" s="24"/>
      <c r="ES193" s="24"/>
      <c r="ET193" s="24"/>
      <c r="EU193" s="24"/>
      <c r="EV193" s="24"/>
      <c r="EW193" s="24"/>
      <c r="EX193" s="24"/>
      <c r="EY193" s="24"/>
      <c r="EZ193" s="24"/>
      <c r="FA193" s="24"/>
      <c r="FB193" s="24"/>
      <c r="FC193" s="24"/>
      <c r="FD193" s="24"/>
      <c r="FE193" s="24"/>
      <c r="FF193" s="24"/>
      <c r="FG193" s="24"/>
      <c r="FH193" s="24"/>
      <c r="FI193" s="24"/>
      <c r="FJ193" s="24"/>
      <c r="FK193" s="24"/>
      <c r="FL193" s="24"/>
      <c r="FM193" s="24"/>
      <c r="FN193" s="24"/>
      <c r="FO193" s="24"/>
      <c r="FP193" s="24"/>
      <c r="FQ193" s="24"/>
      <c r="FR193" s="24"/>
      <c r="FS193" s="24"/>
      <c r="FT193" s="24"/>
      <c r="FU193" s="24"/>
      <c r="FV193" s="24"/>
      <c r="FW193" s="24"/>
      <c r="FX193" s="24"/>
      <c r="FY193" s="24"/>
      <c r="FZ193" s="24"/>
      <c r="GA193" s="24"/>
      <c r="GB193" s="24"/>
      <c r="GC193" s="24"/>
      <c r="GD193" s="24"/>
      <c r="GE193" s="24"/>
      <c r="GF193" s="24"/>
      <c r="GG193" s="24"/>
      <c r="GH193" s="24"/>
      <c r="GI193" s="24"/>
      <c r="GJ193" s="24"/>
      <c r="GK193" s="24"/>
      <c r="GL193" s="24"/>
      <c r="GM193" s="24"/>
      <c r="GN193" s="24"/>
      <c r="GO193" s="24"/>
      <c r="GP193" s="24"/>
      <c r="GQ193" s="24"/>
      <c r="GR193" s="24"/>
      <c r="GS193" s="24"/>
      <c r="GT193" s="24"/>
      <c r="GU193" s="24"/>
      <c r="GV193" s="24"/>
      <c r="GW193" s="24"/>
      <c r="GX193" s="24"/>
      <c r="GY193" s="24"/>
      <c r="GZ193" s="24"/>
      <c r="HA193" s="24"/>
      <c r="HB193" s="24"/>
      <c r="HC193" s="24"/>
      <c r="HD193" s="24"/>
      <c r="HE193" s="24"/>
      <c r="HF193" s="24"/>
      <c r="HG193" s="24"/>
      <c r="HH193" s="24"/>
      <c r="HI193" s="24"/>
      <c r="HJ193" s="24"/>
      <c r="HK193" s="24"/>
      <c r="HL193" s="24"/>
      <c r="HM193" s="24"/>
      <c r="HN193" s="24"/>
      <c r="HO193" s="24"/>
      <c r="HP193" s="24"/>
      <c r="HQ193" s="24"/>
      <c r="HR193" s="24"/>
      <c r="HS193" s="24"/>
      <c r="HT193" s="24"/>
      <c r="HU193" s="24"/>
      <c r="HV193" s="24"/>
      <c r="HW193" s="24"/>
      <c r="HX193" s="24"/>
      <c r="HY193" s="24"/>
      <c r="HZ193" s="24"/>
      <c r="IA193" s="24"/>
      <c r="IB193" s="24"/>
      <c r="IC193" s="24"/>
      <c r="ID193" s="24"/>
      <c r="IE193" s="24"/>
      <c r="IF193" s="24"/>
      <c r="IG193" s="24"/>
      <c r="IH193" s="24"/>
      <c r="II193" s="24"/>
      <c r="IJ193" s="24"/>
      <c r="IK193" s="24"/>
      <c r="IL193" s="24"/>
      <c r="IM193" s="24"/>
      <c r="IN193" s="24"/>
      <c r="IO193" s="24"/>
      <c r="IP193" s="24"/>
      <c r="IQ193" s="24"/>
    </row>
    <row r="194" spans="1:251" x14ac:dyDescent="0.25">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7"/>
      <c r="AB194" s="97"/>
      <c r="AC194" s="97"/>
      <c r="AD194" s="97"/>
      <c r="AE194" s="97"/>
      <c r="AF194" s="97"/>
      <c r="AG194" s="97"/>
      <c r="AH194" s="97"/>
      <c r="AI194" s="97"/>
      <c r="AJ194" s="97"/>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4"/>
      <c r="CW194" s="24"/>
      <c r="CX194" s="24"/>
      <c r="CY194" s="24"/>
      <c r="CZ194" s="24"/>
      <c r="DA194" s="24"/>
      <c r="DB194" s="24"/>
      <c r="DC194" s="24"/>
      <c r="DD194" s="24"/>
      <c r="DE194" s="24"/>
      <c r="DF194" s="24"/>
      <c r="DG194" s="24"/>
      <c r="DH194" s="24"/>
      <c r="DI194" s="24"/>
      <c r="DJ194" s="24"/>
      <c r="DK194" s="24"/>
      <c r="DL194" s="24"/>
      <c r="DM194" s="24"/>
      <c r="DN194" s="24"/>
      <c r="DO194" s="24"/>
      <c r="DP194" s="24"/>
      <c r="DQ194" s="24"/>
      <c r="DR194" s="24"/>
      <c r="DS194" s="24"/>
      <c r="DT194" s="24"/>
      <c r="DU194" s="24"/>
      <c r="DV194" s="24"/>
      <c r="DW194" s="24"/>
      <c r="DX194" s="24"/>
      <c r="DY194" s="24"/>
      <c r="DZ194" s="24"/>
      <c r="EA194" s="24"/>
      <c r="EB194" s="24"/>
      <c r="EC194" s="24"/>
      <c r="ED194" s="24"/>
      <c r="EE194" s="24"/>
      <c r="EF194" s="24"/>
      <c r="EG194" s="24"/>
      <c r="EH194" s="24"/>
      <c r="EI194" s="24"/>
      <c r="EJ194" s="24"/>
      <c r="EK194" s="24"/>
      <c r="EL194" s="24"/>
      <c r="EM194" s="24"/>
      <c r="EN194" s="24"/>
      <c r="EO194" s="24"/>
      <c r="EP194" s="24"/>
      <c r="EQ194" s="24"/>
      <c r="ER194" s="24"/>
      <c r="ES194" s="24"/>
      <c r="ET194" s="24"/>
      <c r="EU194" s="24"/>
      <c r="EV194" s="24"/>
      <c r="EW194" s="24"/>
      <c r="EX194" s="24"/>
      <c r="EY194" s="24"/>
      <c r="EZ194" s="24"/>
      <c r="FA194" s="24"/>
      <c r="FB194" s="24"/>
      <c r="FC194" s="24"/>
      <c r="FD194" s="24"/>
      <c r="FE194" s="24"/>
      <c r="FF194" s="24"/>
      <c r="FG194" s="24"/>
      <c r="FH194" s="24"/>
      <c r="FI194" s="24"/>
      <c r="FJ194" s="24"/>
      <c r="FK194" s="24"/>
      <c r="FL194" s="24"/>
      <c r="FM194" s="24"/>
      <c r="FN194" s="24"/>
      <c r="FO194" s="24"/>
      <c r="FP194" s="24"/>
      <c r="FQ194" s="24"/>
      <c r="FR194" s="24"/>
      <c r="FS194" s="24"/>
      <c r="FT194" s="24"/>
      <c r="FU194" s="24"/>
      <c r="FV194" s="24"/>
      <c r="FW194" s="24"/>
      <c r="FX194" s="24"/>
      <c r="FY194" s="24"/>
      <c r="FZ194" s="24"/>
      <c r="GA194" s="24"/>
      <c r="GB194" s="24"/>
      <c r="GC194" s="24"/>
      <c r="GD194" s="24"/>
      <c r="GE194" s="24"/>
      <c r="GF194" s="24"/>
      <c r="GG194" s="24"/>
      <c r="GH194" s="24"/>
      <c r="GI194" s="24"/>
      <c r="GJ194" s="24"/>
      <c r="GK194" s="24"/>
      <c r="GL194" s="24"/>
      <c r="GM194" s="24"/>
      <c r="GN194" s="24"/>
      <c r="GO194" s="24"/>
      <c r="GP194" s="24"/>
      <c r="GQ194" s="24"/>
      <c r="GR194" s="24"/>
      <c r="GS194" s="24"/>
      <c r="GT194" s="24"/>
      <c r="GU194" s="24"/>
      <c r="GV194" s="24"/>
      <c r="GW194" s="24"/>
      <c r="GX194" s="24"/>
      <c r="GY194" s="24"/>
      <c r="GZ194" s="24"/>
      <c r="HA194" s="24"/>
      <c r="HB194" s="24"/>
      <c r="HC194" s="24"/>
      <c r="HD194" s="24"/>
      <c r="HE194" s="24"/>
      <c r="HF194" s="24"/>
      <c r="HG194" s="24"/>
      <c r="HH194" s="24"/>
      <c r="HI194" s="24"/>
      <c r="HJ194" s="24"/>
      <c r="HK194" s="24"/>
      <c r="HL194" s="24"/>
      <c r="HM194" s="24"/>
      <c r="HN194" s="24"/>
      <c r="HO194" s="24"/>
      <c r="HP194" s="24"/>
      <c r="HQ194" s="24"/>
      <c r="HR194" s="24"/>
      <c r="HS194" s="24"/>
      <c r="HT194" s="24"/>
      <c r="HU194" s="24"/>
      <c r="HV194" s="24"/>
      <c r="HW194" s="24"/>
      <c r="HX194" s="24"/>
      <c r="HY194" s="24"/>
      <c r="HZ194" s="24"/>
      <c r="IA194" s="24"/>
      <c r="IB194" s="24"/>
      <c r="IC194" s="24"/>
      <c r="ID194" s="24"/>
      <c r="IE194" s="24"/>
      <c r="IF194" s="24"/>
      <c r="IG194" s="24"/>
      <c r="IH194" s="24"/>
      <c r="II194" s="24"/>
      <c r="IJ194" s="24"/>
      <c r="IK194" s="24"/>
      <c r="IL194" s="24"/>
      <c r="IM194" s="24"/>
      <c r="IN194" s="24"/>
      <c r="IO194" s="24"/>
      <c r="IP194" s="24"/>
      <c r="IQ194" s="24"/>
    </row>
    <row r="195" spans="1:251" ht="225" customHeight="1" x14ac:dyDescent="0.25">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7"/>
      <c r="AB195" s="97"/>
      <c r="AC195" s="97"/>
      <c r="AD195" s="97"/>
      <c r="AE195" s="97"/>
      <c r="AF195" s="97"/>
      <c r="AG195" s="97"/>
      <c r="AH195" s="97"/>
      <c r="AI195" s="97"/>
      <c r="AJ195" s="97"/>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c r="CV195" s="24"/>
      <c r="CW195" s="24"/>
      <c r="CX195" s="24"/>
      <c r="CY195" s="24"/>
      <c r="CZ195" s="24"/>
      <c r="DA195" s="24"/>
      <c r="DB195" s="24"/>
      <c r="DC195" s="24"/>
      <c r="DD195" s="24"/>
      <c r="DE195" s="24"/>
      <c r="DF195" s="24"/>
      <c r="DG195" s="24"/>
      <c r="DH195" s="24"/>
      <c r="DI195" s="24"/>
      <c r="DJ195" s="24"/>
      <c r="DK195" s="24"/>
      <c r="DL195" s="24"/>
      <c r="DM195" s="24"/>
      <c r="DN195" s="24"/>
      <c r="DO195" s="24"/>
      <c r="DP195" s="24"/>
      <c r="DQ195" s="24"/>
      <c r="DR195" s="24"/>
      <c r="DS195" s="24"/>
      <c r="DT195" s="24"/>
      <c r="DU195" s="24"/>
      <c r="DV195" s="24"/>
      <c r="DW195" s="24"/>
      <c r="DX195" s="24"/>
      <c r="DY195" s="24"/>
      <c r="DZ195" s="24"/>
      <c r="EA195" s="24"/>
      <c r="EB195" s="24"/>
      <c r="EC195" s="24"/>
      <c r="ED195" s="24"/>
      <c r="EE195" s="24"/>
      <c r="EF195" s="24"/>
      <c r="EG195" s="24"/>
      <c r="EH195" s="24"/>
      <c r="EI195" s="24"/>
      <c r="EJ195" s="24"/>
      <c r="EK195" s="24"/>
      <c r="EL195" s="24"/>
      <c r="EM195" s="24"/>
      <c r="EN195" s="24"/>
      <c r="EO195" s="24"/>
      <c r="EP195" s="24"/>
      <c r="EQ195" s="24"/>
      <c r="ER195" s="24"/>
      <c r="ES195" s="24"/>
      <c r="ET195" s="24"/>
      <c r="EU195" s="24"/>
      <c r="EV195" s="24"/>
      <c r="EW195" s="24"/>
      <c r="EX195" s="24"/>
      <c r="EY195" s="24"/>
      <c r="EZ195" s="24"/>
      <c r="FA195" s="24"/>
      <c r="FB195" s="24"/>
      <c r="FC195" s="24"/>
      <c r="FD195" s="24"/>
      <c r="FE195" s="24"/>
      <c r="FF195" s="24"/>
      <c r="FG195" s="24"/>
      <c r="FH195" s="24"/>
      <c r="FI195" s="24"/>
      <c r="FJ195" s="24"/>
      <c r="FK195" s="24"/>
      <c r="FL195" s="24"/>
      <c r="FM195" s="24"/>
      <c r="FN195" s="24"/>
      <c r="FO195" s="24"/>
      <c r="FP195" s="24"/>
      <c r="FQ195" s="24"/>
      <c r="FR195" s="24"/>
      <c r="FS195" s="24"/>
      <c r="FT195" s="24"/>
      <c r="FU195" s="24"/>
      <c r="FV195" s="24"/>
      <c r="FW195" s="24"/>
      <c r="FX195" s="24"/>
      <c r="FY195" s="24"/>
      <c r="FZ195" s="24"/>
      <c r="GA195" s="24"/>
      <c r="GB195" s="24"/>
      <c r="GC195" s="24"/>
      <c r="GD195" s="24"/>
      <c r="GE195" s="24"/>
      <c r="GF195" s="24"/>
      <c r="GG195" s="24"/>
      <c r="GH195" s="24"/>
      <c r="GI195" s="24"/>
      <c r="GJ195" s="24"/>
      <c r="GK195" s="24"/>
      <c r="GL195" s="24"/>
      <c r="GM195" s="24"/>
      <c r="GN195" s="24"/>
      <c r="GO195" s="24"/>
      <c r="GP195" s="24"/>
      <c r="GQ195" s="24"/>
      <c r="GR195" s="24"/>
      <c r="GS195" s="24"/>
      <c r="GT195" s="24"/>
      <c r="GU195" s="24"/>
      <c r="GV195" s="24"/>
      <c r="GW195" s="24"/>
      <c r="GX195" s="24"/>
      <c r="GY195" s="24"/>
      <c r="GZ195" s="24"/>
      <c r="HA195" s="24"/>
      <c r="HB195" s="24"/>
      <c r="HC195" s="24"/>
      <c r="HD195" s="24"/>
      <c r="HE195" s="24"/>
      <c r="HF195" s="24"/>
      <c r="HG195" s="24"/>
      <c r="HH195" s="24"/>
      <c r="HI195" s="24"/>
      <c r="HJ195" s="24"/>
      <c r="HK195" s="24"/>
      <c r="HL195" s="24"/>
      <c r="HM195" s="24"/>
      <c r="HN195" s="24"/>
      <c r="HO195" s="24"/>
      <c r="HP195" s="24"/>
      <c r="HQ195" s="24"/>
      <c r="HR195" s="24"/>
      <c r="HS195" s="24"/>
      <c r="HT195" s="24"/>
      <c r="HU195" s="24"/>
      <c r="HV195" s="24"/>
      <c r="HW195" s="24"/>
      <c r="HX195" s="24"/>
      <c r="HY195" s="24"/>
      <c r="HZ195" s="24"/>
      <c r="IA195" s="24"/>
      <c r="IB195" s="24"/>
      <c r="IC195" s="24"/>
      <c r="ID195" s="24"/>
      <c r="IE195" s="24"/>
      <c r="IF195" s="24"/>
      <c r="IG195" s="24"/>
      <c r="IH195" s="24"/>
      <c r="II195" s="24"/>
      <c r="IJ195" s="24"/>
      <c r="IK195" s="24"/>
      <c r="IL195" s="24"/>
      <c r="IM195" s="24"/>
      <c r="IN195" s="24"/>
      <c r="IO195" s="24"/>
      <c r="IP195" s="24"/>
      <c r="IQ195" s="24"/>
    </row>
    <row r="196" spans="1:251" x14ac:dyDescent="0.25">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7"/>
      <c r="AB196" s="97"/>
      <c r="AC196" s="97"/>
      <c r="AD196" s="97"/>
      <c r="AE196" s="97"/>
      <c r="AF196" s="97"/>
      <c r="AG196" s="97"/>
      <c r="AH196" s="97"/>
      <c r="AI196" s="97"/>
      <c r="AJ196" s="97"/>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c r="CV196" s="24"/>
      <c r="CW196" s="24"/>
      <c r="CX196" s="24"/>
      <c r="CY196" s="24"/>
      <c r="CZ196" s="24"/>
      <c r="DA196" s="24"/>
      <c r="DB196" s="24"/>
      <c r="DC196" s="24"/>
      <c r="DD196" s="24"/>
      <c r="DE196" s="24"/>
      <c r="DF196" s="24"/>
      <c r="DG196" s="24"/>
      <c r="DH196" s="24"/>
      <c r="DI196" s="24"/>
      <c r="DJ196" s="24"/>
      <c r="DK196" s="24"/>
      <c r="DL196" s="24"/>
      <c r="DM196" s="24"/>
      <c r="DN196" s="24"/>
      <c r="DO196" s="24"/>
      <c r="DP196" s="24"/>
      <c r="DQ196" s="24"/>
      <c r="DR196" s="24"/>
      <c r="DS196" s="24"/>
      <c r="DT196" s="24"/>
      <c r="DU196" s="24"/>
      <c r="DV196" s="24"/>
      <c r="DW196" s="24"/>
      <c r="DX196" s="24"/>
      <c r="DY196" s="24"/>
      <c r="DZ196" s="24"/>
      <c r="EA196" s="24"/>
      <c r="EB196" s="24"/>
      <c r="EC196" s="24"/>
      <c r="ED196" s="24"/>
      <c r="EE196" s="24"/>
      <c r="EF196" s="24"/>
      <c r="EG196" s="24"/>
      <c r="EH196" s="24"/>
      <c r="EI196" s="24"/>
      <c r="EJ196" s="24"/>
      <c r="EK196" s="24"/>
      <c r="EL196" s="24"/>
      <c r="EM196" s="24"/>
      <c r="EN196" s="24"/>
      <c r="EO196" s="24"/>
      <c r="EP196" s="24"/>
      <c r="EQ196" s="24"/>
      <c r="ER196" s="24"/>
      <c r="ES196" s="24"/>
      <c r="ET196" s="24"/>
      <c r="EU196" s="24"/>
      <c r="EV196" s="24"/>
      <c r="EW196" s="24"/>
      <c r="EX196" s="24"/>
      <c r="EY196" s="24"/>
      <c r="EZ196" s="24"/>
      <c r="FA196" s="24"/>
      <c r="FB196" s="24"/>
      <c r="FC196" s="24"/>
      <c r="FD196" s="24"/>
      <c r="FE196" s="24"/>
      <c r="FF196" s="24"/>
      <c r="FG196" s="24"/>
      <c r="FH196" s="24"/>
      <c r="FI196" s="24"/>
      <c r="FJ196" s="24"/>
      <c r="FK196" s="24"/>
      <c r="FL196" s="24"/>
      <c r="FM196" s="24"/>
      <c r="FN196" s="24"/>
      <c r="FO196" s="24"/>
      <c r="FP196" s="24"/>
      <c r="FQ196" s="24"/>
      <c r="FR196" s="24"/>
      <c r="FS196" s="24"/>
      <c r="FT196" s="24"/>
      <c r="FU196" s="24"/>
      <c r="FV196" s="24"/>
      <c r="FW196" s="24"/>
      <c r="FX196" s="24"/>
      <c r="FY196" s="24"/>
      <c r="FZ196" s="24"/>
      <c r="GA196" s="24"/>
      <c r="GB196" s="24"/>
      <c r="GC196" s="24"/>
      <c r="GD196" s="24"/>
      <c r="GE196" s="24"/>
      <c r="GF196" s="24"/>
      <c r="GG196" s="24"/>
      <c r="GH196" s="24"/>
      <c r="GI196" s="24"/>
      <c r="GJ196" s="24"/>
      <c r="GK196" s="24"/>
      <c r="GL196" s="24"/>
      <c r="GM196" s="24"/>
      <c r="GN196" s="24"/>
      <c r="GO196" s="24"/>
      <c r="GP196" s="24"/>
      <c r="GQ196" s="24"/>
      <c r="GR196" s="24"/>
      <c r="GS196" s="24"/>
      <c r="GT196" s="24"/>
      <c r="GU196" s="24"/>
      <c r="GV196" s="24"/>
      <c r="GW196" s="24"/>
      <c r="GX196" s="24"/>
      <c r="GY196" s="24"/>
      <c r="GZ196" s="24"/>
      <c r="HA196" s="24"/>
      <c r="HB196" s="24"/>
      <c r="HC196" s="24"/>
      <c r="HD196" s="24"/>
      <c r="HE196" s="24"/>
      <c r="HF196" s="24"/>
      <c r="HG196" s="24"/>
      <c r="HH196" s="24"/>
      <c r="HI196" s="24"/>
      <c r="HJ196" s="24"/>
      <c r="HK196" s="24"/>
      <c r="HL196" s="24"/>
      <c r="HM196" s="24"/>
      <c r="HN196" s="24"/>
      <c r="HO196" s="24"/>
      <c r="HP196" s="24"/>
      <c r="HQ196" s="24"/>
      <c r="HR196" s="24"/>
      <c r="HS196" s="24"/>
      <c r="HT196" s="24"/>
      <c r="HU196" s="24"/>
      <c r="HV196" s="24"/>
      <c r="HW196" s="24"/>
      <c r="HX196" s="24"/>
      <c r="HY196" s="24"/>
      <c r="HZ196" s="24"/>
      <c r="IA196" s="24"/>
      <c r="IB196" s="24"/>
      <c r="IC196" s="24"/>
      <c r="ID196" s="24"/>
      <c r="IE196" s="24"/>
      <c r="IF196" s="24"/>
      <c r="IG196" s="24"/>
      <c r="IH196" s="24"/>
      <c r="II196" s="24"/>
      <c r="IJ196" s="24"/>
      <c r="IK196" s="24"/>
      <c r="IL196" s="24"/>
      <c r="IM196" s="24"/>
      <c r="IN196" s="24"/>
      <c r="IO196" s="24"/>
      <c r="IP196" s="24"/>
      <c r="IQ196" s="24"/>
    </row>
    <row r="197" spans="1:251" x14ac:dyDescent="0.25">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7"/>
      <c r="AB197" s="97"/>
      <c r="AC197" s="97"/>
      <c r="AD197" s="97"/>
      <c r="AE197" s="97"/>
      <c r="AF197" s="97"/>
      <c r="AG197" s="97"/>
      <c r="AH197" s="97"/>
      <c r="AI197" s="97"/>
      <c r="AJ197" s="97"/>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c r="CV197" s="24"/>
      <c r="CW197" s="24"/>
      <c r="CX197" s="24"/>
      <c r="CY197" s="24"/>
      <c r="CZ197" s="24"/>
      <c r="DA197" s="24"/>
      <c r="DB197" s="24"/>
      <c r="DC197" s="24"/>
      <c r="DD197" s="24"/>
      <c r="DE197" s="24"/>
      <c r="DF197" s="24"/>
      <c r="DG197" s="24"/>
      <c r="DH197" s="24"/>
      <c r="DI197" s="24"/>
      <c r="DJ197" s="24"/>
      <c r="DK197" s="24"/>
      <c r="DL197" s="24"/>
      <c r="DM197" s="24"/>
      <c r="DN197" s="24"/>
      <c r="DO197" s="24"/>
      <c r="DP197" s="24"/>
      <c r="DQ197" s="24"/>
      <c r="DR197" s="24"/>
      <c r="DS197" s="24"/>
      <c r="DT197" s="24"/>
      <c r="DU197" s="24"/>
      <c r="DV197" s="24"/>
      <c r="DW197" s="24"/>
      <c r="DX197" s="24"/>
      <c r="DY197" s="24"/>
      <c r="DZ197" s="24"/>
      <c r="EA197" s="24"/>
      <c r="EB197" s="24"/>
      <c r="EC197" s="24"/>
      <c r="ED197" s="24"/>
      <c r="EE197" s="24"/>
      <c r="EF197" s="24"/>
      <c r="EG197" s="24"/>
      <c r="EH197" s="24"/>
      <c r="EI197" s="24"/>
      <c r="EJ197" s="24"/>
      <c r="EK197" s="24"/>
      <c r="EL197" s="24"/>
      <c r="EM197" s="24"/>
      <c r="EN197" s="24"/>
      <c r="EO197" s="24"/>
      <c r="EP197" s="24"/>
      <c r="EQ197" s="24"/>
      <c r="ER197" s="24"/>
      <c r="ES197" s="24"/>
      <c r="ET197" s="24"/>
      <c r="EU197" s="24"/>
      <c r="EV197" s="24"/>
      <c r="EW197" s="24"/>
      <c r="EX197" s="24"/>
      <c r="EY197" s="24"/>
      <c r="EZ197" s="24"/>
      <c r="FA197" s="24"/>
      <c r="FB197" s="24"/>
      <c r="FC197" s="24"/>
      <c r="FD197" s="24"/>
      <c r="FE197" s="24"/>
      <c r="FF197" s="24"/>
      <c r="FG197" s="24"/>
      <c r="FH197" s="24"/>
      <c r="FI197" s="24"/>
      <c r="FJ197" s="24"/>
      <c r="FK197" s="24"/>
      <c r="FL197" s="24"/>
      <c r="FM197" s="24"/>
      <c r="FN197" s="24"/>
      <c r="FO197" s="24"/>
      <c r="FP197" s="24"/>
      <c r="FQ197" s="24"/>
      <c r="FR197" s="24"/>
      <c r="FS197" s="24"/>
      <c r="FT197" s="24"/>
      <c r="FU197" s="24"/>
      <c r="FV197" s="24"/>
      <c r="FW197" s="24"/>
      <c r="FX197" s="24"/>
      <c r="FY197" s="24"/>
      <c r="FZ197" s="24"/>
      <c r="GA197" s="24"/>
      <c r="GB197" s="24"/>
      <c r="GC197" s="24"/>
      <c r="GD197" s="24"/>
      <c r="GE197" s="24"/>
      <c r="GF197" s="24"/>
      <c r="GG197" s="24"/>
      <c r="GH197" s="24"/>
      <c r="GI197" s="24"/>
      <c r="GJ197" s="24"/>
      <c r="GK197" s="24"/>
      <c r="GL197" s="24"/>
      <c r="GM197" s="24"/>
      <c r="GN197" s="24"/>
      <c r="GO197" s="24"/>
      <c r="GP197" s="24"/>
      <c r="GQ197" s="24"/>
      <c r="GR197" s="24"/>
      <c r="GS197" s="24"/>
      <c r="GT197" s="24"/>
      <c r="GU197" s="24"/>
      <c r="GV197" s="24"/>
      <c r="GW197" s="24"/>
      <c r="GX197" s="24"/>
      <c r="GY197" s="24"/>
      <c r="GZ197" s="24"/>
      <c r="HA197" s="24"/>
      <c r="HB197" s="24"/>
      <c r="HC197" s="24"/>
      <c r="HD197" s="24"/>
      <c r="HE197" s="24"/>
      <c r="HF197" s="24"/>
      <c r="HG197" s="24"/>
      <c r="HH197" s="24"/>
      <c r="HI197" s="24"/>
      <c r="HJ197" s="24"/>
      <c r="HK197" s="24"/>
      <c r="HL197" s="24"/>
      <c r="HM197" s="24"/>
      <c r="HN197" s="24"/>
      <c r="HO197" s="24"/>
      <c r="HP197" s="24"/>
      <c r="HQ197" s="24"/>
      <c r="HR197" s="24"/>
      <c r="HS197" s="24"/>
      <c r="HT197" s="24"/>
      <c r="HU197" s="24"/>
      <c r="HV197" s="24"/>
      <c r="HW197" s="24"/>
      <c r="HX197" s="24"/>
      <c r="HY197" s="24"/>
      <c r="HZ197" s="24"/>
      <c r="IA197" s="24"/>
      <c r="IB197" s="24"/>
      <c r="IC197" s="24"/>
      <c r="ID197" s="24"/>
      <c r="IE197" s="24"/>
      <c r="IF197" s="24"/>
      <c r="IG197" s="24"/>
      <c r="IH197" s="24"/>
      <c r="II197" s="24"/>
      <c r="IJ197" s="24"/>
      <c r="IK197" s="24"/>
      <c r="IL197" s="24"/>
      <c r="IM197" s="24"/>
      <c r="IN197" s="24"/>
      <c r="IO197" s="24"/>
      <c r="IP197" s="24"/>
      <c r="IQ197" s="24"/>
    </row>
    <row r="198" spans="1:251" x14ac:dyDescent="0.25">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7"/>
      <c r="AB198" s="97"/>
      <c r="AC198" s="97"/>
      <c r="AD198" s="97"/>
      <c r="AE198" s="97"/>
      <c r="AF198" s="97"/>
      <c r="AG198" s="97"/>
      <c r="AH198" s="97"/>
      <c r="AI198" s="97"/>
      <c r="AJ198" s="97"/>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c r="CV198" s="24"/>
      <c r="CW198" s="24"/>
      <c r="CX198" s="24"/>
      <c r="CY198" s="24"/>
      <c r="CZ198" s="24"/>
      <c r="DA198" s="24"/>
      <c r="DB198" s="24"/>
      <c r="DC198" s="24"/>
      <c r="DD198" s="24"/>
      <c r="DE198" s="24"/>
      <c r="DF198" s="24"/>
      <c r="DG198" s="24"/>
      <c r="DH198" s="24"/>
      <c r="DI198" s="24"/>
      <c r="DJ198" s="24"/>
      <c r="DK198" s="24"/>
      <c r="DL198" s="24"/>
      <c r="DM198" s="24"/>
      <c r="DN198" s="24"/>
      <c r="DO198" s="24"/>
      <c r="DP198" s="24"/>
      <c r="DQ198" s="24"/>
      <c r="DR198" s="24"/>
      <c r="DS198" s="24"/>
      <c r="DT198" s="24"/>
      <c r="DU198" s="24"/>
      <c r="DV198" s="24"/>
      <c r="DW198" s="24"/>
      <c r="DX198" s="24"/>
      <c r="DY198" s="24"/>
      <c r="DZ198" s="24"/>
      <c r="EA198" s="24"/>
      <c r="EB198" s="24"/>
      <c r="EC198" s="24"/>
      <c r="ED198" s="24"/>
      <c r="EE198" s="24"/>
      <c r="EF198" s="24"/>
      <c r="EG198" s="24"/>
      <c r="EH198" s="24"/>
      <c r="EI198" s="24"/>
      <c r="EJ198" s="24"/>
      <c r="EK198" s="24"/>
      <c r="EL198" s="24"/>
      <c r="EM198" s="24"/>
      <c r="EN198" s="24"/>
      <c r="EO198" s="24"/>
      <c r="EP198" s="24"/>
      <c r="EQ198" s="24"/>
      <c r="ER198" s="24"/>
      <c r="ES198" s="24"/>
      <c r="ET198" s="24"/>
      <c r="EU198" s="24"/>
      <c r="EV198" s="24"/>
      <c r="EW198" s="24"/>
      <c r="EX198" s="24"/>
      <c r="EY198" s="24"/>
      <c r="EZ198" s="24"/>
      <c r="FA198" s="24"/>
      <c r="FB198" s="24"/>
      <c r="FC198" s="24"/>
      <c r="FD198" s="24"/>
      <c r="FE198" s="24"/>
      <c r="FF198" s="24"/>
      <c r="FG198" s="24"/>
      <c r="FH198" s="24"/>
      <c r="FI198" s="24"/>
      <c r="FJ198" s="24"/>
      <c r="FK198" s="24"/>
      <c r="FL198" s="24"/>
      <c r="FM198" s="24"/>
      <c r="FN198" s="24"/>
      <c r="FO198" s="24"/>
      <c r="FP198" s="24"/>
      <c r="FQ198" s="24"/>
      <c r="FR198" s="24"/>
      <c r="FS198" s="24"/>
      <c r="FT198" s="24"/>
      <c r="FU198" s="24"/>
      <c r="FV198" s="24"/>
      <c r="FW198" s="24"/>
      <c r="FX198" s="24"/>
      <c r="FY198" s="24"/>
      <c r="FZ198" s="24"/>
      <c r="GA198" s="24"/>
      <c r="GB198" s="24"/>
      <c r="GC198" s="24"/>
      <c r="GD198" s="24"/>
      <c r="GE198" s="24"/>
      <c r="GF198" s="24"/>
      <c r="GG198" s="24"/>
      <c r="GH198" s="24"/>
      <c r="GI198" s="24"/>
      <c r="GJ198" s="24"/>
      <c r="GK198" s="24"/>
      <c r="GL198" s="24"/>
      <c r="GM198" s="24"/>
      <c r="GN198" s="24"/>
      <c r="GO198" s="24"/>
      <c r="GP198" s="24"/>
      <c r="GQ198" s="24"/>
      <c r="GR198" s="24"/>
      <c r="GS198" s="24"/>
      <c r="GT198" s="24"/>
      <c r="GU198" s="24"/>
      <c r="GV198" s="24"/>
      <c r="GW198" s="24"/>
      <c r="GX198" s="24"/>
      <c r="GY198" s="24"/>
      <c r="GZ198" s="24"/>
      <c r="HA198" s="24"/>
      <c r="HB198" s="24"/>
      <c r="HC198" s="24"/>
      <c r="HD198" s="24"/>
      <c r="HE198" s="24"/>
      <c r="HF198" s="24"/>
      <c r="HG198" s="24"/>
      <c r="HH198" s="24"/>
      <c r="HI198" s="24"/>
      <c r="HJ198" s="24"/>
      <c r="HK198" s="24"/>
      <c r="HL198" s="24"/>
      <c r="HM198" s="24"/>
      <c r="HN198" s="24"/>
      <c r="HO198" s="24"/>
      <c r="HP198" s="24"/>
      <c r="HQ198" s="24"/>
      <c r="HR198" s="24"/>
      <c r="HS198" s="24"/>
      <c r="HT198" s="24"/>
      <c r="HU198" s="24"/>
      <c r="HV198" s="24"/>
      <c r="HW198" s="24"/>
      <c r="HX198" s="24"/>
      <c r="HY198" s="24"/>
      <c r="HZ198" s="24"/>
      <c r="IA198" s="24"/>
      <c r="IB198" s="24"/>
      <c r="IC198" s="24"/>
      <c r="ID198" s="24"/>
      <c r="IE198" s="24"/>
      <c r="IF198" s="24"/>
      <c r="IG198" s="24"/>
      <c r="IH198" s="24"/>
      <c r="II198" s="24"/>
      <c r="IJ198" s="24"/>
      <c r="IK198" s="24"/>
      <c r="IL198" s="24"/>
      <c r="IM198" s="24"/>
      <c r="IN198" s="24"/>
      <c r="IO198" s="24"/>
      <c r="IP198" s="24"/>
      <c r="IQ198" s="24"/>
    </row>
    <row r="199" spans="1:251" ht="149.25" customHeight="1" x14ac:dyDescent="0.25">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7"/>
      <c r="AB199" s="97"/>
      <c r="AC199" s="97"/>
      <c r="AD199" s="97"/>
      <c r="AE199" s="97"/>
      <c r="AF199" s="97"/>
      <c r="AG199" s="97"/>
      <c r="AH199" s="97"/>
      <c r="AI199" s="97"/>
      <c r="AJ199" s="97"/>
    </row>
    <row r="200" spans="1:251" x14ac:dyDescent="0.25">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7"/>
      <c r="AB200" s="97"/>
      <c r="AC200" s="97"/>
      <c r="AD200" s="97"/>
      <c r="AE200" s="97"/>
      <c r="AF200" s="97"/>
      <c r="AG200" s="97"/>
      <c r="AH200" s="97"/>
      <c r="AI200" s="97"/>
      <c r="AJ200" s="97"/>
    </row>
    <row r="201" spans="1:251" ht="146.25" customHeight="1" x14ac:dyDescent="0.25">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7"/>
      <c r="AB201" s="97"/>
      <c r="AC201" s="97"/>
      <c r="AD201" s="97"/>
      <c r="AE201" s="97"/>
      <c r="AF201" s="97"/>
      <c r="AG201" s="97"/>
      <c r="AH201" s="97"/>
      <c r="AI201" s="97"/>
      <c r="AJ201" s="97"/>
    </row>
    <row r="202" spans="1:251" ht="84.75" customHeight="1" x14ac:dyDescent="0.25">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7"/>
      <c r="AB202" s="97"/>
      <c r="AC202" s="97"/>
      <c r="AD202" s="97"/>
      <c r="AE202" s="97"/>
      <c r="AF202" s="97"/>
      <c r="AG202" s="97"/>
      <c r="AH202" s="97"/>
      <c r="AI202" s="97"/>
      <c r="AJ202" s="97"/>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c r="CV202" s="24"/>
      <c r="CW202" s="24"/>
      <c r="CX202" s="24"/>
      <c r="CY202" s="24"/>
      <c r="CZ202" s="24"/>
      <c r="DA202" s="24"/>
      <c r="DB202" s="24"/>
      <c r="DC202" s="24"/>
      <c r="DD202" s="24"/>
      <c r="DE202" s="24"/>
      <c r="DF202" s="24"/>
      <c r="DG202" s="24"/>
      <c r="DH202" s="24"/>
      <c r="DI202" s="24"/>
      <c r="DJ202" s="24"/>
      <c r="DK202" s="24"/>
      <c r="DL202" s="24"/>
      <c r="DM202" s="24"/>
      <c r="DN202" s="24"/>
      <c r="DO202" s="24"/>
      <c r="DP202" s="24"/>
      <c r="DQ202" s="24"/>
      <c r="DR202" s="24"/>
      <c r="DS202" s="24"/>
      <c r="DT202" s="24"/>
      <c r="DU202" s="24"/>
      <c r="DV202" s="24"/>
      <c r="DW202" s="24"/>
      <c r="DX202" s="24"/>
      <c r="DY202" s="24"/>
      <c r="DZ202" s="24"/>
      <c r="EA202" s="24"/>
      <c r="EB202" s="24"/>
      <c r="EC202" s="24"/>
      <c r="ED202" s="24"/>
      <c r="EE202" s="24"/>
      <c r="EF202" s="24"/>
      <c r="EG202" s="24"/>
      <c r="EH202" s="24"/>
      <c r="EI202" s="24"/>
      <c r="EJ202" s="24"/>
      <c r="EK202" s="24"/>
      <c r="EL202" s="24"/>
      <c r="EM202" s="24"/>
      <c r="EN202" s="24"/>
      <c r="EO202" s="24"/>
      <c r="EP202" s="24"/>
      <c r="EQ202" s="24"/>
      <c r="ER202" s="24"/>
      <c r="ES202" s="24"/>
      <c r="ET202" s="24"/>
      <c r="EU202" s="24"/>
      <c r="EV202" s="24"/>
      <c r="EW202" s="24"/>
      <c r="EX202" s="24"/>
      <c r="EY202" s="24"/>
      <c r="EZ202" s="24"/>
      <c r="FA202" s="24"/>
      <c r="FB202" s="24"/>
      <c r="FC202" s="24"/>
      <c r="FD202" s="24"/>
      <c r="FE202" s="24"/>
      <c r="FF202" s="24"/>
      <c r="FG202" s="24"/>
      <c r="FH202" s="24"/>
      <c r="FI202" s="24"/>
      <c r="FJ202" s="24"/>
      <c r="FK202" s="24"/>
      <c r="FL202" s="24"/>
      <c r="FM202" s="24"/>
      <c r="FN202" s="24"/>
      <c r="FO202" s="24"/>
      <c r="FP202" s="24"/>
      <c r="FQ202" s="24"/>
      <c r="FR202" s="24"/>
      <c r="FS202" s="24"/>
      <c r="FT202" s="24"/>
      <c r="FU202" s="24"/>
      <c r="FV202" s="24"/>
      <c r="FW202" s="24"/>
      <c r="FX202" s="24"/>
      <c r="FY202" s="24"/>
      <c r="FZ202" s="24"/>
      <c r="GA202" s="24"/>
      <c r="GB202" s="24"/>
      <c r="GC202" s="24"/>
      <c r="GD202" s="24"/>
      <c r="GE202" s="24"/>
      <c r="GF202" s="24"/>
      <c r="GG202" s="24"/>
      <c r="GH202" s="24"/>
      <c r="GI202" s="24"/>
      <c r="GJ202" s="24"/>
      <c r="GK202" s="24"/>
      <c r="GL202" s="24"/>
      <c r="GM202" s="24"/>
      <c r="GN202" s="24"/>
      <c r="GO202" s="24"/>
      <c r="GP202" s="24"/>
      <c r="GQ202" s="24"/>
      <c r="GR202" s="24"/>
      <c r="GS202" s="24"/>
      <c r="GT202" s="24"/>
      <c r="GU202" s="24"/>
      <c r="GV202" s="24"/>
      <c r="GW202" s="24"/>
      <c r="GX202" s="24"/>
      <c r="GY202" s="24"/>
      <c r="GZ202" s="24"/>
      <c r="HA202" s="24"/>
      <c r="HB202" s="24"/>
      <c r="HC202" s="24"/>
      <c r="HD202" s="24"/>
      <c r="HE202" s="24"/>
      <c r="HF202" s="24"/>
      <c r="HG202" s="24"/>
      <c r="HH202" s="24"/>
      <c r="HI202" s="24"/>
      <c r="HJ202" s="24"/>
      <c r="HK202" s="24"/>
      <c r="HL202" s="24"/>
      <c r="HM202" s="24"/>
      <c r="HN202" s="24"/>
      <c r="HO202" s="24"/>
      <c r="HP202" s="24"/>
      <c r="HQ202" s="24"/>
      <c r="HR202" s="24"/>
      <c r="HS202" s="24"/>
      <c r="HT202" s="24"/>
      <c r="HU202" s="24"/>
      <c r="HV202" s="24"/>
      <c r="HW202" s="24"/>
      <c r="HX202" s="24"/>
      <c r="HY202" s="24"/>
      <c r="HZ202" s="24"/>
      <c r="IA202" s="24"/>
      <c r="IB202" s="24"/>
      <c r="IC202" s="24"/>
      <c r="ID202" s="24"/>
      <c r="IE202" s="24"/>
      <c r="IF202" s="24"/>
      <c r="IG202" s="24"/>
      <c r="IH202" s="24"/>
      <c r="II202" s="24"/>
      <c r="IJ202" s="24"/>
      <c r="IK202" s="24"/>
      <c r="IL202" s="24"/>
      <c r="IM202" s="24"/>
      <c r="IN202" s="24"/>
      <c r="IO202" s="24"/>
      <c r="IP202" s="24"/>
      <c r="IQ202" s="24"/>
    </row>
    <row r="203" spans="1:251" x14ac:dyDescent="0.25">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7"/>
      <c r="AB203" s="97"/>
      <c r="AC203" s="97"/>
      <c r="AD203" s="97"/>
      <c r="AE203" s="97"/>
      <c r="AF203" s="97"/>
      <c r="AG203" s="97"/>
      <c r="AH203" s="97"/>
      <c r="AI203" s="97"/>
      <c r="AJ203" s="97"/>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c r="CV203" s="24"/>
      <c r="CW203" s="24"/>
      <c r="CX203" s="24"/>
      <c r="CY203" s="24"/>
      <c r="CZ203" s="24"/>
      <c r="DA203" s="24"/>
      <c r="DB203" s="24"/>
      <c r="DC203" s="24"/>
      <c r="DD203" s="24"/>
      <c r="DE203" s="24"/>
      <c r="DF203" s="24"/>
      <c r="DG203" s="24"/>
      <c r="DH203" s="24"/>
      <c r="DI203" s="24"/>
      <c r="DJ203" s="24"/>
      <c r="DK203" s="24"/>
      <c r="DL203" s="24"/>
      <c r="DM203" s="24"/>
      <c r="DN203" s="24"/>
      <c r="DO203" s="24"/>
      <c r="DP203" s="24"/>
      <c r="DQ203" s="24"/>
      <c r="DR203" s="24"/>
      <c r="DS203" s="24"/>
      <c r="DT203" s="24"/>
      <c r="DU203" s="24"/>
      <c r="DV203" s="24"/>
      <c r="DW203" s="24"/>
      <c r="DX203" s="24"/>
      <c r="DY203" s="24"/>
      <c r="DZ203" s="24"/>
      <c r="EA203" s="24"/>
      <c r="EB203" s="24"/>
      <c r="EC203" s="24"/>
      <c r="ED203" s="24"/>
      <c r="EE203" s="24"/>
      <c r="EF203" s="24"/>
      <c r="EG203" s="24"/>
      <c r="EH203" s="24"/>
      <c r="EI203" s="24"/>
      <c r="EJ203" s="24"/>
      <c r="EK203" s="24"/>
      <c r="EL203" s="24"/>
      <c r="EM203" s="24"/>
      <c r="EN203" s="24"/>
      <c r="EO203" s="24"/>
      <c r="EP203" s="24"/>
      <c r="EQ203" s="24"/>
      <c r="ER203" s="24"/>
      <c r="ES203" s="24"/>
      <c r="ET203" s="24"/>
      <c r="EU203" s="24"/>
      <c r="EV203" s="24"/>
      <c r="EW203" s="24"/>
      <c r="EX203" s="24"/>
      <c r="EY203" s="24"/>
      <c r="EZ203" s="24"/>
      <c r="FA203" s="24"/>
      <c r="FB203" s="24"/>
      <c r="FC203" s="24"/>
      <c r="FD203" s="24"/>
      <c r="FE203" s="24"/>
      <c r="FF203" s="24"/>
      <c r="FG203" s="24"/>
      <c r="FH203" s="24"/>
      <c r="FI203" s="24"/>
      <c r="FJ203" s="24"/>
      <c r="FK203" s="24"/>
      <c r="FL203" s="24"/>
      <c r="FM203" s="24"/>
      <c r="FN203" s="24"/>
      <c r="FO203" s="24"/>
      <c r="FP203" s="24"/>
      <c r="FQ203" s="24"/>
      <c r="FR203" s="24"/>
      <c r="FS203" s="24"/>
      <c r="FT203" s="24"/>
      <c r="FU203" s="24"/>
      <c r="FV203" s="24"/>
      <c r="FW203" s="24"/>
      <c r="FX203" s="24"/>
      <c r="FY203" s="24"/>
      <c r="FZ203" s="24"/>
      <c r="GA203" s="24"/>
      <c r="GB203" s="24"/>
      <c r="GC203" s="24"/>
      <c r="GD203" s="24"/>
      <c r="GE203" s="24"/>
      <c r="GF203" s="24"/>
      <c r="GG203" s="24"/>
      <c r="GH203" s="24"/>
      <c r="GI203" s="24"/>
      <c r="GJ203" s="24"/>
      <c r="GK203" s="24"/>
      <c r="GL203" s="24"/>
      <c r="GM203" s="24"/>
      <c r="GN203" s="24"/>
      <c r="GO203" s="24"/>
      <c r="GP203" s="24"/>
      <c r="GQ203" s="24"/>
      <c r="GR203" s="24"/>
      <c r="GS203" s="24"/>
      <c r="GT203" s="24"/>
      <c r="GU203" s="24"/>
      <c r="GV203" s="24"/>
      <c r="GW203" s="24"/>
      <c r="GX203" s="24"/>
      <c r="GY203" s="24"/>
      <c r="GZ203" s="24"/>
      <c r="HA203" s="24"/>
      <c r="HB203" s="24"/>
      <c r="HC203" s="24"/>
      <c r="HD203" s="24"/>
      <c r="HE203" s="24"/>
      <c r="HF203" s="24"/>
      <c r="HG203" s="24"/>
      <c r="HH203" s="24"/>
      <c r="HI203" s="24"/>
      <c r="HJ203" s="24"/>
      <c r="HK203" s="24"/>
      <c r="HL203" s="24"/>
      <c r="HM203" s="24"/>
      <c r="HN203" s="24"/>
      <c r="HO203" s="24"/>
      <c r="HP203" s="24"/>
      <c r="HQ203" s="24"/>
      <c r="HR203" s="24"/>
      <c r="HS203" s="24"/>
      <c r="HT203" s="24"/>
      <c r="HU203" s="24"/>
      <c r="HV203" s="24"/>
      <c r="HW203" s="24"/>
      <c r="HX203" s="24"/>
      <c r="HY203" s="24"/>
      <c r="HZ203" s="24"/>
      <c r="IA203" s="24"/>
      <c r="IB203" s="24"/>
      <c r="IC203" s="24"/>
      <c r="ID203" s="24"/>
      <c r="IE203" s="24"/>
      <c r="IF203" s="24"/>
      <c r="IG203" s="24"/>
      <c r="IH203" s="24"/>
      <c r="II203" s="24"/>
      <c r="IJ203" s="24"/>
      <c r="IK203" s="24"/>
      <c r="IL203" s="24"/>
      <c r="IM203" s="24"/>
      <c r="IN203" s="24"/>
      <c r="IO203" s="24"/>
      <c r="IP203" s="24"/>
      <c r="IQ203" s="24"/>
    </row>
    <row r="204" spans="1:251" x14ac:dyDescent="0.25">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7"/>
      <c r="AB204" s="97"/>
      <c r="AC204" s="97"/>
      <c r="AD204" s="97"/>
      <c r="AE204" s="97"/>
      <c r="AF204" s="97"/>
      <c r="AG204" s="97"/>
      <c r="AH204" s="97"/>
      <c r="AI204" s="97"/>
      <c r="AJ204" s="97"/>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c r="CV204" s="24"/>
      <c r="CW204" s="24"/>
      <c r="CX204" s="24"/>
      <c r="CY204" s="24"/>
      <c r="CZ204" s="24"/>
      <c r="DA204" s="24"/>
      <c r="DB204" s="24"/>
      <c r="DC204" s="24"/>
      <c r="DD204" s="24"/>
      <c r="DE204" s="24"/>
      <c r="DF204" s="24"/>
      <c r="DG204" s="24"/>
      <c r="DH204" s="24"/>
      <c r="DI204" s="24"/>
      <c r="DJ204" s="24"/>
      <c r="DK204" s="24"/>
      <c r="DL204" s="24"/>
      <c r="DM204" s="24"/>
      <c r="DN204" s="24"/>
      <c r="DO204" s="24"/>
      <c r="DP204" s="24"/>
      <c r="DQ204" s="24"/>
      <c r="DR204" s="24"/>
      <c r="DS204" s="24"/>
      <c r="DT204" s="24"/>
      <c r="DU204" s="24"/>
      <c r="DV204" s="24"/>
      <c r="DW204" s="24"/>
      <c r="DX204" s="24"/>
      <c r="DY204" s="24"/>
      <c r="DZ204" s="24"/>
      <c r="EA204" s="24"/>
      <c r="EB204" s="24"/>
      <c r="EC204" s="24"/>
      <c r="ED204" s="24"/>
      <c r="EE204" s="24"/>
      <c r="EF204" s="24"/>
      <c r="EG204" s="24"/>
      <c r="EH204" s="24"/>
      <c r="EI204" s="24"/>
      <c r="EJ204" s="24"/>
      <c r="EK204" s="24"/>
      <c r="EL204" s="24"/>
      <c r="EM204" s="24"/>
      <c r="EN204" s="24"/>
      <c r="EO204" s="24"/>
      <c r="EP204" s="24"/>
      <c r="EQ204" s="24"/>
      <c r="ER204" s="24"/>
      <c r="ES204" s="24"/>
      <c r="ET204" s="24"/>
      <c r="EU204" s="24"/>
      <c r="EV204" s="24"/>
      <c r="EW204" s="24"/>
      <c r="EX204" s="24"/>
      <c r="EY204" s="24"/>
      <c r="EZ204" s="24"/>
      <c r="FA204" s="24"/>
      <c r="FB204" s="24"/>
      <c r="FC204" s="24"/>
      <c r="FD204" s="24"/>
      <c r="FE204" s="24"/>
      <c r="FF204" s="24"/>
      <c r="FG204" s="24"/>
      <c r="FH204" s="24"/>
      <c r="FI204" s="24"/>
      <c r="FJ204" s="24"/>
      <c r="FK204" s="24"/>
      <c r="FL204" s="24"/>
      <c r="FM204" s="24"/>
      <c r="FN204" s="24"/>
      <c r="FO204" s="24"/>
      <c r="FP204" s="24"/>
      <c r="FQ204" s="24"/>
      <c r="FR204" s="24"/>
      <c r="FS204" s="24"/>
      <c r="FT204" s="24"/>
      <c r="FU204" s="24"/>
      <c r="FV204" s="24"/>
      <c r="FW204" s="24"/>
      <c r="FX204" s="24"/>
      <c r="FY204" s="24"/>
      <c r="FZ204" s="24"/>
      <c r="GA204" s="24"/>
      <c r="GB204" s="24"/>
      <c r="GC204" s="24"/>
      <c r="GD204" s="24"/>
      <c r="GE204" s="24"/>
      <c r="GF204" s="24"/>
      <c r="GG204" s="24"/>
      <c r="GH204" s="24"/>
      <c r="GI204" s="24"/>
      <c r="GJ204" s="24"/>
      <c r="GK204" s="24"/>
      <c r="GL204" s="24"/>
      <c r="GM204" s="24"/>
      <c r="GN204" s="24"/>
      <c r="GO204" s="24"/>
      <c r="GP204" s="24"/>
      <c r="GQ204" s="24"/>
      <c r="GR204" s="24"/>
      <c r="GS204" s="24"/>
      <c r="GT204" s="24"/>
      <c r="GU204" s="24"/>
      <c r="GV204" s="24"/>
      <c r="GW204" s="24"/>
      <c r="GX204" s="24"/>
      <c r="GY204" s="24"/>
      <c r="GZ204" s="24"/>
      <c r="HA204" s="24"/>
      <c r="HB204" s="24"/>
      <c r="HC204" s="24"/>
      <c r="HD204" s="24"/>
      <c r="HE204" s="24"/>
      <c r="HF204" s="24"/>
      <c r="HG204" s="24"/>
      <c r="HH204" s="24"/>
      <c r="HI204" s="24"/>
      <c r="HJ204" s="24"/>
      <c r="HK204" s="24"/>
      <c r="HL204" s="24"/>
      <c r="HM204" s="24"/>
      <c r="HN204" s="24"/>
      <c r="HO204" s="24"/>
      <c r="HP204" s="24"/>
      <c r="HQ204" s="24"/>
      <c r="HR204" s="24"/>
      <c r="HS204" s="24"/>
      <c r="HT204" s="24"/>
      <c r="HU204" s="24"/>
      <c r="HV204" s="24"/>
      <c r="HW204" s="24"/>
      <c r="HX204" s="24"/>
      <c r="HY204" s="24"/>
      <c r="HZ204" s="24"/>
      <c r="IA204" s="24"/>
      <c r="IB204" s="24"/>
      <c r="IC204" s="24"/>
      <c r="ID204" s="24"/>
      <c r="IE204" s="24"/>
      <c r="IF204" s="24"/>
      <c r="IG204" s="24"/>
      <c r="IH204" s="24"/>
      <c r="II204" s="24"/>
      <c r="IJ204" s="24"/>
      <c r="IK204" s="24"/>
      <c r="IL204" s="24"/>
      <c r="IM204" s="24"/>
      <c r="IN204" s="24"/>
      <c r="IO204" s="24"/>
      <c r="IP204" s="24"/>
      <c r="IQ204" s="24"/>
    </row>
    <row r="205" spans="1:251" x14ac:dyDescent="0.25">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7"/>
      <c r="AB205" s="97"/>
      <c r="AC205" s="97"/>
      <c r="AD205" s="97"/>
      <c r="AE205" s="97"/>
      <c r="AF205" s="97"/>
      <c r="AG205" s="97"/>
      <c r="AH205" s="97"/>
      <c r="AI205" s="97"/>
      <c r="AJ205" s="97"/>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c r="DB205" s="24"/>
      <c r="DC205" s="24"/>
      <c r="DD205" s="24"/>
      <c r="DE205" s="24"/>
      <c r="DF205" s="24"/>
      <c r="DG205" s="24"/>
      <c r="DH205" s="24"/>
      <c r="DI205" s="24"/>
      <c r="DJ205" s="24"/>
      <c r="DK205" s="24"/>
      <c r="DL205" s="24"/>
      <c r="DM205" s="24"/>
      <c r="DN205" s="24"/>
      <c r="DO205" s="24"/>
      <c r="DP205" s="24"/>
      <c r="DQ205" s="24"/>
      <c r="DR205" s="24"/>
      <c r="DS205" s="24"/>
      <c r="DT205" s="24"/>
      <c r="DU205" s="24"/>
      <c r="DV205" s="24"/>
      <c r="DW205" s="24"/>
      <c r="DX205" s="24"/>
      <c r="DY205" s="24"/>
      <c r="DZ205" s="24"/>
      <c r="EA205" s="24"/>
      <c r="EB205" s="24"/>
      <c r="EC205" s="24"/>
      <c r="ED205" s="24"/>
      <c r="EE205" s="24"/>
      <c r="EF205" s="24"/>
      <c r="EG205" s="24"/>
      <c r="EH205" s="24"/>
      <c r="EI205" s="24"/>
      <c r="EJ205" s="24"/>
      <c r="EK205" s="24"/>
      <c r="EL205" s="24"/>
      <c r="EM205" s="24"/>
      <c r="EN205" s="24"/>
      <c r="EO205" s="24"/>
      <c r="EP205" s="24"/>
      <c r="EQ205" s="24"/>
      <c r="ER205" s="24"/>
      <c r="ES205" s="24"/>
      <c r="ET205" s="24"/>
      <c r="EU205" s="24"/>
      <c r="EV205" s="24"/>
      <c r="EW205" s="24"/>
      <c r="EX205" s="24"/>
      <c r="EY205" s="24"/>
      <c r="EZ205" s="24"/>
      <c r="FA205" s="24"/>
      <c r="FB205" s="24"/>
      <c r="FC205" s="24"/>
      <c r="FD205" s="24"/>
      <c r="FE205" s="24"/>
      <c r="FF205" s="24"/>
      <c r="FG205" s="24"/>
      <c r="FH205" s="24"/>
      <c r="FI205" s="24"/>
      <c r="FJ205" s="24"/>
      <c r="FK205" s="24"/>
      <c r="FL205" s="24"/>
      <c r="FM205" s="24"/>
      <c r="FN205" s="24"/>
      <c r="FO205" s="24"/>
      <c r="FP205" s="24"/>
      <c r="FQ205" s="24"/>
      <c r="FR205" s="24"/>
      <c r="FS205" s="24"/>
      <c r="FT205" s="24"/>
      <c r="FU205" s="24"/>
      <c r="FV205" s="24"/>
      <c r="FW205" s="24"/>
      <c r="FX205" s="24"/>
      <c r="FY205" s="24"/>
      <c r="FZ205" s="24"/>
      <c r="GA205" s="24"/>
      <c r="GB205" s="24"/>
      <c r="GC205" s="24"/>
      <c r="GD205" s="24"/>
      <c r="GE205" s="24"/>
      <c r="GF205" s="24"/>
      <c r="GG205" s="24"/>
      <c r="GH205" s="24"/>
      <c r="GI205" s="24"/>
      <c r="GJ205" s="24"/>
      <c r="GK205" s="24"/>
      <c r="GL205" s="24"/>
      <c r="GM205" s="24"/>
      <c r="GN205" s="24"/>
      <c r="GO205" s="24"/>
      <c r="GP205" s="24"/>
      <c r="GQ205" s="24"/>
      <c r="GR205" s="24"/>
      <c r="GS205" s="24"/>
      <c r="GT205" s="24"/>
      <c r="GU205" s="24"/>
      <c r="GV205" s="24"/>
      <c r="GW205" s="24"/>
      <c r="GX205" s="24"/>
      <c r="GY205" s="24"/>
      <c r="GZ205" s="24"/>
      <c r="HA205" s="24"/>
      <c r="HB205" s="24"/>
      <c r="HC205" s="24"/>
      <c r="HD205" s="24"/>
      <c r="HE205" s="24"/>
      <c r="HF205" s="24"/>
      <c r="HG205" s="24"/>
      <c r="HH205" s="24"/>
      <c r="HI205" s="24"/>
      <c r="HJ205" s="24"/>
      <c r="HK205" s="24"/>
      <c r="HL205" s="24"/>
      <c r="HM205" s="24"/>
      <c r="HN205" s="24"/>
      <c r="HO205" s="24"/>
      <c r="HP205" s="24"/>
      <c r="HQ205" s="24"/>
      <c r="HR205" s="24"/>
      <c r="HS205" s="24"/>
      <c r="HT205" s="24"/>
      <c r="HU205" s="24"/>
      <c r="HV205" s="24"/>
      <c r="HW205" s="24"/>
      <c r="HX205" s="24"/>
      <c r="HY205" s="24"/>
      <c r="HZ205" s="24"/>
      <c r="IA205" s="24"/>
      <c r="IB205" s="24"/>
      <c r="IC205" s="24"/>
      <c r="ID205" s="24"/>
      <c r="IE205" s="24"/>
      <c r="IF205" s="24"/>
      <c r="IG205" s="24"/>
      <c r="IH205" s="24"/>
      <c r="II205" s="24"/>
      <c r="IJ205" s="24"/>
      <c r="IK205" s="24"/>
      <c r="IL205" s="24"/>
      <c r="IM205" s="24"/>
      <c r="IN205" s="24"/>
      <c r="IO205" s="24"/>
      <c r="IP205" s="24"/>
      <c r="IQ205" s="24"/>
    </row>
    <row r="206" spans="1:251" x14ac:dyDescent="0.25">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7"/>
      <c r="AB206" s="97"/>
      <c r="AC206" s="97"/>
      <c r="AD206" s="97"/>
      <c r="AE206" s="97"/>
      <c r="AF206" s="97"/>
      <c r="AG206" s="97"/>
      <c r="AH206" s="97"/>
      <c r="AI206" s="97"/>
      <c r="AJ206" s="97"/>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row>
    <row r="207" spans="1:251" x14ac:dyDescent="0.25">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7"/>
      <c r="AB207" s="97"/>
      <c r="AC207" s="97"/>
      <c r="AD207" s="97"/>
      <c r="AE207" s="97"/>
      <c r="AF207" s="97"/>
      <c r="AG207" s="97"/>
      <c r="AH207" s="97"/>
      <c r="AI207" s="97"/>
      <c r="AJ207" s="97"/>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c r="CV207" s="24"/>
      <c r="CW207" s="24"/>
      <c r="CX207" s="24"/>
      <c r="CY207" s="24"/>
      <c r="CZ207" s="24"/>
      <c r="DA207" s="24"/>
      <c r="DB207" s="24"/>
      <c r="DC207" s="24"/>
      <c r="DD207" s="24"/>
      <c r="DE207" s="24"/>
      <c r="DF207" s="24"/>
      <c r="DG207" s="24"/>
      <c r="DH207" s="24"/>
      <c r="DI207" s="24"/>
      <c r="DJ207" s="24"/>
      <c r="DK207" s="24"/>
      <c r="DL207" s="24"/>
      <c r="DM207" s="24"/>
      <c r="DN207" s="24"/>
      <c r="DO207" s="24"/>
      <c r="DP207" s="24"/>
      <c r="DQ207" s="24"/>
      <c r="DR207" s="24"/>
      <c r="DS207" s="24"/>
      <c r="DT207" s="24"/>
      <c r="DU207" s="24"/>
      <c r="DV207" s="24"/>
      <c r="DW207" s="24"/>
      <c r="DX207" s="24"/>
      <c r="DY207" s="24"/>
      <c r="DZ207" s="24"/>
      <c r="EA207" s="24"/>
      <c r="EB207" s="24"/>
      <c r="EC207" s="24"/>
      <c r="ED207" s="24"/>
      <c r="EE207" s="24"/>
      <c r="EF207" s="24"/>
      <c r="EG207" s="24"/>
      <c r="EH207" s="24"/>
      <c r="EI207" s="24"/>
      <c r="EJ207" s="24"/>
      <c r="EK207" s="24"/>
      <c r="EL207" s="24"/>
      <c r="EM207" s="24"/>
      <c r="EN207" s="24"/>
      <c r="EO207" s="24"/>
      <c r="EP207" s="24"/>
      <c r="EQ207" s="24"/>
      <c r="ER207" s="24"/>
      <c r="ES207" s="24"/>
      <c r="ET207" s="24"/>
      <c r="EU207" s="24"/>
      <c r="EV207" s="24"/>
      <c r="EW207" s="24"/>
      <c r="EX207" s="24"/>
      <c r="EY207" s="24"/>
      <c r="EZ207" s="24"/>
      <c r="FA207" s="24"/>
      <c r="FB207" s="24"/>
      <c r="FC207" s="24"/>
      <c r="FD207" s="24"/>
      <c r="FE207" s="24"/>
      <c r="FF207" s="24"/>
      <c r="FG207" s="24"/>
      <c r="FH207" s="24"/>
      <c r="FI207" s="24"/>
      <c r="FJ207" s="24"/>
      <c r="FK207" s="24"/>
      <c r="FL207" s="24"/>
      <c r="FM207" s="24"/>
      <c r="FN207" s="24"/>
      <c r="FO207" s="24"/>
      <c r="FP207" s="24"/>
      <c r="FQ207" s="24"/>
      <c r="FR207" s="24"/>
      <c r="FS207" s="24"/>
      <c r="FT207" s="24"/>
      <c r="FU207" s="24"/>
      <c r="FV207" s="24"/>
      <c r="FW207" s="24"/>
      <c r="FX207" s="24"/>
      <c r="FY207" s="24"/>
      <c r="FZ207" s="24"/>
      <c r="GA207" s="24"/>
      <c r="GB207" s="24"/>
      <c r="GC207" s="24"/>
      <c r="GD207" s="24"/>
      <c r="GE207" s="24"/>
      <c r="GF207" s="24"/>
      <c r="GG207" s="24"/>
      <c r="GH207" s="24"/>
      <c r="GI207" s="24"/>
      <c r="GJ207" s="24"/>
      <c r="GK207" s="24"/>
      <c r="GL207" s="24"/>
      <c r="GM207" s="24"/>
      <c r="GN207" s="24"/>
      <c r="GO207" s="24"/>
      <c r="GP207" s="24"/>
      <c r="GQ207" s="24"/>
      <c r="GR207" s="24"/>
      <c r="GS207" s="24"/>
      <c r="GT207" s="24"/>
      <c r="GU207" s="24"/>
      <c r="GV207" s="24"/>
      <c r="GW207" s="24"/>
      <c r="GX207" s="24"/>
      <c r="GY207" s="24"/>
      <c r="GZ207" s="24"/>
      <c r="HA207" s="24"/>
      <c r="HB207" s="24"/>
      <c r="HC207" s="24"/>
      <c r="HD207" s="24"/>
      <c r="HE207" s="24"/>
      <c r="HF207" s="24"/>
      <c r="HG207" s="24"/>
      <c r="HH207" s="24"/>
      <c r="HI207" s="24"/>
      <c r="HJ207" s="24"/>
      <c r="HK207" s="24"/>
      <c r="HL207" s="24"/>
      <c r="HM207" s="24"/>
      <c r="HN207" s="24"/>
      <c r="HO207" s="24"/>
      <c r="HP207" s="24"/>
      <c r="HQ207" s="24"/>
      <c r="HR207" s="24"/>
      <c r="HS207" s="24"/>
      <c r="HT207" s="24"/>
      <c r="HU207" s="24"/>
      <c r="HV207" s="24"/>
      <c r="HW207" s="24"/>
      <c r="HX207" s="24"/>
      <c r="HY207" s="24"/>
      <c r="HZ207" s="24"/>
      <c r="IA207" s="24"/>
      <c r="IB207" s="24"/>
      <c r="IC207" s="24"/>
      <c r="ID207" s="24"/>
      <c r="IE207" s="24"/>
      <c r="IF207" s="24"/>
      <c r="IG207" s="24"/>
      <c r="IH207" s="24"/>
      <c r="II207" s="24"/>
      <c r="IJ207" s="24"/>
      <c r="IK207" s="24"/>
      <c r="IL207" s="24"/>
      <c r="IM207" s="24"/>
      <c r="IN207" s="24"/>
      <c r="IO207" s="24"/>
      <c r="IP207" s="24"/>
      <c r="IQ207" s="24"/>
    </row>
    <row r="208" spans="1:251" x14ac:dyDescent="0.25">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7"/>
      <c r="AB208" s="97"/>
      <c r="AC208" s="97"/>
      <c r="AD208" s="97"/>
      <c r="AE208" s="97"/>
      <c r="AF208" s="97"/>
      <c r="AG208" s="97"/>
      <c r="AH208" s="97"/>
      <c r="AI208" s="97"/>
      <c r="AJ208" s="97"/>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c r="CV208" s="24"/>
      <c r="CW208" s="24"/>
      <c r="CX208" s="24"/>
      <c r="CY208" s="24"/>
      <c r="CZ208" s="24"/>
      <c r="DA208" s="24"/>
      <c r="DB208" s="24"/>
      <c r="DC208" s="24"/>
      <c r="DD208" s="24"/>
      <c r="DE208" s="24"/>
      <c r="DF208" s="24"/>
      <c r="DG208" s="24"/>
      <c r="DH208" s="24"/>
      <c r="DI208" s="24"/>
      <c r="DJ208" s="24"/>
      <c r="DK208" s="24"/>
      <c r="DL208" s="24"/>
      <c r="DM208" s="24"/>
      <c r="DN208" s="24"/>
      <c r="DO208" s="24"/>
      <c r="DP208" s="24"/>
      <c r="DQ208" s="24"/>
      <c r="DR208" s="24"/>
      <c r="DS208" s="24"/>
      <c r="DT208" s="24"/>
      <c r="DU208" s="24"/>
      <c r="DV208" s="24"/>
      <c r="DW208" s="24"/>
      <c r="DX208" s="24"/>
      <c r="DY208" s="24"/>
      <c r="DZ208" s="24"/>
      <c r="EA208" s="24"/>
      <c r="EB208" s="24"/>
      <c r="EC208" s="24"/>
      <c r="ED208" s="24"/>
      <c r="EE208" s="24"/>
      <c r="EF208" s="24"/>
      <c r="EG208" s="24"/>
      <c r="EH208" s="24"/>
      <c r="EI208" s="24"/>
      <c r="EJ208" s="24"/>
      <c r="EK208" s="24"/>
      <c r="EL208" s="24"/>
      <c r="EM208" s="24"/>
      <c r="EN208" s="24"/>
      <c r="EO208" s="24"/>
      <c r="EP208" s="24"/>
      <c r="EQ208" s="24"/>
      <c r="ER208" s="24"/>
      <c r="ES208" s="24"/>
      <c r="ET208" s="24"/>
      <c r="EU208" s="24"/>
      <c r="EV208" s="24"/>
      <c r="EW208" s="24"/>
      <c r="EX208" s="24"/>
      <c r="EY208" s="24"/>
      <c r="EZ208" s="24"/>
      <c r="FA208" s="24"/>
      <c r="FB208" s="24"/>
      <c r="FC208" s="24"/>
      <c r="FD208" s="24"/>
      <c r="FE208" s="24"/>
      <c r="FF208" s="24"/>
      <c r="FG208" s="24"/>
      <c r="FH208" s="24"/>
      <c r="FI208" s="24"/>
      <c r="FJ208" s="24"/>
      <c r="FK208" s="24"/>
      <c r="FL208" s="24"/>
      <c r="FM208" s="24"/>
      <c r="FN208" s="24"/>
      <c r="FO208" s="24"/>
      <c r="FP208" s="24"/>
      <c r="FQ208" s="24"/>
      <c r="FR208" s="24"/>
      <c r="FS208" s="24"/>
      <c r="FT208" s="24"/>
      <c r="FU208" s="24"/>
      <c r="FV208" s="24"/>
      <c r="FW208" s="24"/>
      <c r="FX208" s="24"/>
      <c r="FY208" s="24"/>
      <c r="FZ208" s="24"/>
      <c r="GA208" s="24"/>
      <c r="GB208" s="24"/>
      <c r="GC208" s="24"/>
      <c r="GD208" s="24"/>
      <c r="GE208" s="24"/>
      <c r="GF208" s="24"/>
      <c r="GG208" s="24"/>
      <c r="GH208" s="24"/>
      <c r="GI208" s="24"/>
      <c r="GJ208" s="24"/>
      <c r="GK208" s="24"/>
      <c r="GL208" s="24"/>
      <c r="GM208" s="24"/>
      <c r="GN208" s="24"/>
      <c r="GO208" s="24"/>
      <c r="GP208" s="24"/>
      <c r="GQ208" s="24"/>
      <c r="GR208" s="24"/>
      <c r="GS208" s="24"/>
      <c r="GT208" s="24"/>
      <c r="GU208" s="24"/>
      <c r="GV208" s="24"/>
      <c r="GW208" s="24"/>
      <c r="GX208" s="24"/>
      <c r="GY208" s="24"/>
      <c r="GZ208" s="24"/>
      <c r="HA208" s="24"/>
      <c r="HB208" s="24"/>
      <c r="HC208" s="24"/>
      <c r="HD208" s="24"/>
      <c r="HE208" s="24"/>
      <c r="HF208" s="24"/>
      <c r="HG208" s="24"/>
      <c r="HH208" s="24"/>
      <c r="HI208" s="24"/>
      <c r="HJ208" s="24"/>
      <c r="HK208" s="24"/>
      <c r="HL208" s="24"/>
      <c r="HM208" s="24"/>
      <c r="HN208" s="24"/>
      <c r="HO208" s="24"/>
      <c r="HP208" s="24"/>
      <c r="HQ208" s="24"/>
      <c r="HR208" s="24"/>
      <c r="HS208" s="24"/>
      <c r="HT208" s="24"/>
      <c r="HU208" s="24"/>
      <c r="HV208" s="24"/>
      <c r="HW208" s="24"/>
      <c r="HX208" s="24"/>
      <c r="HY208" s="24"/>
      <c r="HZ208" s="24"/>
      <c r="IA208" s="24"/>
      <c r="IB208" s="24"/>
      <c r="IC208" s="24"/>
      <c r="ID208" s="24"/>
      <c r="IE208" s="24"/>
      <c r="IF208" s="24"/>
      <c r="IG208" s="24"/>
      <c r="IH208" s="24"/>
      <c r="II208" s="24"/>
      <c r="IJ208" s="24"/>
      <c r="IK208" s="24"/>
      <c r="IL208" s="24"/>
      <c r="IM208" s="24"/>
      <c r="IN208" s="24"/>
      <c r="IO208" s="24"/>
      <c r="IP208" s="24"/>
      <c r="IQ208" s="24"/>
    </row>
    <row r="209" spans="1:251" x14ac:dyDescent="0.25">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7"/>
      <c r="AB209" s="97"/>
      <c r="AC209" s="97"/>
      <c r="AD209" s="97"/>
      <c r="AE209" s="97"/>
      <c r="AF209" s="97"/>
      <c r="AG209" s="97"/>
      <c r="AH209" s="97"/>
      <c r="AI209" s="97"/>
      <c r="AJ209" s="97"/>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c r="CV209" s="24"/>
      <c r="CW209" s="24"/>
      <c r="CX209" s="24"/>
      <c r="CY209" s="24"/>
      <c r="CZ209" s="24"/>
      <c r="DA209" s="24"/>
      <c r="DB209" s="24"/>
      <c r="DC209" s="24"/>
      <c r="DD209" s="24"/>
      <c r="DE209" s="24"/>
      <c r="DF209" s="24"/>
      <c r="DG209" s="24"/>
      <c r="DH209" s="24"/>
      <c r="DI209" s="24"/>
      <c r="DJ209" s="24"/>
      <c r="DK209" s="24"/>
      <c r="DL209" s="24"/>
      <c r="DM209" s="24"/>
      <c r="DN209" s="24"/>
      <c r="DO209" s="24"/>
      <c r="DP209" s="24"/>
      <c r="DQ209" s="24"/>
      <c r="DR209" s="24"/>
      <c r="DS209" s="24"/>
      <c r="DT209" s="24"/>
      <c r="DU209" s="24"/>
      <c r="DV209" s="24"/>
      <c r="DW209" s="24"/>
      <c r="DX209" s="24"/>
      <c r="DY209" s="24"/>
      <c r="DZ209" s="24"/>
      <c r="EA209" s="24"/>
      <c r="EB209" s="24"/>
      <c r="EC209" s="24"/>
      <c r="ED209" s="24"/>
      <c r="EE209" s="24"/>
      <c r="EF209" s="24"/>
      <c r="EG209" s="24"/>
      <c r="EH209" s="24"/>
      <c r="EI209" s="24"/>
      <c r="EJ209" s="24"/>
      <c r="EK209" s="24"/>
      <c r="EL209" s="24"/>
      <c r="EM209" s="24"/>
      <c r="EN209" s="24"/>
      <c r="EO209" s="24"/>
      <c r="EP209" s="24"/>
      <c r="EQ209" s="24"/>
      <c r="ER209" s="24"/>
      <c r="ES209" s="24"/>
      <c r="ET209" s="24"/>
      <c r="EU209" s="24"/>
      <c r="EV209" s="24"/>
      <c r="EW209" s="24"/>
      <c r="EX209" s="24"/>
      <c r="EY209" s="24"/>
      <c r="EZ209" s="24"/>
      <c r="FA209" s="24"/>
      <c r="FB209" s="24"/>
      <c r="FC209" s="24"/>
      <c r="FD209" s="24"/>
      <c r="FE209" s="24"/>
      <c r="FF209" s="24"/>
      <c r="FG209" s="24"/>
      <c r="FH209" s="24"/>
      <c r="FI209" s="24"/>
      <c r="FJ209" s="24"/>
      <c r="FK209" s="24"/>
      <c r="FL209" s="24"/>
      <c r="FM209" s="24"/>
      <c r="FN209" s="24"/>
      <c r="FO209" s="24"/>
      <c r="FP209" s="24"/>
      <c r="FQ209" s="24"/>
      <c r="FR209" s="24"/>
      <c r="FS209" s="24"/>
      <c r="FT209" s="24"/>
      <c r="FU209" s="24"/>
      <c r="FV209" s="24"/>
      <c r="FW209" s="24"/>
      <c r="FX209" s="24"/>
      <c r="FY209" s="24"/>
      <c r="FZ209" s="24"/>
      <c r="GA209" s="24"/>
      <c r="GB209" s="24"/>
      <c r="GC209" s="24"/>
      <c r="GD209" s="24"/>
      <c r="GE209" s="24"/>
      <c r="GF209" s="24"/>
      <c r="GG209" s="24"/>
      <c r="GH209" s="24"/>
      <c r="GI209" s="24"/>
      <c r="GJ209" s="24"/>
      <c r="GK209" s="24"/>
      <c r="GL209" s="24"/>
      <c r="GM209" s="24"/>
      <c r="GN209" s="24"/>
      <c r="GO209" s="24"/>
      <c r="GP209" s="24"/>
      <c r="GQ209" s="24"/>
      <c r="GR209" s="24"/>
      <c r="GS209" s="24"/>
      <c r="GT209" s="24"/>
      <c r="GU209" s="24"/>
      <c r="GV209" s="24"/>
      <c r="GW209" s="24"/>
      <c r="GX209" s="24"/>
      <c r="GY209" s="24"/>
      <c r="GZ209" s="24"/>
      <c r="HA209" s="24"/>
      <c r="HB209" s="24"/>
      <c r="HC209" s="24"/>
      <c r="HD209" s="24"/>
      <c r="HE209" s="24"/>
      <c r="HF209" s="24"/>
      <c r="HG209" s="24"/>
      <c r="HH209" s="24"/>
      <c r="HI209" s="24"/>
      <c r="HJ209" s="24"/>
      <c r="HK209" s="24"/>
      <c r="HL209" s="24"/>
      <c r="HM209" s="24"/>
      <c r="HN209" s="24"/>
      <c r="HO209" s="24"/>
      <c r="HP209" s="24"/>
      <c r="HQ209" s="24"/>
      <c r="HR209" s="24"/>
      <c r="HS209" s="24"/>
      <c r="HT209" s="24"/>
      <c r="HU209" s="24"/>
      <c r="HV209" s="24"/>
      <c r="HW209" s="24"/>
      <c r="HX209" s="24"/>
      <c r="HY209" s="24"/>
      <c r="HZ209" s="24"/>
      <c r="IA209" s="24"/>
      <c r="IB209" s="24"/>
      <c r="IC209" s="24"/>
      <c r="ID209" s="24"/>
      <c r="IE209" s="24"/>
      <c r="IF209" s="24"/>
      <c r="IG209" s="24"/>
      <c r="IH209" s="24"/>
      <c r="II209" s="24"/>
      <c r="IJ209" s="24"/>
      <c r="IK209" s="24"/>
      <c r="IL209" s="24"/>
      <c r="IM209" s="24"/>
      <c r="IN209" s="24"/>
      <c r="IO209" s="24"/>
      <c r="IP209" s="24"/>
      <c r="IQ209" s="24"/>
    </row>
    <row r="210" spans="1:251" x14ac:dyDescent="0.25">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7"/>
      <c r="AB210" s="97"/>
      <c r="AC210" s="97"/>
      <c r="AD210" s="97"/>
      <c r="AE210" s="97"/>
      <c r="AF210" s="97"/>
      <c r="AG210" s="97"/>
      <c r="AH210" s="97"/>
      <c r="AI210" s="97"/>
      <c r="AJ210" s="97"/>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4"/>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24"/>
      <c r="DX210" s="24"/>
      <c r="DY210" s="24"/>
      <c r="DZ210" s="24"/>
      <c r="EA210" s="24"/>
      <c r="EB210" s="24"/>
      <c r="EC210" s="24"/>
      <c r="ED210" s="24"/>
      <c r="EE210" s="24"/>
      <c r="EF210" s="24"/>
      <c r="EG210" s="24"/>
      <c r="EH210" s="24"/>
      <c r="EI210" s="24"/>
      <c r="EJ210" s="24"/>
      <c r="EK210" s="24"/>
      <c r="EL210" s="24"/>
      <c r="EM210" s="24"/>
      <c r="EN210" s="24"/>
      <c r="EO210" s="24"/>
      <c r="EP210" s="24"/>
      <c r="EQ210" s="24"/>
      <c r="ER210" s="24"/>
      <c r="ES210" s="24"/>
      <c r="ET210" s="24"/>
      <c r="EU210" s="24"/>
      <c r="EV210" s="24"/>
      <c r="EW210" s="24"/>
      <c r="EX210" s="24"/>
      <c r="EY210" s="24"/>
      <c r="EZ210" s="24"/>
      <c r="FA210" s="24"/>
      <c r="FB210" s="24"/>
      <c r="FC210" s="24"/>
      <c r="FD210" s="24"/>
      <c r="FE210" s="24"/>
      <c r="FF210" s="24"/>
      <c r="FG210" s="24"/>
      <c r="FH210" s="24"/>
      <c r="FI210" s="24"/>
      <c r="FJ210" s="24"/>
      <c r="FK210" s="24"/>
      <c r="FL210" s="24"/>
      <c r="FM210" s="24"/>
      <c r="FN210" s="24"/>
      <c r="FO210" s="24"/>
      <c r="FP210" s="24"/>
      <c r="FQ210" s="24"/>
      <c r="FR210" s="24"/>
      <c r="FS210" s="24"/>
      <c r="FT210" s="24"/>
      <c r="FU210" s="24"/>
      <c r="FV210" s="24"/>
      <c r="FW210" s="24"/>
      <c r="FX210" s="24"/>
      <c r="FY210" s="24"/>
      <c r="FZ210" s="24"/>
      <c r="GA210" s="24"/>
      <c r="GB210" s="24"/>
      <c r="GC210" s="24"/>
      <c r="GD210" s="24"/>
      <c r="GE210" s="24"/>
      <c r="GF210" s="24"/>
      <c r="GG210" s="24"/>
      <c r="GH210" s="24"/>
      <c r="GI210" s="24"/>
      <c r="GJ210" s="24"/>
      <c r="GK210" s="24"/>
      <c r="GL210" s="24"/>
      <c r="GM210" s="24"/>
      <c r="GN210" s="24"/>
      <c r="GO210" s="24"/>
      <c r="GP210" s="24"/>
      <c r="GQ210" s="24"/>
      <c r="GR210" s="24"/>
      <c r="GS210" s="24"/>
      <c r="GT210" s="24"/>
      <c r="GU210" s="24"/>
      <c r="GV210" s="24"/>
      <c r="GW210" s="24"/>
      <c r="GX210" s="24"/>
      <c r="GY210" s="24"/>
      <c r="GZ210" s="24"/>
      <c r="HA210" s="24"/>
      <c r="HB210" s="24"/>
      <c r="HC210" s="24"/>
      <c r="HD210" s="24"/>
      <c r="HE210" s="24"/>
      <c r="HF210" s="24"/>
      <c r="HG210" s="24"/>
      <c r="HH210" s="24"/>
      <c r="HI210" s="24"/>
      <c r="HJ210" s="24"/>
      <c r="HK210" s="24"/>
      <c r="HL210" s="24"/>
      <c r="HM210" s="24"/>
      <c r="HN210" s="24"/>
      <c r="HO210" s="24"/>
      <c r="HP210" s="24"/>
      <c r="HQ210" s="24"/>
      <c r="HR210" s="24"/>
      <c r="HS210" s="24"/>
      <c r="HT210" s="24"/>
      <c r="HU210" s="24"/>
      <c r="HV210" s="24"/>
      <c r="HW210" s="24"/>
      <c r="HX210" s="24"/>
      <c r="HY210" s="24"/>
      <c r="HZ210" s="24"/>
      <c r="IA210" s="24"/>
      <c r="IB210" s="24"/>
      <c r="IC210" s="24"/>
      <c r="ID210" s="24"/>
      <c r="IE210" s="24"/>
      <c r="IF210" s="24"/>
      <c r="IG210" s="24"/>
      <c r="IH210" s="24"/>
      <c r="II210" s="24"/>
      <c r="IJ210" s="24"/>
      <c r="IK210" s="24"/>
      <c r="IL210" s="24"/>
      <c r="IM210" s="24"/>
      <c r="IN210" s="24"/>
      <c r="IO210" s="24"/>
      <c r="IP210" s="24"/>
      <c r="IQ210" s="24"/>
    </row>
    <row r="211" spans="1:251" x14ac:dyDescent="0.25">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7"/>
      <c r="AB211" s="97"/>
      <c r="AC211" s="97"/>
      <c r="AD211" s="97"/>
      <c r="AE211" s="97"/>
      <c r="AF211" s="97"/>
      <c r="AG211" s="97"/>
      <c r="AH211" s="97"/>
      <c r="AI211" s="97"/>
      <c r="AJ211" s="97"/>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c r="CV211" s="24"/>
      <c r="CW211" s="24"/>
      <c r="CX211" s="24"/>
      <c r="CY211" s="24"/>
      <c r="CZ211" s="24"/>
      <c r="DA211" s="24"/>
      <c r="DB211" s="24"/>
      <c r="DC211" s="24"/>
      <c r="DD211" s="24"/>
      <c r="DE211" s="24"/>
      <c r="DF211" s="24"/>
      <c r="DG211" s="24"/>
      <c r="DH211" s="24"/>
      <c r="DI211" s="24"/>
      <c r="DJ211" s="24"/>
      <c r="DK211" s="24"/>
      <c r="DL211" s="24"/>
      <c r="DM211" s="24"/>
      <c r="DN211" s="24"/>
      <c r="DO211" s="24"/>
      <c r="DP211" s="24"/>
      <c r="DQ211" s="24"/>
      <c r="DR211" s="24"/>
      <c r="DS211" s="24"/>
      <c r="DT211" s="24"/>
      <c r="DU211" s="24"/>
      <c r="DV211" s="24"/>
      <c r="DW211" s="24"/>
      <c r="DX211" s="24"/>
      <c r="DY211" s="24"/>
      <c r="DZ211" s="24"/>
      <c r="EA211" s="24"/>
      <c r="EB211" s="24"/>
      <c r="EC211" s="24"/>
      <c r="ED211" s="24"/>
      <c r="EE211" s="24"/>
      <c r="EF211" s="24"/>
      <c r="EG211" s="24"/>
      <c r="EH211" s="24"/>
      <c r="EI211" s="24"/>
      <c r="EJ211" s="24"/>
      <c r="EK211" s="24"/>
      <c r="EL211" s="24"/>
      <c r="EM211" s="24"/>
      <c r="EN211" s="24"/>
      <c r="EO211" s="24"/>
      <c r="EP211" s="24"/>
      <c r="EQ211" s="24"/>
      <c r="ER211" s="24"/>
      <c r="ES211" s="24"/>
      <c r="ET211" s="24"/>
      <c r="EU211" s="24"/>
      <c r="EV211" s="24"/>
      <c r="EW211" s="24"/>
      <c r="EX211" s="24"/>
      <c r="EY211" s="24"/>
      <c r="EZ211" s="24"/>
      <c r="FA211" s="24"/>
      <c r="FB211" s="24"/>
      <c r="FC211" s="24"/>
      <c r="FD211" s="24"/>
      <c r="FE211" s="24"/>
      <c r="FF211" s="24"/>
      <c r="FG211" s="24"/>
      <c r="FH211" s="24"/>
      <c r="FI211" s="24"/>
      <c r="FJ211" s="24"/>
      <c r="FK211" s="24"/>
      <c r="FL211" s="24"/>
      <c r="FM211" s="24"/>
      <c r="FN211" s="24"/>
      <c r="FO211" s="24"/>
      <c r="FP211" s="24"/>
      <c r="FQ211" s="24"/>
      <c r="FR211" s="24"/>
      <c r="FS211" s="24"/>
      <c r="FT211" s="24"/>
      <c r="FU211" s="24"/>
      <c r="FV211" s="24"/>
      <c r="FW211" s="24"/>
      <c r="FX211" s="24"/>
      <c r="FY211" s="24"/>
      <c r="FZ211" s="24"/>
      <c r="GA211" s="24"/>
      <c r="GB211" s="24"/>
      <c r="GC211" s="24"/>
      <c r="GD211" s="24"/>
      <c r="GE211" s="24"/>
      <c r="GF211" s="24"/>
      <c r="GG211" s="24"/>
      <c r="GH211" s="24"/>
      <c r="GI211" s="24"/>
      <c r="GJ211" s="24"/>
      <c r="GK211" s="24"/>
      <c r="GL211" s="24"/>
      <c r="GM211" s="24"/>
      <c r="GN211" s="24"/>
      <c r="GO211" s="24"/>
      <c r="GP211" s="24"/>
      <c r="GQ211" s="24"/>
      <c r="GR211" s="24"/>
      <c r="GS211" s="24"/>
      <c r="GT211" s="24"/>
      <c r="GU211" s="24"/>
      <c r="GV211" s="24"/>
      <c r="GW211" s="24"/>
      <c r="GX211" s="24"/>
      <c r="GY211" s="24"/>
      <c r="GZ211" s="24"/>
      <c r="HA211" s="24"/>
      <c r="HB211" s="24"/>
      <c r="HC211" s="24"/>
      <c r="HD211" s="24"/>
      <c r="HE211" s="24"/>
      <c r="HF211" s="24"/>
      <c r="HG211" s="24"/>
      <c r="HH211" s="24"/>
      <c r="HI211" s="24"/>
      <c r="HJ211" s="24"/>
      <c r="HK211" s="24"/>
      <c r="HL211" s="24"/>
      <c r="HM211" s="24"/>
      <c r="HN211" s="24"/>
      <c r="HO211" s="24"/>
      <c r="HP211" s="24"/>
      <c r="HQ211" s="24"/>
      <c r="HR211" s="24"/>
      <c r="HS211" s="24"/>
      <c r="HT211" s="24"/>
      <c r="HU211" s="24"/>
      <c r="HV211" s="24"/>
      <c r="HW211" s="24"/>
      <c r="HX211" s="24"/>
      <c r="HY211" s="24"/>
      <c r="HZ211" s="24"/>
      <c r="IA211" s="24"/>
      <c r="IB211" s="24"/>
      <c r="IC211" s="24"/>
      <c r="ID211" s="24"/>
      <c r="IE211" s="24"/>
      <c r="IF211" s="24"/>
      <c r="IG211" s="24"/>
      <c r="IH211" s="24"/>
      <c r="II211" s="24"/>
      <c r="IJ211" s="24"/>
      <c r="IK211" s="24"/>
      <c r="IL211" s="24"/>
      <c r="IM211" s="24"/>
      <c r="IN211" s="24"/>
      <c r="IO211" s="24"/>
      <c r="IP211" s="24"/>
      <c r="IQ211" s="24"/>
    </row>
    <row r="212" spans="1:251" x14ac:dyDescent="0.25">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7"/>
      <c r="AB212" s="97"/>
      <c r="AC212" s="97"/>
      <c r="AD212" s="97"/>
      <c r="AE212" s="97"/>
      <c r="AF212" s="97"/>
      <c r="AG212" s="97"/>
      <c r="AH212" s="97"/>
      <c r="AI212" s="97"/>
      <c r="AJ212" s="97"/>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c r="CV212" s="24"/>
      <c r="CW212" s="24"/>
      <c r="CX212" s="24"/>
      <c r="CY212" s="24"/>
      <c r="CZ212" s="24"/>
      <c r="DA212" s="24"/>
      <c r="DB212" s="24"/>
      <c r="DC212" s="24"/>
      <c r="DD212" s="24"/>
      <c r="DE212" s="24"/>
      <c r="DF212" s="24"/>
      <c r="DG212" s="24"/>
      <c r="DH212" s="24"/>
      <c r="DI212" s="24"/>
      <c r="DJ212" s="24"/>
      <c r="DK212" s="24"/>
      <c r="DL212" s="24"/>
      <c r="DM212" s="24"/>
      <c r="DN212" s="24"/>
      <c r="DO212" s="24"/>
      <c r="DP212" s="24"/>
      <c r="DQ212" s="24"/>
      <c r="DR212" s="24"/>
      <c r="DS212" s="24"/>
      <c r="DT212" s="24"/>
      <c r="DU212" s="24"/>
      <c r="DV212" s="24"/>
      <c r="DW212" s="24"/>
      <c r="DX212" s="24"/>
      <c r="DY212" s="24"/>
      <c r="DZ212" s="24"/>
      <c r="EA212" s="24"/>
      <c r="EB212" s="24"/>
      <c r="EC212" s="24"/>
      <c r="ED212" s="24"/>
      <c r="EE212" s="24"/>
      <c r="EF212" s="24"/>
      <c r="EG212" s="24"/>
      <c r="EH212" s="24"/>
      <c r="EI212" s="24"/>
      <c r="EJ212" s="24"/>
      <c r="EK212" s="24"/>
      <c r="EL212" s="24"/>
      <c r="EM212" s="24"/>
      <c r="EN212" s="24"/>
      <c r="EO212" s="24"/>
      <c r="EP212" s="24"/>
      <c r="EQ212" s="24"/>
      <c r="ER212" s="24"/>
      <c r="ES212" s="24"/>
      <c r="ET212" s="24"/>
      <c r="EU212" s="24"/>
      <c r="EV212" s="24"/>
      <c r="EW212" s="24"/>
      <c r="EX212" s="24"/>
      <c r="EY212" s="24"/>
      <c r="EZ212" s="24"/>
      <c r="FA212" s="24"/>
      <c r="FB212" s="24"/>
      <c r="FC212" s="24"/>
      <c r="FD212" s="24"/>
      <c r="FE212" s="24"/>
      <c r="FF212" s="24"/>
      <c r="FG212" s="24"/>
      <c r="FH212" s="24"/>
      <c r="FI212" s="24"/>
      <c r="FJ212" s="24"/>
      <c r="FK212" s="24"/>
      <c r="FL212" s="24"/>
      <c r="FM212" s="24"/>
      <c r="FN212" s="24"/>
      <c r="FO212" s="24"/>
      <c r="FP212" s="24"/>
      <c r="FQ212" s="24"/>
      <c r="FR212" s="24"/>
      <c r="FS212" s="24"/>
      <c r="FT212" s="24"/>
      <c r="FU212" s="24"/>
      <c r="FV212" s="24"/>
      <c r="FW212" s="24"/>
      <c r="FX212" s="24"/>
      <c r="FY212" s="24"/>
      <c r="FZ212" s="24"/>
      <c r="GA212" s="24"/>
      <c r="GB212" s="24"/>
      <c r="GC212" s="24"/>
      <c r="GD212" s="24"/>
      <c r="GE212" s="24"/>
      <c r="GF212" s="24"/>
      <c r="GG212" s="24"/>
      <c r="GH212" s="24"/>
      <c r="GI212" s="24"/>
      <c r="GJ212" s="24"/>
      <c r="GK212" s="24"/>
      <c r="GL212" s="24"/>
      <c r="GM212" s="24"/>
      <c r="GN212" s="24"/>
      <c r="GO212" s="24"/>
      <c r="GP212" s="24"/>
      <c r="GQ212" s="24"/>
      <c r="GR212" s="24"/>
      <c r="GS212" s="24"/>
      <c r="GT212" s="24"/>
      <c r="GU212" s="24"/>
      <c r="GV212" s="24"/>
      <c r="GW212" s="24"/>
      <c r="GX212" s="24"/>
      <c r="GY212" s="24"/>
      <c r="GZ212" s="24"/>
      <c r="HA212" s="24"/>
      <c r="HB212" s="24"/>
      <c r="HC212" s="24"/>
      <c r="HD212" s="24"/>
      <c r="HE212" s="24"/>
      <c r="HF212" s="24"/>
      <c r="HG212" s="24"/>
      <c r="HH212" s="24"/>
      <c r="HI212" s="24"/>
      <c r="HJ212" s="24"/>
      <c r="HK212" s="24"/>
      <c r="HL212" s="24"/>
      <c r="HM212" s="24"/>
      <c r="HN212" s="24"/>
      <c r="HO212" s="24"/>
      <c r="HP212" s="24"/>
      <c r="HQ212" s="24"/>
      <c r="HR212" s="24"/>
      <c r="HS212" s="24"/>
      <c r="HT212" s="24"/>
      <c r="HU212" s="24"/>
      <c r="HV212" s="24"/>
      <c r="HW212" s="24"/>
      <c r="HX212" s="24"/>
      <c r="HY212" s="24"/>
      <c r="HZ212" s="24"/>
      <c r="IA212" s="24"/>
      <c r="IB212" s="24"/>
      <c r="IC212" s="24"/>
      <c r="ID212" s="24"/>
      <c r="IE212" s="24"/>
      <c r="IF212" s="24"/>
      <c r="IG212" s="24"/>
      <c r="IH212" s="24"/>
      <c r="II212" s="24"/>
      <c r="IJ212" s="24"/>
      <c r="IK212" s="24"/>
      <c r="IL212" s="24"/>
      <c r="IM212" s="24"/>
      <c r="IN212" s="24"/>
      <c r="IO212" s="24"/>
      <c r="IP212" s="24"/>
      <c r="IQ212" s="24"/>
    </row>
    <row r="213" spans="1:251" x14ac:dyDescent="0.25">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7"/>
      <c r="AB213" s="97"/>
      <c r="AC213" s="97"/>
      <c r="AD213" s="97"/>
      <c r="AE213" s="97"/>
      <c r="AF213" s="97"/>
      <c r="AG213" s="97"/>
      <c r="AH213" s="97"/>
      <c r="AI213" s="97"/>
      <c r="AJ213" s="97"/>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c r="CV213" s="24"/>
      <c r="CW213" s="24"/>
      <c r="CX213" s="24"/>
      <c r="CY213" s="24"/>
      <c r="CZ213" s="24"/>
      <c r="DA213" s="24"/>
      <c r="DB213" s="24"/>
      <c r="DC213" s="24"/>
      <c r="DD213" s="24"/>
      <c r="DE213" s="24"/>
      <c r="DF213" s="24"/>
      <c r="DG213" s="24"/>
      <c r="DH213" s="24"/>
      <c r="DI213" s="24"/>
      <c r="DJ213" s="24"/>
      <c r="DK213" s="24"/>
      <c r="DL213" s="24"/>
      <c r="DM213" s="24"/>
      <c r="DN213" s="24"/>
      <c r="DO213" s="24"/>
      <c r="DP213" s="24"/>
      <c r="DQ213" s="24"/>
      <c r="DR213" s="24"/>
      <c r="DS213" s="24"/>
      <c r="DT213" s="24"/>
      <c r="DU213" s="24"/>
      <c r="DV213" s="24"/>
      <c r="DW213" s="24"/>
      <c r="DX213" s="24"/>
      <c r="DY213" s="24"/>
      <c r="DZ213" s="24"/>
      <c r="EA213" s="24"/>
      <c r="EB213" s="24"/>
      <c r="EC213" s="24"/>
      <c r="ED213" s="24"/>
      <c r="EE213" s="24"/>
      <c r="EF213" s="24"/>
      <c r="EG213" s="24"/>
      <c r="EH213" s="24"/>
      <c r="EI213" s="24"/>
      <c r="EJ213" s="24"/>
      <c r="EK213" s="24"/>
      <c r="EL213" s="24"/>
      <c r="EM213" s="24"/>
      <c r="EN213" s="24"/>
      <c r="EO213" s="24"/>
      <c r="EP213" s="24"/>
      <c r="EQ213" s="24"/>
      <c r="ER213" s="24"/>
      <c r="ES213" s="24"/>
      <c r="ET213" s="24"/>
      <c r="EU213" s="24"/>
      <c r="EV213" s="24"/>
      <c r="EW213" s="24"/>
      <c r="EX213" s="24"/>
      <c r="EY213" s="24"/>
      <c r="EZ213" s="24"/>
      <c r="FA213" s="24"/>
      <c r="FB213" s="24"/>
      <c r="FC213" s="24"/>
      <c r="FD213" s="24"/>
      <c r="FE213" s="24"/>
      <c r="FF213" s="24"/>
      <c r="FG213" s="24"/>
      <c r="FH213" s="24"/>
      <c r="FI213" s="24"/>
      <c r="FJ213" s="24"/>
      <c r="FK213" s="24"/>
      <c r="FL213" s="24"/>
      <c r="FM213" s="24"/>
      <c r="FN213" s="24"/>
      <c r="FO213" s="24"/>
      <c r="FP213" s="24"/>
      <c r="FQ213" s="24"/>
      <c r="FR213" s="24"/>
      <c r="FS213" s="24"/>
      <c r="FT213" s="24"/>
      <c r="FU213" s="24"/>
      <c r="FV213" s="24"/>
      <c r="FW213" s="24"/>
      <c r="FX213" s="24"/>
      <c r="FY213" s="24"/>
      <c r="FZ213" s="24"/>
      <c r="GA213" s="24"/>
      <c r="GB213" s="24"/>
      <c r="GC213" s="24"/>
      <c r="GD213" s="24"/>
      <c r="GE213" s="24"/>
      <c r="GF213" s="24"/>
      <c r="GG213" s="24"/>
      <c r="GH213" s="24"/>
      <c r="GI213" s="24"/>
      <c r="GJ213" s="24"/>
      <c r="GK213" s="24"/>
      <c r="GL213" s="24"/>
      <c r="GM213" s="24"/>
      <c r="GN213" s="24"/>
      <c r="GO213" s="24"/>
      <c r="GP213" s="24"/>
      <c r="GQ213" s="24"/>
      <c r="GR213" s="24"/>
      <c r="GS213" s="24"/>
      <c r="GT213" s="24"/>
      <c r="GU213" s="24"/>
      <c r="GV213" s="24"/>
      <c r="GW213" s="24"/>
      <c r="GX213" s="24"/>
      <c r="GY213" s="24"/>
      <c r="GZ213" s="24"/>
      <c r="HA213" s="24"/>
      <c r="HB213" s="24"/>
      <c r="HC213" s="24"/>
      <c r="HD213" s="24"/>
      <c r="HE213" s="24"/>
      <c r="HF213" s="24"/>
      <c r="HG213" s="24"/>
      <c r="HH213" s="24"/>
      <c r="HI213" s="24"/>
      <c r="HJ213" s="24"/>
      <c r="HK213" s="24"/>
      <c r="HL213" s="24"/>
      <c r="HM213" s="24"/>
      <c r="HN213" s="24"/>
      <c r="HO213" s="24"/>
      <c r="HP213" s="24"/>
      <c r="HQ213" s="24"/>
      <c r="HR213" s="24"/>
      <c r="HS213" s="24"/>
      <c r="HT213" s="24"/>
      <c r="HU213" s="24"/>
      <c r="HV213" s="24"/>
      <c r="HW213" s="24"/>
      <c r="HX213" s="24"/>
      <c r="HY213" s="24"/>
      <c r="HZ213" s="24"/>
      <c r="IA213" s="24"/>
      <c r="IB213" s="24"/>
      <c r="IC213" s="24"/>
      <c r="ID213" s="24"/>
      <c r="IE213" s="24"/>
      <c r="IF213" s="24"/>
      <c r="IG213" s="24"/>
      <c r="IH213" s="24"/>
      <c r="II213" s="24"/>
      <c r="IJ213" s="24"/>
      <c r="IK213" s="24"/>
      <c r="IL213" s="24"/>
      <c r="IM213" s="24"/>
      <c r="IN213" s="24"/>
      <c r="IO213" s="24"/>
      <c r="IP213" s="24"/>
      <c r="IQ213" s="24"/>
    </row>
    <row r="214" spans="1:251" x14ac:dyDescent="0.25">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7"/>
      <c r="AB214" s="97"/>
      <c r="AC214" s="97"/>
      <c r="AD214" s="97"/>
      <c r="AE214" s="97"/>
      <c r="AF214" s="97"/>
      <c r="AG214" s="97"/>
      <c r="AH214" s="97"/>
      <c r="AI214" s="97"/>
      <c r="AJ214" s="97"/>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c r="CV214" s="24"/>
      <c r="CW214" s="24"/>
      <c r="CX214" s="24"/>
      <c r="CY214" s="24"/>
      <c r="CZ214" s="24"/>
      <c r="DA214" s="24"/>
      <c r="DB214" s="24"/>
      <c r="DC214" s="24"/>
      <c r="DD214" s="24"/>
      <c r="DE214" s="24"/>
      <c r="DF214" s="24"/>
      <c r="DG214" s="24"/>
      <c r="DH214" s="24"/>
      <c r="DI214" s="24"/>
      <c r="DJ214" s="24"/>
      <c r="DK214" s="24"/>
      <c r="DL214" s="24"/>
      <c r="DM214" s="24"/>
      <c r="DN214" s="24"/>
      <c r="DO214" s="24"/>
      <c r="DP214" s="24"/>
      <c r="DQ214" s="24"/>
      <c r="DR214" s="24"/>
      <c r="DS214" s="24"/>
      <c r="DT214" s="24"/>
      <c r="DU214" s="24"/>
      <c r="DV214" s="24"/>
      <c r="DW214" s="24"/>
      <c r="DX214" s="24"/>
      <c r="DY214" s="24"/>
      <c r="DZ214" s="24"/>
      <c r="EA214" s="24"/>
      <c r="EB214" s="24"/>
      <c r="EC214" s="24"/>
      <c r="ED214" s="24"/>
      <c r="EE214" s="24"/>
      <c r="EF214" s="24"/>
      <c r="EG214" s="24"/>
      <c r="EH214" s="24"/>
      <c r="EI214" s="24"/>
      <c r="EJ214" s="24"/>
      <c r="EK214" s="24"/>
      <c r="EL214" s="24"/>
      <c r="EM214" s="24"/>
      <c r="EN214" s="24"/>
      <c r="EO214" s="24"/>
      <c r="EP214" s="24"/>
      <c r="EQ214" s="24"/>
      <c r="ER214" s="24"/>
      <c r="ES214" s="24"/>
      <c r="ET214" s="24"/>
      <c r="EU214" s="24"/>
      <c r="EV214" s="24"/>
      <c r="EW214" s="24"/>
      <c r="EX214" s="24"/>
      <c r="EY214" s="24"/>
      <c r="EZ214" s="24"/>
      <c r="FA214" s="24"/>
      <c r="FB214" s="24"/>
      <c r="FC214" s="24"/>
      <c r="FD214" s="24"/>
      <c r="FE214" s="24"/>
      <c r="FF214" s="24"/>
      <c r="FG214" s="24"/>
      <c r="FH214" s="24"/>
      <c r="FI214" s="24"/>
      <c r="FJ214" s="24"/>
      <c r="FK214" s="24"/>
      <c r="FL214" s="24"/>
      <c r="FM214" s="24"/>
      <c r="FN214" s="24"/>
      <c r="FO214" s="24"/>
      <c r="FP214" s="24"/>
      <c r="FQ214" s="24"/>
      <c r="FR214" s="24"/>
      <c r="FS214" s="24"/>
      <c r="FT214" s="24"/>
      <c r="FU214" s="24"/>
      <c r="FV214" s="24"/>
      <c r="FW214" s="24"/>
      <c r="FX214" s="24"/>
      <c r="FY214" s="24"/>
      <c r="FZ214" s="24"/>
      <c r="GA214" s="24"/>
      <c r="GB214" s="24"/>
      <c r="GC214" s="24"/>
      <c r="GD214" s="24"/>
      <c r="GE214" s="24"/>
      <c r="GF214" s="24"/>
      <c r="GG214" s="24"/>
      <c r="GH214" s="24"/>
      <c r="GI214" s="24"/>
      <c r="GJ214" s="24"/>
      <c r="GK214" s="24"/>
      <c r="GL214" s="24"/>
      <c r="GM214" s="24"/>
      <c r="GN214" s="24"/>
      <c r="GO214" s="24"/>
      <c r="GP214" s="24"/>
      <c r="GQ214" s="24"/>
      <c r="GR214" s="24"/>
      <c r="GS214" s="24"/>
      <c r="GT214" s="24"/>
      <c r="GU214" s="24"/>
      <c r="GV214" s="24"/>
      <c r="GW214" s="24"/>
      <c r="GX214" s="24"/>
      <c r="GY214" s="24"/>
      <c r="GZ214" s="24"/>
      <c r="HA214" s="24"/>
      <c r="HB214" s="24"/>
      <c r="HC214" s="24"/>
      <c r="HD214" s="24"/>
      <c r="HE214" s="24"/>
      <c r="HF214" s="24"/>
      <c r="HG214" s="24"/>
      <c r="HH214" s="24"/>
      <c r="HI214" s="24"/>
      <c r="HJ214" s="24"/>
      <c r="HK214" s="24"/>
      <c r="HL214" s="24"/>
      <c r="HM214" s="24"/>
      <c r="HN214" s="24"/>
      <c r="HO214" s="24"/>
      <c r="HP214" s="24"/>
      <c r="HQ214" s="24"/>
      <c r="HR214" s="24"/>
      <c r="HS214" s="24"/>
      <c r="HT214" s="24"/>
      <c r="HU214" s="24"/>
      <c r="HV214" s="24"/>
      <c r="HW214" s="24"/>
      <c r="HX214" s="24"/>
      <c r="HY214" s="24"/>
      <c r="HZ214" s="24"/>
      <c r="IA214" s="24"/>
      <c r="IB214" s="24"/>
      <c r="IC214" s="24"/>
      <c r="ID214" s="24"/>
      <c r="IE214" s="24"/>
      <c r="IF214" s="24"/>
      <c r="IG214" s="24"/>
      <c r="IH214" s="24"/>
      <c r="II214" s="24"/>
      <c r="IJ214" s="24"/>
      <c r="IK214" s="24"/>
      <c r="IL214" s="24"/>
      <c r="IM214" s="24"/>
      <c r="IN214" s="24"/>
      <c r="IO214" s="24"/>
      <c r="IP214" s="24"/>
      <c r="IQ214" s="24"/>
    </row>
    <row r="215" spans="1:251" x14ac:dyDescent="0.25">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7"/>
      <c r="AB215" s="97"/>
      <c r="AC215" s="97"/>
      <c r="AD215" s="97"/>
      <c r="AE215" s="97"/>
      <c r="AF215" s="97"/>
      <c r="AG215" s="97"/>
      <c r="AH215" s="97"/>
      <c r="AI215" s="97"/>
      <c r="AJ215" s="97"/>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c r="CV215" s="24"/>
      <c r="CW215" s="24"/>
      <c r="CX215" s="24"/>
      <c r="CY215" s="24"/>
      <c r="CZ215" s="24"/>
      <c r="DA215" s="24"/>
      <c r="DB215" s="24"/>
      <c r="DC215" s="24"/>
      <c r="DD215" s="24"/>
      <c r="DE215" s="24"/>
      <c r="DF215" s="24"/>
      <c r="DG215" s="24"/>
      <c r="DH215" s="24"/>
      <c r="DI215" s="24"/>
      <c r="DJ215" s="24"/>
      <c r="DK215" s="24"/>
      <c r="DL215" s="24"/>
      <c r="DM215" s="24"/>
      <c r="DN215" s="24"/>
      <c r="DO215" s="24"/>
      <c r="DP215" s="24"/>
      <c r="DQ215" s="24"/>
      <c r="DR215" s="24"/>
      <c r="DS215" s="24"/>
      <c r="DT215" s="24"/>
      <c r="DU215" s="24"/>
      <c r="DV215" s="24"/>
      <c r="DW215" s="24"/>
      <c r="DX215" s="24"/>
      <c r="DY215" s="24"/>
      <c r="DZ215" s="24"/>
      <c r="EA215" s="24"/>
      <c r="EB215" s="24"/>
      <c r="EC215" s="24"/>
      <c r="ED215" s="24"/>
      <c r="EE215" s="24"/>
      <c r="EF215" s="24"/>
      <c r="EG215" s="24"/>
      <c r="EH215" s="24"/>
      <c r="EI215" s="24"/>
      <c r="EJ215" s="24"/>
      <c r="EK215" s="24"/>
      <c r="EL215" s="24"/>
      <c r="EM215" s="24"/>
      <c r="EN215" s="24"/>
      <c r="EO215" s="24"/>
      <c r="EP215" s="24"/>
      <c r="EQ215" s="24"/>
      <c r="ER215" s="24"/>
      <c r="ES215" s="24"/>
      <c r="ET215" s="24"/>
      <c r="EU215" s="24"/>
      <c r="EV215" s="24"/>
      <c r="EW215" s="24"/>
      <c r="EX215" s="24"/>
      <c r="EY215" s="24"/>
      <c r="EZ215" s="24"/>
      <c r="FA215" s="24"/>
      <c r="FB215" s="24"/>
      <c r="FC215" s="24"/>
      <c r="FD215" s="24"/>
      <c r="FE215" s="24"/>
      <c r="FF215" s="24"/>
      <c r="FG215" s="24"/>
      <c r="FH215" s="24"/>
      <c r="FI215" s="24"/>
      <c r="FJ215" s="24"/>
      <c r="FK215" s="24"/>
      <c r="FL215" s="24"/>
      <c r="FM215" s="24"/>
      <c r="FN215" s="24"/>
      <c r="FO215" s="24"/>
      <c r="FP215" s="24"/>
      <c r="FQ215" s="24"/>
      <c r="FR215" s="24"/>
      <c r="FS215" s="24"/>
      <c r="FT215" s="24"/>
      <c r="FU215" s="24"/>
      <c r="FV215" s="24"/>
      <c r="FW215" s="24"/>
      <c r="FX215" s="24"/>
      <c r="FY215" s="24"/>
      <c r="FZ215" s="24"/>
      <c r="GA215" s="24"/>
      <c r="GB215" s="24"/>
      <c r="GC215" s="24"/>
      <c r="GD215" s="24"/>
      <c r="GE215" s="24"/>
      <c r="GF215" s="24"/>
      <c r="GG215" s="24"/>
      <c r="GH215" s="24"/>
      <c r="GI215" s="24"/>
      <c r="GJ215" s="24"/>
      <c r="GK215" s="24"/>
      <c r="GL215" s="24"/>
      <c r="GM215" s="24"/>
      <c r="GN215" s="24"/>
      <c r="GO215" s="24"/>
      <c r="GP215" s="24"/>
      <c r="GQ215" s="24"/>
      <c r="GR215" s="24"/>
      <c r="GS215" s="24"/>
      <c r="GT215" s="24"/>
      <c r="GU215" s="24"/>
      <c r="GV215" s="24"/>
      <c r="GW215" s="24"/>
      <c r="GX215" s="24"/>
      <c r="GY215" s="24"/>
      <c r="GZ215" s="24"/>
      <c r="HA215" s="24"/>
      <c r="HB215" s="24"/>
      <c r="HC215" s="24"/>
      <c r="HD215" s="24"/>
      <c r="HE215" s="24"/>
      <c r="HF215" s="24"/>
      <c r="HG215" s="24"/>
      <c r="HH215" s="24"/>
      <c r="HI215" s="24"/>
      <c r="HJ215" s="24"/>
      <c r="HK215" s="24"/>
      <c r="HL215" s="24"/>
      <c r="HM215" s="24"/>
      <c r="HN215" s="24"/>
      <c r="HO215" s="24"/>
      <c r="HP215" s="24"/>
      <c r="HQ215" s="24"/>
      <c r="HR215" s="24"/>
      <c r="HS215" s="24"/>
      <c r="HT215" s="24"/>
      <c r="HU215" s="24"/>
      <c r="HV215" s="24"/>
      <c r="HW215" s="24"/>
      <c r="HX215" s="24"/>
      <c r="HY215" s="24"/>
      <c r="HZ215" s="24"/>
      <c r="IA215" s="24"/>
      <c r="IB215" s="24"/>
      <c r="IC215" s="24"/>
      <c r="ID215" s="24"/>
      <c r="IE215" s="24"/>
      <c r="IF215" s="24"/>
      <c r="IG215" s="24"/>
      <c r="IH215" s="24"/>
      <c r="II215" s="24"/>
      <c r="IJ215" s="24"/>
      <c r="IK215" s="24"/>
      <c r="IL215" s="24"/>
      <c r="IM215" s="24"/>
      <c r="IN215" s="24"/>
      <c r="IO215" s="24"/>
      <c r="IP215" s="24"/>
      <c r="IQ215" s="24"/>
    </row>
    <row r="216" spans="1:251" x14ac:dyDescent="0.25">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7"/>
      <c r="AB216" s="97"/>
      <c r="AC216" s="97"/>
      <c r="AD216" s="97"/>
      <c r="AE216" s="97"/>
      <c r="AF216" s="97"/>
      <c r="AG216" s="97"/>
      <c r="AH216" s="97"/>
      <c r="AI216" s="97"/>
      <c r="AJ216" s="97"/>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c r="CV216" s="24"/>
      <c r="CW216" s="24"/>
      <c r="CX216" s="24"/>
      <c r="CY216" s="24"/>
      <c r="CZ216" s="24"/>
      <c r="DA216" s="24"/>
      <c r="DB216" s="24"/>
      <c r="DC216" s="24"/>
      <c r="DD216" s="24"/>
      <c r="DE216" s="24"/>
      <c r="DF216" s="24"/>
      <c r="DG216" s="24"/>
      <c r="DH216" s="24"/>
      <c r="DI216" s="24"/>
      <c r="DJ216" s="24"/>
      <c r="DK216" s="24"/>
      <c r="DL216" s="24"/>
      <c r="DM216" s="24"/>
      <c r="DN216" s="24"/>
      <c r="DO216" s="24"/>
      <c r="DP216" s="24"/>
      <c r="DQ216" s="24"/>
      <c r="DR216" s="24"/>
      <c r="DS216" s="24"/>
      <c r="DT216" s="24"/>
      <c r="DU216" s="24"/>
      <c r="DV216" s="24"/>
      <c r="DW216" s="24"/>
      <c r="DX216" s="24"/>
      <c r="DY216" s="24"/>
      <c r="DZ216" s="24"/>
      <c r="EA216" s="24"/>
      <c r="EB216" s="24"/>
      <c r="EC216" s="24"/>
      <c r="ED216" s="24"/>
      <c r="EE216" s="24"/>
      <c r="EF216" s="24"/>
      <c r="EG216" s="24"/>
      <c r="EH216" s="24"/>
      <c r="EI216" s="24"/>
      <c r="EJ216" s="24"/>
      <c r="EK216" s="24"/>
      <c r="EL216" s="24"/>
      <c r="EM216" s="24"/>
      <c r="EN216" s="24"/>
      <c r="EO216" s="24"/>
      <c r="EP216" s="24"/>
      <c r="EQ216" s="24"/>
      <c r="ER216" s="24"/>
      <c r="ES216" s="24"/>
      <c r="ET216" s="24"/>
      <c r="EU216" s="24"/>
      <c r="EV216" s="24"/>
      <c r="EW216" s="24"/>
      <c r="EX216" s="24"/>
      <c r="EY216" s="24"/>
      <c r="EZ216" s="24"/>
      <c r="FA216" s="24"/>
      <c r="FB216" s="24"/>
      <c r="FC216" s="24"/>
      <c r="FD216" s="24"/>
      <c r="FE216" s="24"/>
      <c r="FF216" s="24"/>
      <c r="FG216" s="24"/>
      <c r="FH216" s="24"/>
      <c r="FI216" s="24"/>
      <c r="FJ216" s="24"/>
      <c r="FK216" s="24"/>
      <c r="FL216" s="24"/>
      <c r="FM216" s="24"/>
      <c r="FN216" s="24"/>
      <c r="FO216" s="24"/>
      <c r="FP216" s="24"/>
      <c r="FQ216" s="24"/>
      <c r="FR216" s="24"/>
      <c r="FS216" s="24"/>
      <c r="FT216" s="24"/>
      <c r="FU216" s="24"/>
      <c r="FV216" s="24"/>
      <c r="FW216" s="24"/>
      <c r="FX216" s="24"/>
      <c r="FY216" s="24"/>
      <c r="FZ216" s="24"/>
      <c r="GA216" s="24"/>
      <c r="GB216" s="24"/>
      <c r="GC216" s="24"/>
      <c r="GD216" s="24"/>
      <c r="GE216" s="24"/>
      <c r="GF216" s="24"/>
      <c r="GG216" s="24"/>
      <c r="GH216" s="24"/>
      <c r="GI216" s="24"/>
      <c r="GJ216" s="24"/>
      <c r="GK216" s="24"/>
      <c r="GL216" s="24"/>
      <c r="GM216" s="24"/>
      <c r="GN216" s="24"/>
      <c r="GO216" s="24"/>
      <c r="GP216" s="24"/>
      <c r="GQ216" s="24"/>
      <c r="GR216" s="24"/>
      <c r="GS216" s="24"/>
      <c r="GT216" s="24"/>
      <c r="GU216" s="24"/>
      <c r="GV216" s="24"/>
      <c r="GW216" s="24"/>
      <c r="GX216" s="24"/>
      <c r="GY216" s="24"/>
      <c r="GZ216" s="24"/>
      <c r="HA216" s="24"/>
      <c r="HB216" s="24"/>
      <c r="HC216" s="24"/>
      <c r="HD216" s="24"/>
      <c r="HE216" s="24"/>
      <c r="HF216" s="24"/>
      <c r="HG216" s="24"/>
      <c r="HH216" s="24"/>
      <c r="HI216" s="24"/>
      <c r="HJ216" s="24"/>
      <c r="HK216" s="24"/>
      <c r="HL216" s="24"/>
      <c r="HM216" s="24"/>
      <c r="HN216" s="24"/>
      <c r="HO216" s="24"/>
      <c r="HP216" s="24"/>
      <c r="HQ216" s="24"/>
      <c r="HR216" s="24"/>
      <c r="HS216" s="24"/>
      <c r="HT216" s="24"/>
      <c r="HU216" s="24"/>
      <c r="HV216" s="24"/>
      <c r="HW216" s="24"/>
      <c r="HX216" s="24"/>
      <c r="HY216" s="24"/>
      <c r="HZ216" s="24"/>
      <c r="IA216" s="24"/>
      <c r="IB216" s="24"/>
      <c r="IC216" s="24"/>
      <c r="ID216" s="24"/>
      <c r="IE216" s="24"/>
      <c r="IF216" s="24"/>
      <c r="IG216" s="24"/>
      <c r="IH216" s="24"/>
      <c r="II216" s="24"/>
      <c r="IJ216" s="24"/>
      <c r="IK216" s="24"/>
      <c r="IL216" s="24"/>
      <c r="IM216" s="24"/>
      <c r="IN216" s="24"/>
      <c r="IO216" s="24"/>
      <c r="IP216" s="24"/>
      <c r="IQ216" s="24"/>
    </row>
    <row r="217" spans="1:251" x14ac:dyDescent="0.25">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7"/>
      <c r="AB217" s="97"/>
      <c r="AC217" s="97"/>
      <c r="AD217" s="97"/>
      <c r="AE217" s="97"/>
      <c r="AF217" s="97"/>
      <c r="AG217" s="97"/>
      <c r="AH217" s="97"/>
      <c r="AI217" s="97"/>
      <c r="AJ217" s="97"/>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c r="CV217" s="24"/>
      <c r="CW217" s="24"/>
      <c r="CX217" s="24"/>
      <c r="CY217" s="24"/>
      <c r="CZ217" s="24"/>
      <c r="DA217" s="24"/>
      <c r="DB217" s="24"/>
      <c r="DC217" s="24"/>
      <c r="DD217" s="24"/>
      <c r="DE217" s="24"/>
      <c r="DF217" s="24"/>
      <c r="DG217" s="24"/>
      <c r="DH217" s="24"/>
      <c r="DI217" s="24"/>
      <c r="DJ217" s="24"/>
      <c r="DK217" s="24"/>
      <c r="DL217" s="24"/>
      <c r="DM217" s="24"/>
      <c r="DN217" s="24"/>
      <c r="DO217" s="24"/>
      <c r="DP217" s="24"/>
      <c r="DQ217" s="24"/>
      <c r="DR217" s="24"/>
      <c r="DS217" s="24"/>
      <c r="DT217" s="24"/>
      <c r="DU217" s="24"/>
      <c r="DV217" s="24"/>
      <c r="DW217" s="24"/>
      <c r="DX217" s="24"/>
      <c r="DY217" s="24"/>
      <c r="DZ217" s="24"/>
      <c r="EA217" s="24"/>
      <c r="EB217" s="24"/>
      <c r="EC217" s="24"/>
      <c r="ED217" s="24"/>
      <c r="EE217" s="24"/>
      <c r="EF217" s="24"/>
      <c r="EG217" s="24"/>
      <c r="EH217" s="24"/>
      <c r="EI217" s="24"/>
      <c r="EJ217" s="24"/>
      <c r="EK217" s="24"/>
      <c r="EL217" s="24"/>
      <c r="EM217" s="24"/>
      <c r="EN217" s="24"/>
      <c r="EO217" s="24"/>
      <c r="EP217" s="24"/>
      <c r="EQ217" s="24"/>
      <c r="ER217" s="24"/>
      <c r="ES217" s="24"/>
      <c r="ET217" s="24"/>
      <c r="EU217" s="24"/>
      <c r="EV217" s="24"/>
      <c r="EW217" s="24"/>
      <c r="EX217" s="24"/>
      <c r="EY217" s="24"/>
      <c r="EZ217" s="24"/>
      <c r="FA217" s="24"/>
      <c r="FB217" s="24"/>
      <c r="FC217" s="24"/>
      <c r="FD217" s="24"/>
      <c r="FE217" s="24"/>
      <c r="FF217" s="24"/>
      <c r="FG217" s="24"/>
      <c r="FH217" s="24"/>
      <c r="FI217" s="24"/>
      <c r="FJ217" s="24"/>
      <c r="FK217" s="24"/>
      <c r="FL217" s="24"/>
      <c r="FM217" s="24"/>
      <c r="FN217" s="24"/>
      <c r="FO217" s="24"/>
      <c r="FP217" s="24"/>
      <c r="FQ217" s="24"/>
      <c r="FR217" s="24"/>
      <c r="FS217" s="24"/>
      <c r="FT217" s="24"/>
      <c r="FU217" s="24"/>
      <c r="FV217" s="24"/>
      <c r="FW217" s="24"/>
      <c r="FX217" s="24"/>
      <c r="FY217" s="24"/>
      <c r="FZ217" s="24"/>
      <c r="GA217" s="24"/>
      <c r="GB217" s="24"/>
      <c r="GC217" s="24"/>
      <c r="GD217" s="24"/>
      <c r="GE217" s="24"/>
      <c r="GF217" s="24"/>
      <c r="GG217" s="24"/>
      <c r="GH217" s="24"/>
      <c r="GI217" s="24"/>
      <c r="GJ217" s="24"/>
      <c r="GK217" s="24"/>
      <c r="GL217" s="24"/>
      <c r="GM217" s="24"/>
      <c r="GN217" s="24"/>
      <c r="GO217" s="24"/>
      <c r="GP217" s="24"/>
      <c r="GQ217" s="24"/>
      <c r="GR217" s="24"/>
      <c r="GS217" s="24"/>
      <c r="GT217" s="24"/>
      <c r="GU217" s="24"/>
      <c r="GV217" s="24"/>
      <c r="GW217" s="24"/>
      <c r="GX217" s="24"/>
      <c r="GY217" s="24"/>
      <c r="GZ217" s="24"/>
      <c r="HA217" s="24"/>
      <c r="HB217" s="24"/>
      <c r="HC217" s="24"/>
      <c r="HD217" s="24"/>
      <c r="HE217" s="24"/>
      <c r="HF217" s="24"/>
      <c r="HG217" s="24"/>
      <c r="HH217" s="24"/>
      <c r="HI217" s="24"/>
      <c r="HJ217" s="24"/>
      <c r="HK217" s="24"/>
      <c r="HL217" s="24"/>
      <c r="HM217" s="24"/>
      <c r="HN217" s="24"/>
      <c r="HO217" s="24"/>
      <c r="HP217" s="24"/>
      <c r="HQ217" s="24"/>
      <c r="HR217" s="24"/>
      <c r="HS217" s="24"/>
      <c r="HT217" s="24"/>
      <c r="HU217" s="24"/>
      <c r="HV217" s="24"/>
      <c r="HW217" s="24"/>
      <c r="HX217" s="24"/>
      <c r="HY217" s="24"/>
      <c r="HZ217" s="24"/>
      <c r="IA217" s="24"/>
      <c r="IB217" s="24"/>
      <c r="IC217" s="24"/>
      <c r="ID217" s="24"/>
      <c r="IE217" s="24"/>
      <c r="IF217" s="24"/>
      <c r="IG217" s="24"/>
      <c r="IH217" s="24"/>
      <c r="II217" s="24"/>
      <c r="IJ217" s="24"/>
      <c r="IK217" s="24"/>
      <c r="IL217" s="24"/>
      <c r="IM217" s="24"/>
      <c r="IN217" s="24"/>
      <c r="IO217" s="24"/>
      <c r="IP217" s="24"/>
      <c r="IQ217" s="24"/>
    </row>
    <row r="218" spans="1:251" x14ac:dyDescent="0.25">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7"/>
      <c r="AB218" s="97"/>
      <c r="AC218" s="97"/>
      <c r="AD218" s="97"/>
      <c r="AE218" s="97"/>
      <c r="AF218" s="97"/>
      <c r="AG218" s="97"/>
      <c r="AH218" s="97"/>
      <c r="AI218" s="97"/>
      <c r="AJ218" s="97"/>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c r="CV218" s="24"/>
      <c r="CW218" s="24"/>
      <c r="CX218" s="24"/>
      <c r="CY218" s="24"/>
      <c r="CZ218" s="24"/>
      <c r="DA218" s="24"/>
      <c r="DB218" s="24"/>
      <c r="DC218" s="24"/>
      <c r="DD218" s="24"/>
      <c r="DE218" s="24"/>
      <c r="DF218" s="24"/>
      <c r="DG218" s="24"/>
      <c r="DH218" s="24"/>
      <c r="DI218" s="24"/>
      <c r="DJ218" s="24"/>
      <c r="DK218" s="24"/>
      <c r="DL218" s="24"/>
      <c r="DM218" s="24"/>
      <c r="DN218" s="24"/>
      <c r="DO218" s="24"/>
      <c r="DP218" s="24"/>
      <c r="DQ218" s="24"/>
      <c r="DR218" s="24"/>
      <c r="DS218" s="24"/>
      <c r="DT218" s="24"/>
      <c r="DU218" s="24"/>
      <c r="DV218" s="24"/>
      <c r="DW218" s="24"/>
      <c r="DX218" s="24"/>
      <c r="DY218" s="24"/>
      <c r="DZ218" s="24"/>
      <c r="EA218" s="24"/>
      <c r="EB218" s="24"/>
      <c r="EC218" s="24"/>
      <c r="ED218" s="24"/>
      <c r="EE218" s="24"/>
      <c r="EF218" s="24"/>
      <c r="EG218" s="24"/>
      <c r="EH218" s="24"/>
      <c r="EI218" s="24"/>
      <c r="EJ218" s="24"/>
      <c r="EK218" s="24"/>
      <c r="EL218" s="24"/>
      <c r="EM218" s="24"/>
      <c r="EN218" s="24"/>
      <c r="EO218" s="24"/>
      <c r="EP218" s="24"/>
      <c r="EQ218" s="24"/>
      <c r="ER218" s="24"/>
      <c r="ES218" s="24"/>
      <c r="ET218" s="24"/>
      <c r="EU218" s="24"/>
      <c r="EV218" s="24"/>
      <c r="EW218" s="24"/>
      <c r="EX218" s="24"/>
      <c r="EY218" s="24"/>
      <c r="EZ218" s="24"/>
      <c r="FA218" s="24"/>
      <c r="FB218" s="24"/>
      <c r="FC218" s="24"/>
      <c r="FD218" s="24"/>
      <c r="FE218" s="24"/>
      <c r="FF218" s="24"/>
      <c r="FG218" s="24"/>
      <c r="FH218" s="24"/>
      <c r="FI218" s="24"/>
      <c r="FJ218" s="24"/>
      <c r="FK218" s="24"/>
      <c r="FL218" s="24"/>
      <c r="FM218" s="24"/>
      <c r="FN218" s="24"/>
      <c r="FO218" s="24"/>
      <c r="FP218" s="24"/>
      <c r="FQ218" s="24"/>
      <c r="FR218" s="24"/>
      <c r="FS218" s="24"/>
      <c r="FT218" s="24"/>
      <c r="FU218" s="24"/>
      <c r="FV218" s="24"/>
      <c r="FW218" s="24"/>
      <c r="FX218" s="24"/>
      <c r="FY218" s="24"/>
      <c r="FZ218" s="24"/>
      <c r="GA218" s="24"/>
      <c r="GB218" s="24"/>
      <c r="GC218" s="24"/>
      <c r="GD218" s="24"/>
      <c r="GE218" s="24"/>
      <c r="GF218" s="24"/>
      <c r="GG218" s="24"/>
      <c r="GH218" s="24"/>
      <c r="GI218" s="24"/>
      <c r="GJ218" s="24"/>
      <c r="GK218" s="24"/>
      <c r="GL218" s="24"/>
      <c r="GM218" s="24"/>
      <c r="GN218" s="24"/>
      <c r="GO218" s="24"/>
      <c r="GP218" s="24"/>
      <c r="GQ218" s="24"/>
      <c r="GR218" s="24"/>
      <c r="GS218" s="24"/>
      <c r="GT218" s="24"/>
      <c r="GU218" s="24"/>
      <c r="GV218" s="24"/>
      <c r="GW218" s="24"/>
      <c r="GX218" s="24"/>
      <c r="GY218" s="24"/>
      <c r="GZ218" s="24"/>
      <c r="HA218" s="24"/>
      <c r="HB218" s="24"/>
      <c r="HC218" s="24"/>
      <c r="HD218" s="24"/>
      <c r="HE218" s="24"/>
      <c r="HF218" s="24"/>
      <c r="HG218" s="24"/>
      <c r="HH218" s="24"/>
      <c r="HI218" s="24"/>
      <c r="HJ218" s="24"/>
      <c r="HK218" s="24"/>
      <c r="HL218" s="24"/>
      <c r="HM218" s="24"/>
      <c r="HN218" s="24"/>
      <c r="HO218" s="24"/>
      <c r="HP218" s="24"/>
      <c r="HQ218" s="24"/>
      <c r="HR218" s="24"/>
      <c r="HS218" s="24"/>
      <c r="HT218" s="24"/>
      <c r="HU218" s="24"/>
      <c r="HV218" s="24"/>
      <c r="HW218" s="24"/>
      <c r="HX218" s="24"/>
      <c r="HY218" s="24"/>
      <c r="HZ218" s="24"/>
      <c r="IA218" s="24"/>
      <c r="IB218" s="24"/>
      <c r="IC218" s="24"/>
      <c r="ID218" s="24"/>
      <c r="IE218" s="24"/>
      <c r="IF218" s="24"/>
      <c r="IG218" s="24"/>
      <c r="IH218" s="24"/>
      <c r="II218" s="24"/>
      <c r="IJ218" s="24"/>
      <c r="IK218" s="24"/>
      <c r="IL218" s="24"/>
      <c r="IM218" s="24"/>
      <c r="IN218" s="24"/>
      <c r="IO218" s="24"/>
      <c r="IP218" s="24"/>
      <c r="IQ218" s="24"/>
    </row>
    <row r="219" spans="1:251" x14ac:dyDescent="0.25">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7"/>
      <c r="AB219" s="97"/>
      <c r="AC219" s="97"/>
      <c r="AD219" s="97"/>
      <c r="AE219" s="97"/>
      <c r="AF219" s="97"/>
      <c r="AG219" s="97"/>
      <c r="AH219" s="97"/>
      <c r="AI219" s="97"/>
      <c r="AJ219" s="97"/>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c r="CV219" s="24"/>
      <c r="CW219" s="24"/>
      <c r="CX219" s="24"/>
      <c r="CY219" s="24"/>
      <c r="CZ219" s="24"/>
      <c r="DA219" s="24"/>
      <c r="DB219" s="24"/>
      <c r="DC219" s="24"/>
      <c r="DD219" s="24"/>
      <c r="DE219" s="24"/>
      <c r="DF219" s="24"/>
      <c r="DG219" s="24"/>
      <c r="DH219" s="24"/>
      <c r="DI219" s="24"/>
      <c r="DJ219" s="24"/>
      <c r="DK219" s="24"/>
      <c r="DL219" s="24"/>
      <c r="DM219" s="24"/>
      <c r="DN219" s="24"/>
      <c r="DO219" s="24"/>
      <c r="DP219" s="24"/>
      <c r="DQ219" s="24"/>
      <c r="DR219" s="24"/>
      <c r="DS219" s="24"/>
      <c r="DT219" s="24"/>
      <c r="DU219" s="24"/>
      <c r="DV219" s="24"/>
      <c r="DW219" s="24"/>
      <c r="DX219" s="24"/>
      <c r="DY219" s="24"/>
      <c r="DZ219" s="24"/>
      <c r="EA219" s="24"/>
      <c r="EB219" s="24"/>
      <c r="EC219" s="24"/>
      <c r="ED219" s="24"/>
      <c r="EE219" s="24"/>
      <c r="EF219" s="24"/>
      <c r="EG219" s="24"/>
      <c r="EH219" s="24"/>
      <c r="EI219" s="24"/>
      <c r="EJ219" s="24"/>
      <c r="EK219" s="24"/>
      <c r="EL219" s="24"/>
      <c r="EM219" s="24"/>
      <c r="EN219" s="24"/>
      <c r="EO219" s="24"/>
      <c r="EP219" s="24"/>
      <c r="EQ219" s="24"/>
      <c r="ER219" s="24"/>
      <c r="ES219" s="24"/>
      <c r="ET219" s="24"/>
      <c r="EU219" s="24"/>
      <c r="EV219" s="24"/>
      <c r="EW219" s="24"/>
      <c r="EX219" s="24"/>
      <c r="EY219" s="24"/>
      <c r="EZ219" s="24"/>
      <c r="FA219" s="24"/>
      <c r="FB219" s="24"/>
      <c r="FC219" s="24"/>
      <c r="FD219" s="24"/>
      <c r="FE219" s="24"/>
      <c r="FF219" s="24"/>
      <c r="FG219" s="24"/>
      <c r="FH219" s="24"/>
      <c r="FI219" s="24"/>
      <c r="FJ219" s="24"/>
      <c r="FK219" s="24"/>
      <c r="FL219" s="24"/>
      <c r="FM219" s="24"/>
      <c r="FN219" s="24"/>
      <c r="FO219" s="24"/>
      <c r="FP219" s="24"/>
      <c r="FQ219" s="24"/>
      <c r="FR219" s="24"/>
      <c r="FS219" s="24"/>
      <c r="FT219" s="24"/>
      <c r="FU219" s="24"/>
      <c r="FV219" s="24"/>
      <c r="FW219" s="24"/>
      <c r="FX219" s="24"/>
      <c r="FY219" s="24"/>
      <c r="FZ219" s="24"/>
      <c r="GA219" s="24"/>
      <c r="GB219" s="24"/>
      <c r="GC219" s="24"/>
      <c r="GD219" s="24"/>
      <c r="GE219" s="24"/>
      <c r="GF219" s="24"/>
      <c r="GG219" s="24"/>
      <c r="GH219" s="24"/>
      <c r="GI219" s="24"/>
      <c r="GJ219" s="24"/>
      <c r="GK219" s="24"/>
      <c r="GL219" s="24"/>
      <c r="GM219" s="24"/>
      <c r="GN219" s="24"/>
      <c r="GO219" s="24"/>
      <c r="GP219" s="24"/>
      <c r="GQ219" s="24"/>
      <c r="GR219" s="24"/>
      <c r="GS219" s="24"/>
      <c r="GT219" s="24"/>
      <c r="GU219" s="24"/>
      <c r="GV219" s="24"/>
      <c r="GW219" s="24"/>
      <c r="GX219" s="24"/>
      <c r="GY219" s="24"/>
      <c r="GZ219" s="24"/>
      <c r="HA219" s="24"/>
      <c r="HB219" s="24"/>
      <c r="HC219" s="24"/>
      <c r="HD219" s="24"/>
      <c r="HE219" s="24"/>
      <c r="HF219" s="24"/>
      <c r="HG219" s="24"/>
      <c r="HH219" s="24"/>
      <c r="HI219" s="24"/>
      <c r="HJ219" s="24"/>
      <c r="HK219" s="24"/>
      <c r="HL219" s="24"/>
      <c r="HM219" s="24"/>
      <c r="HN219" s="24"/>
      <c r="HO219" s="24"/>
      <c r="HP219" s="24"/>
      <c r="HQ219" s="24"/>
      <c r="HR219" s="24"/>
      <c r="HS219" s="24"/>
      <c r="HT219" s="24"/>
      <c r="HU219" s="24"/>
      <c r="HV219" s="24"/>
      <c r="HW219" s="24"/>
      <c r="HX219" s="24"/>
      <c r="HY219" s="24"/>
      <c r="HZ219" s="24"/>
      <c r="IA219" s="24"/>
      <c r="IB219" s="24"/>
      <c r="IC219" s="24"/>
      <c r="ID219" s="24"/>
      <c r="IE219" s="24"/>
      <c r="IF219" s="24"/>
      <c r="IG219" s="24"/>
      <c r="IH219" s="24"/>
      <c r="II219" s="24"/>
      <c r="IJ219" s="24"/>
      <c r="IK219" s="24"/>
      <c r="IL219" s="24"/>
      <c r="IM219" s="24"/>
      <c r="IN219" s="24"/>
      <c r="IO219" s="24"/>
      <c r="IP219" s="24"/>
      <c r="IQ219" s="24"/>
    </row>
    <row r="220" spans="1:251" x14ac:dyDescent="0.25">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7"/>
      <c r="AB220" s="97"/>
      <c r="AC220" s="97"/>
      <c r="AD220" s="97"/>
      <c r="AE220" s="97"/>
      <c r="AF220" s="97"/>
      <c r="AG220" s="97"/>
      <c r="AH220" s="97"/>
      <c r="AI220" s="97"/>
      <c r="AJ220" s="97"/>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c r="CV220" s="24"/>
      <c r="CW220" s="24"/>
      <c r="CX220" s="24"/>
      <c r="CY220" s="24"/>
      <c r="CZ220" s="24"/>
      <c r="DA220" s="24"/>
      <c r="DB220" s="24"/>
      <c r="DC220" s="24"/>
      <c r="DD220" s="24"/>
      <c r="DE220" s="24"/>
      <c r="DF220" s="24"/>
      <c r="DG220" s="24"/>
      <c r="DH220" s="24"/>
      <c r="DI220" s="24"/>
      <c r="DJ220" s="24"/>
      <c r="DK220" s="24"/>
      <c r="DL220" s="24"/>
      <c r="DM220" s="24"/>
      <c r="DN220" s="24"/>
      <c r="DO220" s="24"/>
      <c r="DP220" s="24"/>
      <c r="DQ220" s="24"/>
      <c r="DR220" s="24"/>
      <c r="DS220" s="24"/>
      <c r="DT220" s="24"/>
      <c r="DU220" s="24"/>
      <c r="DV220" s="24"/>
      <c r="DW220" s="24"/>
      <c r="DX220" s="24"/>
      <c r="DY220" s="24"/>
      <c r="DZ220" s="24"/>
      <c r="EA220" s="24"/>
      <c r="EB220" s="24"/>
      <c r="EC220" s="24"/>
      <c r="ED220" s="24"/>
      <c r="EE220" s="24"/>
      <c r="EF220" s="24"/>
      <c r="EG220" s="24"/>
      <c r="EH220" s="24"/>
      <c r="EI220" s="24"/>
      <c r="EJ220" s="24"/>
      <c r="EK220" s="24"/>
      <c r="EL220" s="24"/>
      <c r="EM220" s="24"/>
      <c r="EN220" s="24"/>
      <c r="EO220" s="24"/>
      <c r="EP220" s="24"/>
      <c r="EQ220" s="24"/>
      <c r="ER220" s="24"/>
      <c r="ES220" s="24"/>
      <c r="ET220" s="24"/>
      <c r="EU220" s="24"/>
      <c r="EV220" s="24"/>
      <c r="EW220" s="24"/>
      <c r="EX220" s="24"/>
      <c r="EY220" s="24"/>
      <c r="EZ220" s="24"/>
      <c r="FA220" s="24"/>
      <c r="FB220" s="24"/>
      <c r="FC220" s="24"/>
      <c r="FD220" s="24"/>
      <c r="FE220" s="24"/>
      <c r="FF220" s="24"/>
      <c r="FG220" s="24"/>
      <c r="FH220" s="24"/>
      <c r="FI220" s="24"/>
      <c r="FJ220" s="24"/>
      <c r="FK220" s="24"/>
      <c r="FL220" s="24"/>
      <c r="FM220" s="24"/>
      <c r="FN220" s="24"/>
      <c r="FO220" s="24"/>
      <c r="FP220" s="24"/>
      <c r="FQ220" s="24"/>
      <c r="FR220" s="24"/>
      <c r="FS220" s="24"/>
      <c r="FT220" s="24"/>
      <c r="FU220" s="24"/>
      <c r="FV220" s="24"/>
      <c r="FW220" s="24"/>
      <c r="FX220" s="24"/>
      <c r="FY220" s="24"/>
      <c r="FZ220" s="24"/>
      <c r="GA220" s="24"/>
      <c r="GB220" s="24"/>
      <c r="GC220" s="24"/>
      <c r="GD220" s="24"/>
      <c r="GE220" s="24"/>
      <c r="GF220" s="24"/>
      <c r="GG220" s="24"/>
      <c r="GH220" s="24"/>
      <c r="GI220" s="24"/>
      <c r="GJ220" s="24"/>
      <c r="GK220" s="24"/>
      <c r="GL220" s="24"/>
      <c r="GM220" s="24"/>
      <c r="GN220" s="24"/>
      <c r="GO220" s="24"/>
      <c r="GP220" s="24"/>
      <c r="GQ220" s="24"/>
      <c r="GR220" s="24"/>
      <c r="GS220" s="24"/>
      <c r="GT220" s="24"/>
      <c r="GU220" s="24"/>
      <c r="GV220" s="24"/>
      <c r="GW220" s="24"/>
      <c r="GX220" s="24"/>
      <c r="GY220" s="24"/>
      <c r="GZ220" s="24"/>
      <c r="HA220" s="24"/>
      <c r="HB220" s="24"/>
      <c r="HC220" s="24"/>
      <c r="HD220" s="24"/>
      <c r="HE220" s="24"/>
      <c r="HF220" s="24"/>
      <c r="HG220" s="24"/>
      <c r="HH220" s="24"/>
      <c r="HI220" s="24"/>
      <c r="HJ220" s="24"/>
      <c r="HK220" s="24"/>
      <c r="HL220" s="24"/>
      <c r="HM220" s="24"/>
      <c r="HN220" s="24"/>
      <c r="HO220" s="24"/>
      <c r="HP220" s="24"/>
      <c r="HQ220" s="24"/>
      <c r="HR220" s="24"/>
      <c r="HS220" s="24"/>
      <c r="HT220" s="24"/>
      <c r="HU220" s="24"/>
      <c r="HV220" s="24"/>
      <c r="HW220" s="24"/>
      <c r="HX220" s="24"/>
      <c r="HY220" s="24"/>
      <c r="HZ220" s="24"/>
      <c r="IA220" s="24"/>
      <c r="IB220" s="24"/>
      <c r="IC220" s="24"/>
      <c r="ID220" s="24"/>
      <c r="IE220" s="24"/>
      <c r="IF220" s="24"/>
      <c r="IG220" s="24"/>
      <c r="IH220" s="24"/>
      <c r="II220" s="24"/>
      <c r="IJ220" s="24"/>
      <c r="IK220" s="24"/>
      <c r="IL220" s="24"/>
      <c r="IM220" s="24"/>
      <c r="IN220" s="24"/>
      <c r="IO220" s="24"/>
      <c r="IP220" s="24"/>
      <c r="IQ220" s="24"/>
    </row>
    <row r="221" spans="1:251" x14ac:dyDescent="0.25">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7"/>
      <c r="AB221" s="97"/>
      <c r="AC221" s="97"/>
      <c r="AD221" s="97"/>
      <c r="AE221" s="97"/>
      <c r="AF221" s="97"/>
      <c r="AG221" s="97"/>
      <c r="AH221" s="97"/>
      <c r="AI221" s="97"/>
      <c r="AJ221" s="97"/>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c r="CV221" s="24"/>
      <c r="CW221" s="24"/>
      <c r="CX221" s="24"/>
      <c r="CY221" s="24"/>
      <c r="CZ221" s="24"/>
      <c r="DA221" s="24"/>
      <c r="DB221" s="24"/>
      <c r="DC221" s="24"/>
      <c r="DD221" s="24"/>
      <c r="DE221" s="24"/>
      <c r="DF221" s="24"/>
      <c r="DG221" s="24"/>
      <c r="DH221" s="24"/>
      <c r="DI221" s="24"/>
      <c r="DJ221" s="24"/>
      <c r="DK221" s="24"/>
      <c r="DL221" s="24"/>
      <c r="DM221" s="24"/>
      <c r="DN221" s="24"/>
      <c r="DO221" s="24"/>
      <c r="DP221" s="24"/>
      <c r="DQ221" s="24"/>
      <c r="DR221" s="24"/>
      <c r="DS221" s="24"/>
      <c r="DT221" s="24"/>
      <c r="DU221" s="24"/>
      <c r="DV221" s="24"/>
      <c r="DW221" s="24"/>
      <c r="DX221" s="24"/>
      <c r="DY221" s="24"/>
      <c r="DZ221" s="24"/>
      <c r="EA221" s="24"/>
      <c r="EB221" s="24"/>
      <c r="EC221" s="24"/>
      <c r="ED221" s="24"/>
      <c r="EE221" s="24"/>
      <c r="EF221" s="24"/>
      <c r="EG221" s="24"/>
      <c r="EH221" s="24"/>
      <c r="EI221" s="24"/>
      <c r="EJ221" s="24"/>
      <c r="EK221" s="24"/>
      <c r="EL221" s="24"/>
      <c r="EM221" s="24"/>
      <c r="EN221" s="24"/>
      <c r="EO221" s="24"/>
      <c r="EP221" s="24"/>
      <c r="EQ221" s="24"/>
      <c r="ER221" s="24"/>
      <c r="ES221" s="24"/>
      <c r="ET221" s="24"/>
      <c r="EU221" s="24"/>
      <c r="EV221" s="24"/>
      <c r="EW221" s="24"/>
      <c r="EX221" s="24"/>
      <c r="EY221" s="24"/>
      <c r="EZ221" s="24"/>
      <c r="FA221" s="24"/>
      <c r="FB221" s="24"/>
      <c r="FC221" s="24"/>
      <c r="FD221" s="24"/>
      <c r="FE221" s="24"/>
      <c r="FF221" s="24"/>
      <c r="FG221" s="24"/>
      <c r="FH221" s="24"/>
      <c r="FI221" s="24"/>
      <c r="FJ221" s="24"/>
      <c r="FK221" s="24"/>
      <c r="FL221" s="24"/>
      <c r="FM221" s="24"/>
      <c r="FN221" s="24"/>
      <c r="FO221" s="24"/>
      <c r="FP221" s="24"/>
      <c r="FQ221" s="24"/>
      <c r="FR221" s="24"/>
      <c r="FS221" s="24"/>
      <c r="FT221" s="24"/>
      <c r="FU221" s="24"/>
      <c r="FV221" s="24"/>
      <c r="FW221" s="24"/>
      <c r="FX221" s="24"/>
      <c r="FY221" s="24"/>
      <c r="FZ221" s="24"/>
      <c r="GA221" s="24"/>
      <c r="GB221" s="24"/>
      <c r="GC221" s="24"/>
      <c r="GD221" s="24"/>
      <c r="GE221" s="24"/>
      <c r="GF221" s="24"/>
      <c r="GG221" s="24"/>
      <c r="GH221" s="24"/>
      <c r="GI221" s="24"/>
      <c r="GJ221" s="24"/>
      <c r="GK221" s="24"/>
      <c r="GL221" s="24"/>
      <c r="GM221" s="24"/>
      <c r="GN221" s="24"/>
      <c r="GO221" s="24"/>
      <c r="GP221" s="24"/>
      <c r="GQ221" s="24"/>
      <c r="GR221" s="24"/>
      <c r="GS221" s="24"/>
      <c r="GT221" s="24"/>
      <c r="GU221" s="24"/>
      <c r="GV221" s="24"/>
      <c r="GW221" s="24"/>
      <c r="GX221" s="24"/>
      <c r="GY221" s="24"/>
      <c r="GZ221" s="24"/>
      <c r="HA221" s="24"/>
      <c r="HB221" s="24"/>
      <c r="HC221" s="24"/>
      <c r="HD221" s="24"/>
      <c r="HE221" s="24"/>
      <c r="HF221" s="24"/>
      <c r="HG221" s="24"/>
      <c r="HH221" s="24"/>
      <c r="HI221" s="24"/>
      <c r="HJ221" s="24"/>
      <c r="HK221" s="24"/>
      <c r="HL221" s="24"/>
      <c r="HM221" s="24"/>
      <c r="HN221" s="24"/>
      <c r="HO221" s="24"/>
      <c r="HP221" s="24"/>
      <c r="HQ221" s="24"/>
      <c r="HR221" s="24"/>
      <c r="HS221" s="24"/>
      <c r="HT221" s="24"/>
      <c r="HU221" s="24"/>
      <c r="HV221" s="24"/>
      <c r="HW221" s="24"/>
      <c r="HX221" s="24"/>
      <c r="HY221" s="24"/>
      <c r="HZ221" s="24"/>
      <c r="IA221" s="24"/>
      <c r="IB221" s="24"/>
      <c r="IC221" s="24"/>
      <c r="ID221" s="24"/>
      <c r="IE221" s="24"/>
      <c r="IF221" s="24"/>
      <c r="IG221" s="24"/>
      <c r="IH221" s="24"/>
      <c r="II221" s="24"/>
      <c r="IJ221" s="24"/>
      <c r="IK221" s="24"/>
      <c r="IL221" s="24"/>
      <c r="IM221" s="24"/>
      <c r="IN221" s="24"/>
      <c r="IO221" s="24"/>
      <c r="IP221" s="24"/>
      <c r="IQ221" s="24"/>
    </row>
    <row r="222" spans="1:251" x14ac:dyDescent="0.25">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7"/>
      <c r="AB222" s="97"/>
      <c r="AC222" s="97"/>
      <c r="AD222" s="97"/>
      <c r="AE222" s="97"/>
      <c r="AF222" s="97"/>
      <c r="AG222" s="97"/>
      <c r="AH222" s="97"/>
      <c r="AI222" s="97"/>
      <c r="AJ222" s="97"/>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c r="CV222" s="24"/>
      <c r="CW222" s="24"/>
      <c r="CX222" s="24"/>
      <c r="CY222" s="24"/>
      <c r="CZ222" s="24"/>
      <c r="DA222" s="24"/>
      <c r="DB222" s="24"/>
      <c r="DC222" s="24"/>
      <c r="DD222" s="24"/>
      <c r="DE222" s="24"/>
      <c r="DF222" s="24"/>
      <c r="DG222" s="24"/>
      <c r="DH222" s="24"/>
      <c r="DI222" s="24"/>
      <c r="DJ222" s="24"/>
      <c r="DK222" s="24"/>
      <c r="DL222" s="24"/>
      <c r="DM222" s="24"/>
      <c r="DN222" s="24"/>
      <c r="DO222" s="24"/>
      <c r="DP222" s="24"/>
      <c r="DQ222" s="24"/>
      <c r="DR222" s="24"/>
      <c r="DS222" s="24"/>
      <c r="DT222" s="24"/>
      <c r="DU222" s="24"/>
      <c r="DV222" s="24"/>
      <c r="DW222" s="24"/>
      <c r="DX222" s="24"/>
      <c r="DY222" s="24"/>
      <c r="DZ222" s="24"/>
      <c r="EA222" s="24"/>
      <c r="EB222" s="24"/>
      <c r="EC222" s="24"/>
      <c r="ED222" s="24"/>
      <c r="EE222" s="24"/>
      <c r="EF222" s="24"/>
      <c r="EG222" s="24"/>
      <c r="EH222" s="24"/>
      <c r="EI222" s="24"/>
      <c r="EJ222" s="24"/>
      <c r="EK222" s="24"/>
      <c r="EL222" s="24"/>
      <c r="EM222" s="24"/>
      <c r="EN222" s="24"/>
      <c r="EO222" s="24"/>
      <c r="EP222" s="24"/>
      <c r="EQ222" s="24"/>
      <c r="ER222" s="24"/>
      <c r="ES222" s="24"/>
      <c r="ET222" s="24"/>
      <c r="EU222" s="24"/>
      <c r="EV222" s="24"/>
      <c r="EW222" s="24"/>
      <c r="EX222" s="24"/>
      <c r="EY222" s="24"/>
      <c r="EZ222" s="24"/>
      <c r="FA222" s="24"/>
      <c r="FB222" s="24"/>
      <c r="FC222" s="24"/>
      <c r="FD222" s="24"/>
      <c r="FE222" s="24"/>
      <c r="FF222" s="24"/>
      <c r="FG222" s="24"/>
      <c r="FH222" s="24"/>
      <c r="FI222" s="24"/>
      <c r="FJ222" s="24"/>
      <c r="FK222" s="24"/>
      <c r="FL222" s="24"/>
      <c r="FM222" s="24"/>
      <c r="FN222" s="24"/>
      <c r="FO222" s="24"/>
      <c r="FP222" s="24"/>
      <c r="FQ222" s="24"/>
      <c r="FR222" s="24"/>
      <c r="FS222" s="24"/>
      <c r="FT222" s="24"/>
      <c r="FU222" s="24"/>
      <c r="FV222" s="24"/>
      <c r="FW222" s="24"/>
      <c r="FX222" s="24"/>
      <c r="FY222" s="24"/>
      <c r="FZ222" s="24"/>
      <c r="GA222" s="24"/>
      <c r="GB222" s="24"/>
      <c r="GC222" s="24"/>
      <c r="GD222" s="24"/>
      <c r="GE222" s="24"/>
      <c r="GF222" s="24"/>
      <c r="GG222" s="24"/>
      <c r="GH222" s="24"/>
      <c r="GI222" s="24"/>
      <c r="GJ222" s="24"/>
      <c r="GK222" s="24"/>
      <c r="GL222" s="24"/>
      <c r="GM222" s="24"/>
      <c r="GN222" s="24"/>
      <c r="GO222" s="24"/>
      <c r="GP222" s="24"/>
      <c r="GQ222" s="24"/>
      <c r="GR222" s="24"/>
      <c r="GS222" s="24"/>
      <c r="GT222" s="24"/>
      <c r="GU222" s="24"/>
      <c r="GV222" s="24"/>
      <c r="GW222" s="24"/>
      <c r="GX222" s="24"/>
      <c r="GY222" s="24"/>
      <c r="GZ222" s="24"/>
      <c r="HA222" s="24"/>
      <c r="HB222" s="24"/>
      <c r="HC222" s="24"/>
      <c r="HD222" s="24"/>
      <c r="HE222" s="24"/>
      <c r="HF222" s="24"/>
      <c r="HG222" s="24"/>
      <c r="HH222" s="24"/>
      <c r="HI222" s="24"/>
      <c r="HJ222" s="24"/>
      <c r="HK222" s="24"/>
      <c r="HL222" s="24"/>
      <c r="HM222" s="24"/>
      <c r="HN222" s="24"/>
      <c r="HO222" s="24"/>
      <c r="HP222" s="24"/>
      <c r="HQ222" s="24"/>
      <c r="HR222" s="24"/>
      <c r="HS222" s="24"/>
      <c r="HT222" s="24"/>
      <c r="HU222" s="24"/>
      <c r="HV222" s="24"/>
      <c r="HW222" s="24"/>
      <c r="HX222" s="24"/>
      <c r="HY222" s="24"/>
      <c r="HZ222" s="24"/>
      <c r="IA222" s="24"/>
      <c r="IB222" s="24"/>
      <c r="IC222" s="24"/>
      <c r="ID222" s="24"/>
      <c r="IE222" s="24"/>
      <c r="IF222" s="24"/>
      <c r="IG222" s="24"/>
      <c r="IH222" s="24"/>
      <c r="II222" s="24"/>
      <c r="IJ222" s="24"/>
      <c r="IK222" s="24"/>
      <c r="IL222" s="24"/>
      <c r="IM222" s="24"/>
      <c r="IN222" s="24"/>
      <c r="IO222" s="24"/>
      <c r="IP222" s="24"/>
      <c r="IQ222" s="24"/>
    </row>
    <row r="223" spans="1:251" x14ac:dyDescent="0.25">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7"/>
      <c r="AB223" s="97"/>
      <c r="AC223" s="97"/>
      <c r="AD223" s="97"/>
      <c r="AE223" s="97"/>
      <c r="AF223" s="97"/>
      <c r="AG223" s="97"/>
      <c r="AH223" s="97"/>
      <c r="AI223" s="97"/>
      <c r="AJ223" s="97"/>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c r="CV223" s="24"/>
      <c r="CW223" s="24"/>
      <c r="CX223" s="24"/>
      <c r="CY223" s="24"/>
      <c r="CZ223" s="24"/>
      <c r="DA223" s="24"/>
      <c r="DB223" s="24"/>
      <c r="DC223" s="24"/>
      <c r="DD223" s="24"/>
      <c r="DE223" s="24"/>
      <c r="DF223" s="24"/>
      <c r="DG223" s="24"/>
      <c r="DH223" s="24"/>
      <c r="DI223" s="24"/>
      <c r="DJ223" s="24"/>
      <c r="DK223" s="24"/>
      <c r="DL223" s="24"/>
      <c r="DM223" s="24"/>
      <c r="DN223" s="24"/>
      <c r="DO223" s="24"/>
      <c r="DP223" s="24"/>
      <c r="DQ223" s="24"/>
      <c r="DR223" s="24"/>
      <c r="DS223" s="24"/>
      <c r="DT223" s="24"/>
      <c r="DU223" s="24"/>
      <c r="DV223" s="24"/>
      <c r="DW223" s="24"/>
      <c r="DX223" s="24"/>
      <c r="DY223" s="24"/>
      <c r="DZ223" s="24"/>
      <c r="EA223" s="24"/>
      <c r="EB223" s="24"/>
      <c r="EC223" s="24"/>
      <c r="ED223" s="24"/>
      <c r="EE223" s="24"/>
      <c r="EF223" s="24"/>
      <c r="EG223" s="24"/>
      <c r="EH223" s="24"/>
      <c r="EI223" s="24"/>
      <c r="EJ223" s="24"/>
      <c r="EK223" s="24"/>
      <c r="EL223" s="24"/>
      <c r="EM223" s="24"/>
      <c r="EN223" s="24"/>
      <c r="EO223" s="24"/>
      <c r="EP223" s="24"/>
      <c r="EQ223" s="24"/>
      <c r="ER223" s="24"/>
      <c r="ES223" s="24"/>
      <c r="ET223" s="24"/>
      <c r="EU223" s="24"/>
      <c r="EV223" s="24"/>
      <c r="EW223" s="24"/>
      <c r="EX223" s="24"/>
      <c r="EY223" s="24"/>
      <c r="EZ223" s="24"/>
      <c r="FA223" s="24"/>
      <c r="FB223" s="24"/>
      <c r="FC223" s="24"/>
      <c r="FD223" s="24"/>
      <c r="FE223" s="24"/>
      <c r="FF223" s="24"/>
      <c r="FG223" s="24"/>
      <c r="FH223" s="24"/>
      <c r="FI223" s="24"/>
      <c r="FJ223" s="24"/>
      <c r="FK223" s="24"/>
      <c r="FL223" s="24"/>
      <c r="FM223" s="24"/>
      <c r="FN223" s="24"/>
      <c r="FO223" s="24"/>
      <c r="FP223" s="24"/>
      <c r="FQ223" s="24"/>
      <c r="FR223" s="24"/>
      <c r="FS223" s="24"/>
      <c r="FT223" s="24"/>
      <c r="FU223" s="24"/>
      <c r="FV223" s="24"/>
      <c r="FW223" s="24"/>
      <c r="FX223" s="24"/>
      <c r="FY223" s="24"/>
      <c r="FZ223" s="24"/>
      <c r="GA223" s="24"/>
      <c r="GB223" s="24"/>
      <c r="GC223" s="24"/>
      <c r="GD223" s="24"/>
      <c r="GE223" s="24"/>
      <c r="GF223" s="24"/>
      <c r="GG223" s="24"/>
      <c r="GH223" s="24"/>
      <c r="GI223" s="24"/>
      <c r="GJ223" s="24"/>
      <c r="GK223" s="24"/>
      <c r="GL223" s="24"/>
      <c r="GM223" s="24"/>
      <c r="GN223" s="24"/>
      <c r="GO223" s="24"/>
      <c r="GP223" s="24"/>
      <c r="GQ223" s="24"/>
      <c r="GR223" s="24"/>
      <c r="GS223" s="24"/>
      <c r="GT223" s="24"/>
      <c r="GU223" s="24"/>
      <c r="GV223" s="24"/>
      <c r="GW223" s="24"/>
      <c r="GX223" s="24"/>
      <c r="GY223" s="24"/>
      <c r="GZ223" s="24"/>
      <c r="HA223" s="24"/>
      <c r="HB223" s="24"/>
      <c r="HC223" s="24"/>
      <c r="HD223" s="24"/>
      <c r="HE223" s="24"/>
      <c r="HF223" s="24"/>
      <c r="HG223" s="24"/>
      <c r="HH223" s="24"/>
      <c r="HI223" s="24"/>
      <c r="HJ223" s="24"/>
      <c r="HK223" s="24"/>
      <c r="HL223" s="24"/>
      <c r="HM223" s="24"/>
      <c r="HN223" s="24"/>
      <c r="HO223" s="24"/>
      <c r="HP223" s="24"/>
      <c r="HQ223" s="24"/>
      <c r="HR223" s="24"/>
      <c r="HS223" s="24"/>
      <c r="HT223" s="24"/>
      <c r="HU223" s="24"/>
      <c r="HV223" s="24"/>
      <c r="HW223" s="24"/>
      <c r="HX223" s="24"/>
      <c r="HY223" s="24"/>
      <c r="HZ223" s="24"/>
      <c r="IA223" s="24"/>
      <c r="IB223" s="24"/>
      <c r="IC223" s="24"/>
      <c r="ID223" s="24"/>
      <c r="IE223" s="24"/>
      <c r="IF223" s="24"/>
      <c r="IG223" s="24"/>
      <c r="IH223" s="24"/>
      <c r="II223" s="24"/>
      <c r="IJ223" s="24"/>
      <c r="IK223" s="24"/>
      <c r="IL223" s="24"/>
      <c r="IM223" s="24"/>
      <c r="IN223" s="24"/>
      <c r="IO223" s="24"/>
      <c r="IP223" s="24"/>
      <c r="IQ223" s="24"/>
    </row>
    <row r="224" spans="1:251" x14ac:dyDescent="0.25">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7"/>
      <c r="AB224" s="97"/>
      <c r="AC224" s="97"/>
      <c r="AD224" s="97"/>
      <c r="AE224" s="97"/>
      <c r="AF224" s="97"/>
      <c r="AG224" s="97"/>
      <c r="AH224" s="97"/>
      <c r="AI224" s="97"/>
      <c r="AJ224" s="97"/>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c r="CV224" s="24"/>
      <c r="CW224" s="24"/>
      <c r="CX224" s="24"/>
      <c r="CY224" s="24"/>
      <c r="CZ224" s="24"/>
      <c r="DA224" s="24"/>
      <c r="DB224" s="24"/>
      <c r="DC224" s="24"/>
      <c r="DD224" s="24"/>
      <c r="DE224" s="24"/>
      <c r="DF224" s="24"/>
      <c r="DG224" s="24"/>
      <c r="DH224" s="24"/>
      <c r="DI224" s="24"/>
      <c r="DJ224" s="24"/>
      <c r="DK224" s="24"/>
      <c r="DL224" s="24"/>
      <c r="DM224" s="24"/>
      <c r="DN224" s="24"/>
      <c r="DO224" s="24"/>
      <c r="DP224" s="24"/>
      <c r="DQ224" s="24"/>
      <c r="DR224" s="24"/>
      <c r="DS224" s="24"/>
      <c r="DT224" s="24"/>
      <c r="DU224" s="24"/>
      <c r="DV224" s="24"/>
      <c r="DW224" s="24"/>
      <c r="DX224" s="24"/>
      <c r="DY224" s="24"/>
      <c r="DZ224" s="24"/>
      <c r="EA224" s="24"/>
      <c r="EB224" s="24"/>
      <c r="EC224" s="24"/>
      <c r="ED224" s="24"/>
      <c r="EE224" s="24"/>
      <c r="EF224" s="24"/>
      <c r="EG224" s="24"/>
      <c r="EH224" s="24"/>
      <c r="EI224" s="24"/>
      <c r="EJ224" s="24"/>
      <c r="EK224" s="24"/>
      <c r="EL224" s="24"/>
      <c r="EM224" s="24"/>
      <c r="EN224" s="24"/>
      <c r="EO224" s="24"/>
      <c r="EP224" s="24"/>
      <c r="EQ224" s="24"/>
      <c r="ER224" s="24"/>
      <c r="ES224" s="24"/>
      <c r="ET224" s="24"/>
      <c r="EU224" s="24"/>
      <c r="EV224" s="24"/>
      <c r="EW224" s="24"/>
      <c r="EX224" s="24"/>
      <c r="EY224" s="24"/>
      <c r="EZ224" s="24"/>
      <c r="FA224" s="24"/>
      <c r="FB224" s="24"/>
      <c r="FC224" s="24"/>
      <c r="FD224" s="24"/>
      <c r="FE224" s="24"/>
      <c r="FF224" s="24"/>
      <c r="FG224" s="24"/>
      <c r="FH224" s="24"/>
      <c r="FI224" s="24"/>
      <c r="FJ224" s="24"/>
      <c r="FK224" s="24"/>
      <c r="FL224" s="24"/>
      <c r="FM224" s="24"/>
      <c r="FN224" s="24"/>
      <c r="FO224" s="24"/>
      <c r="FP224" s="24"/>
      <c r="FQ224" s="24"/>
      <c r="FR224" s="24"/>
      <c r="FS224" s="24"/>
      <c r="FT224" s="24"/>
      <c r="FU224" s="24"/>
      <c r="FV224" s="24"/>
      <c r="FW224" s="24"/>
      <c r="FX224" s="24"/>
      <c r="FY224" s="24"/>
      <c r="FZ224" s="24"/>
      <c r="GA224" s="24"/>
      <c r="GB224" s="24"/>
      <c r="GC224" s="24"/>
      <c r="GD224" s="24"/>
      <c r="GE224" s="24"/>
      <c r="GF224" s="24"/>
      <c r="GG224" s="24"/>
      <c r="GH224" s="24"/>
      <c r="GI224" s="24"/>
      <c r="GJ224" s="24"/>
      <c r="GK224" s="24"/>
      <c r="GL224" s="24"/>
      <c r="GM224" s="24"/>
      <c r="GN224" s="24"/>
      <c r="GO224" s="24"/>
      <c r="GP224" s="24"/>
      <c r="GQ224" s="24"/>
      <c r="GR224" s="24"/>
      <c r="GS224" s="24"/>
      <c r="GT224" s="24"/>
      <c r="GU224" s="24"/>
      <c r="GV224" s="24"/>
      <c r="GW224" s="24"/>
      <c r="GX224" s="24"/>
      <c r="GY224" s="24"/>
      <c r="GZ224" s="24"/>
      <c r="HA224" s="24"/>
      <c r="HB224" s="24"/>
      <c r="HC224" s="24"/>
      <c r="HD224" s="24"/>
      <c r="HE224" s="24"/>
      <c r="HF224" s="24"/>
      <c r="HG224" s="24"/>
      <c r="HH224" s="24"/>
      <c r="HI224" s="24"/>
      <c r="HJ224" s="24"/>
      <c r="HK224" s="24"/>
      <c r="HL224" s="24"/>
      <c r="HM224" s="24"/>
      <c r="HN224" s="24"/>
      <c r="HO224" s="24"/>
      <c r="HP224" s="24"/>
      <c r="HQ224" s="24"/>
      <c r="HR224" s="24"/>
      <c r="HS224" s="24"/>
      <c r="HT224" s="24"/>
      <c r="HU224" s="24"/>
      <c r="HV224" s="24"/>
      <c r="HW224" s="24"/>
      <c r="HX224" s="24"/>
      <c r="HY224" s="24"/>
      <c r="HZ224" s="24"/>
      <c r="IA224" s="24"/>
      <c r="IB224" s="24"/>
      <c r="IC224" s="24"/>
      <c r="ID224" s="24"/>
      <c r="IE224" s="24"/>
      <c r="IF224" s="24"/>
      <c r="IG224" s="24"/>
      <c r="IH224" s="24"/>
      <c r="II224" s="24"/>
      <c r="IJ224" s="24"/>
      <c r="IK224" s="24"/>
      <c r="IL224" s="24"/>
      <c r="IM224" s="24"/>
      <c r="IN224" s="24"/>
      <c r="IO224" s="24"/>
      <c r="IP224" s="24"/>
      <c r="IQ224" s="24"/>
    </row>
    <row r="225" spans="1:251" x14ac:dyDescent="0.25">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c r="AA225" s="97"/>
      <c r="AB225" s="97"/>
      <c r="AC225" s="97"/>
      <c r="AD225" s="97"/>
      <c r="AE225" s="97"/>
      <c r="AF225" s="97"/>
      <c r="AG225" s="97"/>
      <c r="AH225" s="97"/>
      <c r="AI225" s="97"/>
      <c r="AJ225" s="97"/>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c r="CV225" s="24"/>
      <c r="CW225" s="24"/>
      <c r="CX225" s="24"/>
      <c r="CY225" s="24"/>
      <c r="CZ225" s="24"/>
      <c r="DA225" s="24"/>
      <c r="DB225" s="24"/>
      <c r="DC225" s="24"/>
      <c r="DD225" s="24"/>
      <c r="DE225" s="24"/>
      <c r="DF225" s="24"/>
      <c r="DG225" s="24"/>
      <c r="DH225" s="24"/>
      <c r="DI225" s="24"/>
      <c r="DJ225" s="24"/>
      <c r="DK225" s="24"/>
      <c r="DL225" s="24"/>
      <c r="DM225" s="24"/>
      <c r="DN225" s="24"/>
      <c r="DO225" s="24"/>
      <c r="DP225" s="24"/>
      <c r="DQ225" s="24"/>
      <c r="DR225" s="24"/>
      <c r="DS225" s="24"/>
      <c r="DT225" s="24"/>
      <c r="DU225" s="24"/>
      <c r="DV225" s="24"/>
      <c r="DW225" s="24"/>
      <c r="DX225" s="24"/>
      <c r="DY225" s="24"/>
      <c r="DZ225" s="24"/>
      <c r="EA225" s="24"/>
      <c r="EB225" s="24"/>
      <c r="EC225" s="24"/>
      <c r="ED225" s="24"/>
      <c r="EE225" s="24"/>
      <c r="EF225" s="24"/>
      <c r="EG225" s="24"/>
      <c r="EH225" s="24"/>
      <c r="EI225" s="24"/>
      <c r="EJ225" s="24"/>
      <c r="EK225" s="24"/>
      <c r="EL225" s="24"/>
      <c r="EM225" s="24"/>
      <c r="EN225" s="24"/>
      <c r="EO225" s="24"/>
      <c r="EP225" s="24"/>
      <c r="EQ225" s="24"/>
      <c r="ER225" s="24"/>
      <c r="ES225" s="24"/>
      <c r="ET225" s="24"/>
      <c r="EU225" s="24"/>
      <c r="EV225" s="24"/>
      <c r="EW225" s="24"/>
      <c r="EX225" s="24"/>
      <c r="EY225" s="24"/>
      <c r="EZ225" s="24"/>
      <c r="FA225" s="24"/>
      <c r="FB225" s="24"/>
      <c r="FC225" s="24"/>
      <c r="FD225" s="24"/>
      <c r="FE225" s="24"/>
      <c r="FF225" s="24"/>
      <c r="FG225" s="24"/>
      <c r="FH225" s="24"/>
      <c r="FI225" s="24"/>
      <c r="FJ225" s="24"/>
      <c r="FK225" s="24"/>
      <c r="FL225" s="24"/>
      <c r="FM225" s="24"/>
      <c r="FN225" s="24"/>
      <c r="FO225" s="24"/>
      <c r="FP225" s="24"/>
      <c r="FQ225" s="24"/>
      <c r="FR225" s="24"/>
      <c r="FS225" s="24"/>
      <c r="FT225" s="24"/>
      <c r="FU225" s="24"/>
      <c r="FV225" s="24"/>
      <c r="FW225" s="24"/>
      <c r="FX225" s="24"/>
      <c r="FY225" s="24"/>
      <c r="FZ225" s="24"/>
      <c r="GA225" s="24"/>
      <c r="GB225" s="24"/>
      <c r="GC225" s="24"/>
      <c r="GD225" s="24"/>
      <c r="GE225" s="24"/>
      <c r="GF225" s="24"/>
      <c r="GG225" s="24"/>
      <c r="GH225" s="24"/>
      <c r="GI225" s="24"/>
      <c r="GJ225" s="24"/>
      <c r="GK225" s="24"/>
      <c r="GL225" s="24"/>
      <c r="GM225" s="24"/>
      <c r="GN225" s="24"/>
      <c r="GO225" s="24"/>
      <c r="GP225" s="24"/>
      <c r="GQ225" s="24"/>
      <c r="GR225" s="24"/>
      <c r="GS225" s="24"/>
      <c r="GT225" s="24"/>
      <c r="GU225" s="24"/>
      <c r="GV225" s="24"/>
      <c r="GW225" s="24"/>
      <c r="GX225" s="24"/>
      <c r="GY225" s="24"/>
      <c r="GZ225" s="24"/>
      <c r="HA225" s="24"/>
      <c r="HB225" s="24"/>
      <c r="HC225" s="24"/>
      <c r="HD225" s="24"/>
      <c r="HE225" s="24"/>
      <c r="HF225" s="24"/>
      <c r="HG225" s="24"/>
      <c r="HH225" s="24"/>
      <c r="HI225" s="24"/>
      <c r="HJ225" s="24"/>
      <c r="HK225" s="24"/>
      <c r="HL225" s="24"/>
      <c r="HM225" s="24"/>
      <c r="HN225" s="24"/>
      <c r="HO225" s="24"/>
      <c r="HP225" s="24"/>
      <c r="HQ225" s="24"/>
      <c r="HR225" s="24"/>
      <c r="HS225" s="24"/>
      <c r="HT225" s="24"/>
      <c r="HU225" s="24"/>
      <c r="HV225" s="24"/>
      <c r="HW225" s="24"/>
      <c r="HX225" s="24"/>
      <c r="HY225" s="24"/>
      <c r="HZ225" s="24"/>
      <c r="IA225" s="24"/>
      <c r="IB225" s="24"/>
      <c r="IC225" s="24"/>
      <c r="ID225" s="24"/>
      <c r="IE225" s="24"/>
      <c r="IF225" s="24"/>
      <c r="IG225" s="24"/>
      <c r="IH225" s="24"/>
      <c r="II225" s="24"/>
      <c r="IJ225" s="24"/>
      <c r="IK225" s="24"/>
      <c r="IL225" s="24"/>
      <c r="IM225" s="24"/>
      <c r="IN225" s="24"/>
      <c r="IO225" s="24"/>
      <c r="IP225" s="24"/>
      <c r="IQ225" s="24"/>
    </row>
    <row r="226" spans="1:251" x14ac:dyDescent="0.25">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7"/>
      <c r="AB226" s="97"/>
      <c r="AC226" s="97"/>
      <c r="AD226" s="97"/>
      <c r="AE226" s="97"/>
      <c r="AF226" s="97"/>
      <c r="AG226" s="97"/>
      <c r="AH226" s="97"/>
      <c r="AI226" s="97"/>
      <c r="AJ226" s="97"/>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c r="CV226" s="24"/>
      <c r="CW226" s="24"/>
      <c r="CX226" s="24"/>
      <c r="CY226" s="24"/>
      <c r="CZ226" s="24"/>
      <c r="DA226" s="24"/>
      <c r="DB226" s="24"/>
      <c r="DC226" s="24"/>
      <c r="DD226" s="24"/>
      <c r="DE226" s="24"/>
      <c r="DF226" s="24"/>
      <c r="DG226" s="24"/>
      <c r="DH226" s="24"/>
      <c r="DI226" s="24"/>
      <c r="DJ226" s="24"/>
      <c r="DK226" s="24"/>
      <c r="DL226" s="24"/>
      <c r="DM226" s="24"/>
      <c r="DN226" s="24"/>
      <c r="DO226" s="24"/>
      <c r="DP226" s="24"/>
      <c r="DQ226" s="24"/>
      <c r="DR226" s="24"/>
      <c r="DS226" s="24"/>
      <c r="DT226" s="24"/>
      <c r="DU226" s="24"/>
      <c r="DV226" s="24"/>
      <c r="DW226" s="24"/>
      <c r="DX226" s="24"/>
      <c r="DY226" s="24"/>
      <c r="DZ226" s="24"/>
      <c r="EA226" s="24"/>
      <c r="EB226" s="24"/>
      <c r="EC226" s="24"/>
      <c r="ED226" s="24"/>
      <c r="EE226" s="24"/>
      <c r="EF226" s="24"/>
      <c r="EG226" s="24"/>
      <c r="EH226" s="24"/>
      <c r="EI226" s="24"/>
      <c r="EJ226" s="24"/>
      <c r="EK226" s="24"/>
      <c r="EL226" s="24"/>
      <c r="EM226" s="24"/>
      <c r="EN226" s="24"/>
      <c r="EO226" s="24"/>
      <c r="EP226" s="24"/>
      <c r="EQ226" s="24"/>
      <c r="ER226" s="24"/>
      <c r="ES226" s="24"/>
      <c r="ET226" s="24"/>
      <c r="EU226" s="24"/>
      <c r="EV226" s="24"/>
      <c r="EW226" s="24"/>
      <c r="EX226" s="24"/>
      <c r="EY226" s="24"/>
      <c r="EZ226" s="24"/>
      <c r="FA226" s="24"/>
      <c r="FB226" s="24"/>
      <c r="FC226" s="24"/>
      <c r="FD226" s="24"/>
      <c r="FE226" s="24"/>
      <c r="FF226" s="24"/>
      <c r="FG226" s="24"/>
      <c r="FH226" s="24"/>
      <c r="FI226" s="24"/>
      <c r="FJ226" s="24"/>
      <c r="FK226" s="24"/>
      <c r="FL226" s="24"/>
      <c r="FM226" s="24"/>
      <c r="FN226" s="24"/>
      <c r="FO226" s="24"/>
      <c r="FP226" s="24"/>
      <c r="FQ226" s="24"/>
      <c r="FR226" s="24"/>
      <c r="FS226" s="24"/>
      <c r="FT226" s="24"/>
      <c r="FU226" s="24"/>
      <c r="FV226" s="24"/>
      <c r="FW226" s="24"/>
      <c r="FX226" s="24"/>
      <c r="FY226" s="24"/>
      <c r="FZ226" s="24"/>
      <c r="GA226" s="24"/>
      <c r="GB226" s="24"/>
      <c r="GC226" s="24"/>
      <c r="GD226" s="24"/>
      <c r="GE226" s="24"/>
      <c r="GF226" s="24"/>
      <c r="GG226" s="24"/>
      <c r="GH226" s="24"/>
      <c r="GI226" s="24"/>
      <c r="GJ226" s="24"/>
      <c r="GK226" s="24"/>
      <c r="GL226" s="24"/>
      <c r="GM226" s="24"/>
      <c r="GN226" s="24"/>
      <c r="GO226" s="24"/>
      <c r="GP226" s="24"/>
      <c r="GQ226" s="24"/>
      <c r="GR226" s="24"/>
      <c r="GS226" s="24"/>
      <c r="GT226" s="24"/>
      <c r="GU226" s="24"/>
      <c r="GV226" s="24"/>
      <c r="GW226" s="24"/>
      <c r="GX226" s="24"/>
      <c r="GY226" s="24"/>
      <c r="GZ226" s="24"/>
      <c r="HA226" s="24"/>
      <c r="HB226" s="24"/>
      <c r="HC226" s="24"/>
      <c r="HD226" s="24"/>
      <c r="HE226" s="24"/>
      <c r="HF226" s="24"/>
      <c r="HG226" s="24"/>
      <c r="HH226" s="24"/>
      <c r="HI226" s="24"/>
      <c r="HJ226" s="24"/>
      <c r="HK226" s="24"/>
      <c r="HL226" s="24"/>
      <c r="HM226" s="24"/>
      <c r="HN226" s="24"/>
      <c r="HO226" s="24"/>
      <c r="HP226" s="24"/>
      <c r="HQ226" s="24"/>
      <c r="HR226" s="24"/>
      <c r="HS226" s="24"/>
      <c r="HT226" s="24"/>
      <c r="HU226" s="24"/>
      <c r="HV226" s="24"/>
      <c r="HW226" s="24"/>
      <c r="HX226" s="24"/>
      <c r="HY226" s="24"/>
      <c r="HZ226" s="24"/>
      <c r="IA226" s="24"/>
      <c r="IB226" s="24"/>
      <c r="IC226" s="24"/>
      <c r="ID226" s="24"/>
      <c r="IE226" s="24"/>
      <c r="IF226" s="24"/>
      <c r="IG226" s="24"/>
      <c r="IH226" s="24"/>
      <c r="II226" s="24"/>
      <c r="IJ226" s="24"/>
      <c r="IK226" s="24"/>
      <c r="IL226" s="24"/>
      <c r="IM226" s="24"/>
      <c r="IN226" s="24"/>
      <c r="IO226" s="24"/>
      <c r="IP226" s="24"/>
      <c r="IQ226" s="24"/>
    </row>
    <row r="227" spans="1:251" x14ac:dyDescent="0.25">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7"/>
      <c r="AB227" s="97"/>
      <c r="AC227" s="97"/>
      <c r="AD227" s="97"/>
      <c r="AE227" s="97"/>
      <c r="AF227" s="97"/>
      <c r="AG227" s="97"/>
      <c r="AH227" s="97"/>
      <c r="AI227" s="97"/>
      <c r="AJ227" s="97"/>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c r="CV227" s="24"/>
      <c r="CW227" s="24"/>
      <c r="CX227" s="24"/>
      <c r="CY227" s="24"/>
      <c r="CZ227" s="24"/>
      <c r="DA227" s="24"/>
      <c r="DB227" s="24"/>
      <c r="DC227" s="24"/>
      <c r="DD227" s="24"/>
      <c r="DE227" s="24"/>
      <c r="DF227" s="24"/>
      <c r="DG227" s="24"/>
      <c r="DH227" s="24"/>
      <c r="DI227" s="24"/>
      <c r="DJ227" s="24"/>
      <c r="DK227" s="24"/>
      <c r="DL227" s="24"/>
      <c r="DM227" s="24"/>
      <c r="DN227" s="24"/>
      <c r="DO227" s="24"/>
      <c r="DP227" s="24"/>
      <c r="DQ227" s="24"/>
      <c r="DR227" s="24"/>
      <c r="DS227" s="24"/>
      <c r="DT227" s="24"/>
      <c r="DU227" s="24"/>
      <c r="DV227" s="24"/>
      <c r="DW227" s="24"/>
      <c r="DX227" s="24"/>
      <c r="DY227" s="24"/>
      <c r="DZ227" s="24"/>
      <c r="EA227" s="24"/>
      <c r="EB227" s="24"/>
      <c r="EC227" s="24"/>
      <c r="ED227" s="24"/>
      <c r="EE227" s="24"/>
      <c r="EF227" s="24"/>
      <c r="EG227" s="24"/>
      <c r="EH227" s="24"/>
      <c r="EI227" s="24"/>
      <c r="EJ227" s="24"/>
      <c r="EK227" s="24"/>
      <c r="EL227" s="24"/>
      <c r="EM227" s="24"/>
      <c r="EN227" s="24"/>
      <c r="EO227" s="24"/>
      <c r="EP227" s="24"/>
      <c r="EQ227" s="24"/>
      <c r="ER227" s="24"/>
      <c r="ES227" s="24"/>
      <c r="ET227" s="24"/>
      <c r="EU227" s="24"/>
      <c r="EV227" s="24"/>
      <c r="EW227" s="24"/>
      <c r="EX227" s="24"/>
      <c r="EY227" s="24"/>
      <c r="EZ227" s="24"/>
      <c r="FA227" s="24"/>
      <c r="FB227" s="24"/>
      <c r="FC227" s="24"/>
      <c r="FD227" s="24"/>
      <c r="FE227" s="24"/>
      <c r="FF227" s="24"/>
      <c r="FG227" s="24"/>
      <c r="FH227" s="24"/>
      <c r="FI227" s="24"/>
      <c r="FJ227" s="24"/>
      <c r="FK227" s="24"/>
      <c r="FL227" s="24"/>
      <c r="FM227" s="24"/>
      <c r="FN227" s="24"/>
      <c r="FO227" s="24"/>
      <c r="FP227" s="24"/>
      <c r="FQ227" s="24"/>
      <c r="FR227" s="24"/>
      <c r="FS227" s="24"/>
      <c r="FT227" s="24"/>
      <c r="FU227" s="24"/>
      <c r="FV227" s="24"/>
      <c r="FW227" s="24"/>
      <c r="FX227" s="24"/>
      <c r="FY227" s="24"/>
      <c r="FZ227" s="24"/>
      <c r="GA227" s="24"/>
      <c r="GB227" s="24"/>
      <c r="GC227" s="24"/>
      <c r="GD227" s="24"/>
      <c r="GE227" s="24"/>
      <c r="GF227" s="24"/>
      <c r="GG227" s="24"/>
      <c r="GH227" s="24"/>
      <c r="GI227" s="24"/>
      <c r="GJ227" s="24"/>
      <c r="GK227" s="24"/>
      <c r="GL227" s="24"/>
      <c r="GM227" s="24"/>
      <c r="GN227" s="24"/>
      <c r="GO227" s="24"/>
      <c r="GP227" s="24"/>
      <c r="GQ227" s="24"/>
      <c r="GR227" s="24"/>
      <c r="GS227" s="24"/>
      <c r="GT227" s="24"/>
      <c r="GU227" s="24"/>
      <c r="GV227" s="24"/>
      <c r="GW227" s="24"/>
      <c r="GX227" s="24"/>
      <c r="GY227" s="24"/>
      <c r="GZ227" s="24"/>
      <c r="HA227" s="24"/>
      <c r="HB227" s="24"/>
      <c r="HC227" s="24"/>
      <c r="HD227" s="24"/>
      <c r="HE227" s="24"/>
      <c r="HF227" s="24"/>
      <c r="HG227" s="24"/>
      <c r="HH227" s="24"/>
      <c r="HI227" s="24"/>
      <c r="HJ227" s="24"/>
      <c r="HK227" s="24"/>
      <c r="HL227" s="24"/>
      <c r="HM227" s="24"/>
      <c r="HN227" s="24"/>
      <c r="HO227" s="24"/>
      <c r="HP227" s="24"/>
      <c r="HQ227" s="24"/>
      <c r="HR227" s="24"/>
      <c r="HS227" s="24"/>
      <c r="HT227" s="24"/>
      <c r="HU227" s="24"/>
      <c r="HV227" s="24"/>
      <c r="HW227" s="24"/>
      <c r="HX227" s="24"/>
      <c r="HY227" s="24"/>
      <c r="HZ227" s="24"/>
      <c r="IA227" s="24"/>
      <c r="IB227" s="24"/>
      <c r="IC227" s="24"/>
      <c r="ID227" s="24"/>
      <c r="IE227" s="24"/>
      <c r="IF227" s="24"/>
      <c r="IG227" s="24"/>
      <c r="IH227" s="24"/>
      <c r="II227" s="24"/>
      <c r="IJ227" s="24"/>
      <c r="IK227" s="24"/>
      <c r="IL227" s="24"/>
      <c r="IM227" s="24"/>
      <c r="IN227" s="24"/>
      <c r="IO227" s="24"/>
      <c r="IP227" s="24"/>
      <c r="IQ227" s="24"/>
    </row>
    <row r="228" spans="1:251" x14ac:dyDescent="0.25">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7"/>
      <c r="AB228" s="97"/>
      <c r="AC228" s="97"/>
      <c r="AD228" s="97"/>
      <c r="AE228" s="97"/>
      <c r="AF228" s="97"/>
      <c r="AG228" s="97"/>
      <c r="AH228" s="97"/>
      <c r="AI228" s="97"/>
      <c r="AJ228" s="97"/>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c r="CV228" s="24"/>
      <c r="CW228" s="24"/>
      <c r="CX228" s="24"/>
      <c r="CY228" s="24"/>
      <c r="CZ228" s="24"/>
      <c r="DA228" s="24"/>
      <c r="DB228" s="24"/>
      <c r="DC228" s="24"/>
      <c r="DD228" s="24"/>
      <c r="DE228" s="24"/>
      <c r="DF228" s="24"/>
      <c r="DG228" s="24"/>
      <c r="DH228" s="24"/>
      <c r="DI228" s="24"/>
      <c r="DJ228" s="24"/>
      <c r="DK228" s="24"/>
      <c r="DL228" s="24"/>
      <c r="DM228" s="24"/>
      <c r="DN228" s="24"/>
      <c r="DO228" s="24"/>
      <c r="DP228" s="24"/>
      <c r="DQ228" s="24"/>
      <c r="DR228" s="24"/>
      <c r="DS228" s="24"/>
      <c r="DT228" s="24"/>
      <c r="DU228" s="24"/>
      <c r="DV228" s="24"/>
      <c r="DW228" s="24"/>
      <c r="DX228" s="24"/>
      <c r="DY228" s="24"/>
      <c r="DZ228" s="24"/>
      <c r="EA228" s="24"/>
      <c r="EB228" s="24"/>
      <c r="EC228" s="24"/>
      <c r="ED228" s="24"/>
      <c r="EE228" s="24"/>
      <c r="EF228" s="24"/>
      <c r="EG228" s="24"/>
      <c r="EH228" s="24"/>
      <c r="EI228" s="24"/>
      <c r="EJ228" s="24"/>
      <c r="EK228" s="24"/>
      <c r="EL228" s="24"/>
      <c r="EM228" s="24"/>
      <c r="EN228" s="24"/>
      <c r="EO228" s="24"/>
      <c r="EP228" s="24"/>
      <c r="EQ228" s="24"/>
      <c r="ER228" s="24"/>
      <c r="ES228" s="24"/>
      <c r="ET228" s="24"/>
      <c r="EU228" s="24"/>
      <c r="EV228" s="24"/>
      <c r="EW228" s="24"/>
      <c r="EX228" s="24"/>
      <c r="EY228" s="24"/>
      <c r="EZ228" s="24"/>
      <c r="FA228" s="24"/>
      <c r="FB228" s="24"/>
      <c r="FC228" s="24"/>
      <c r="FD228" s="24"/>
      <c r="FE228" s="24"/>
      <c r="FF228" s="24"/>
      <c r="FG228" s="24"/>
      <c r="FH228" s="24"/>
      <c r="FI228" s="24"/>
      <c r="FJ228" s="24"/>
      <c r="FK228" s="24"/>
      <c r="FL228" s="24"/>
      <c r="FM228" s="24"/>
      <c r="FN228" s="24"/>
      <c r="FO228" s="24"/>
      <c r="FP228" s="24"/>
      <c r="FQ228" s="24"/>
      <c r="FR228" s="24"/>
      <c r="FS228" s="24"/>
      <c r="FT228" s="24"/>
      <c r="FU228" s="24"/>
      <c r="FV228" s="24"/>
      <c r="FW228" s="24"/>
      <c r="FX228" s="24"/>
      <c r="FY228" s="24"/>
      <c r="FZ228" s="24"/>
      <c r="GA228" s="24"/>
      <c r="GB228" s="24"/>
      <c r="GC228" s="24"/>
      <c r="GD228" s="24"/>
      <c r="GE228" s="24"/>
      <c r="GF228" s="24"/>
      <c r="GG228" s="24"/>
      <c r="GH228" s="24"/>
      <c r="GI228" s="24"/>
      <c r="GJ228" s="24"/>
      <c r="GK228" s="24"/>
      <c r="GL228" s="24"/>
      <c r="GM228" s="24"/>
      <c r="GN228" s="24"/>
      <c r="GO228" s="24"/>
      <c r="GP228" s="24"/>
      <c r="GQ228" s="24"/>
      <c r="GR228" s="24"/>
      <c r="GS228" s="24"/>
      <c r="GT228" s="24"/>
      <c r="GU228" s="24"/>
      <c r="GV228" s="24"/>
      <c r="GW228" s="24"/>
      <c r="GX228" s="24"/>
      <c r="GY228" s="24"/>
      <c r="GZ228" s="24"/>
      <c r="HA228" s="24"/>
      <c r="HB228" s="24"/>
      <c r="HC228" s="24"/>
      <c r="HD228" s="24"/>
      <c r="HE228" s="24"/>
      <c r="HF228" s="24"/>
      <c r="HG228" s="24"/>
      <c r="HH228" s="24"/>
      <c r="HI228" s="24"/>
      <c r="HJ228" s="24"/>
      <c r="HK228" s="24"/>
      <c r="HL228" s="24"/>
      <c r="HM228" s="24"/>
      <c r="HN228" s="24"/>
      <c r="HO228" s="24"/>
      <c r="HP228" s="24"/>
      <c r="HQ228" s="24"/>
      <c r="HR228" s="24"/>
      <c r="HS228" s="24"/>
      <c r="HT228" s="24"/>
      <c r="HU228" s="24"/>
      <c r="HV228" s="24"/>
      <c r="HW228" s="24"/>
      <c r="HX228" s="24"/>
      <c r="HY228" s="24"/>
      <c r="HZ228" s="24"/>
      <c r="IA228" s="24"/>
      <c r="IB228" s="24"/>
      <c r="IC228" s="24"/>
      <c r="ID228" s="24"/>
      <c r="IE228" s="24"/>
      <c r="IF228" s="24"/>
      <c r="IG228" s="24"/>
      <c r="IH228" s="24"/>
      <c r="II228" s="24"/>
      <c r="IJ228" s="24"/>
      <c r="IK228" s="24"/>
      <c r="IL228" s="24"/>
      <c r="IM228" s="24"/>
      <c r="IN228" s="24"/>
      <c r="IO228" s="24"/>
      <c r="IP228" s="24"/>
      <c r="IQ228" s="24"/>
    </row>
    <row r="229" spans="1:251" x14ac:dyDescent="0.25">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7"/>
      <c r="AB229" s="97"/>
      <c r="AC229" s="97"/>
      <c r="AD229" s="97"/>
      <c r="AE229" s="97"/>
      <c r="AF229" s="97"/>
      <c r="AG229" s="97"/>
      <c r="AH229" s="97"/>
      <c r="AI229" s="97"/>
      <c r="AJ229" s="97"/>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c r="CV229" s="24"/>
      <c r="CW229" s="24"/>
      <c r="CX229" s="24"/>
      <c r="CY229" s="24"/>
      <c r="CZ229" s="24"/>
      <c r="DA229" s="24"/>
      <c r="DB229" s="24"/>
      <c r="DC229" s="24"/>
      <c r="DD229" s="24"/>
      <c r="DE229" s="24"/>
      <c r="DF229" s="24"/>
      <c r="DG229" s="24"/>
      <c r="DH229" s="24"/>
      <c r="DI229" s="24"/>
      <c r="DJ229" s="24"/>
      <c r="DK229" s="24"/>
      <c r="DL229" s="24"/>
      <c r="DM229" s="24"/>
      <c r="DN229" s="24"/>
      <c r="DO229" s="24"/>
      <c r="DP229" s="24"/>
      <c r="DQ229" s="24"/>
      <c r="DR229" s="24"/>
      <c r="DS229" s="24"/>
      <c r="DT229" s="24"/>
      <c r="DU229" s="24"/>
      <c r="DV229" s="24"/>
      <c r="DW229" s="24"/>
      <c r="DX229" s="24"/>
      <c r="DY229" s="24"/>
      <c r="DZ229" s="24"/>
      <c r="EA229" s="24"/>
      <c r="EB229" s="24"/>
      <c r="EC229" s="24"/>
      <c r="ED229" s="24"/>
      <c r="EE229" s="24"/>
      <c r="EF229" s="24"/>
      <c r="EG229" s="24"/>
      <c r="EH229" s="24"/>
      <c r="EI229" s="24"/>
      <c r="EJ229" s="24"/>
      <c r="EK229" s="24"/>
      <c r="EL229" s="24"/>
      <c r="EM229" s="24"/>
      <c r="EN229" s="24"/>
      <c r="EO229" s="24"/>
      <c r="EP229" s="24"/>
      <c r="EQ229" s="24"/>
      <c r="ER229" s="24"/>
      <c r="ES229" s="24"/>
      <c r="ET229" s="24"/>
      <c r="EU229" s="24"/>
      <c r="EV229" s="24"/>
      <c r="EW229" s="24"/>
      <c r="EX229" s="24"/>
      <c r="EY229" s="24"/>
      <c r="EZ229" s="24"/>
      <c r="FA229" s="24"/>
      <c r="FB229" s="24"/>
      <c r="FC229" s="24"/>
      <c r="FD229" s="24"/>
      <c r="FE229" s="24"/>
      <c r="FF229" s="24"/>
      <c r="FG229" s="24"/>
      <c r="FH229" s="24"/>
      <c r="FI229" s="24"/>
      <c r="FJ229" s="24"/>
      <c r="FK229" s="24"/>
      <c r="FL229" s="24"/>
      <c r="FM229" s="24"/>
      <c r="FN229" s="24"/>
      <c r="FO229" s="24"/>
      <c r="FP229" s="24"/>
      <c r="FQ229" s="24"/>
      <c r="FR229" s="24"/>
      <c r="FS229" s="24"/>
      <c r="FT229" s="24"/>
      <c r="FU229" s="24"/>
      <c r="FV229" s="24"/>
      <c r="FW229" s="24"/>
      <c r="FX229" s="24"/>
      <c r="FY229" s="24"/>
      <c r="FZ229" s="24"/>
      <c r="GA229" s="24"/>
      <c r="GB229" s="24"/>
      <c r="GC229" s="24"/>
      <c r="GD229" s="24"/>
      <c r="GE229" s="24"/>
      <c r="GF229" s="24"/>
      <c r="GG229" s="24"/>
      <c r="GH229" s="24"/>
      <c r="GI229" s="24"/>
      <c r="GJ229" s="24"/>
      <c r="GK229" s="24"/>
      <c r="GL229" s="24"/>
      <c r="GM229" s="24"/>
      <c r="GN229" s="24"/>
      <c r="GO229" s="24"/>
      <c r="GP229" s="24"/>
      <c r="GQ229" s="24"/>
      <c r="GR229" s="24"/>
      <c r="GS229" s="24"/>
      <c r="GT229" s="24"/>
      <c r="GU229" s="24"/>
      <c r="GV229" s="24"/>
      <c r="GW229" s="24"/>
      <c r="GX229" s="24"/>
      <c r="GY229" s="24"/>
      <c r="GZ229" s="24"/>
      <c r="HA229" s="24"/>
      <c r="HB229" s="24"/>
      <c r="HC229" s="24"/>
      <c r="HD229" s="24"/>
      <c r="HE229" s="24"/>
      <c r="HF229" s="24"/>
      <c r="HG229" s="24"/>
      <c r="HH229" s="24"/>
      <c r="HI229" s="24"/>
      <c r="HJ229" s="24"/>
      <c r="HK229" s="24"/>
      <c r="HL229" s="24"/>
      <c r="HM229" s="24"/>
      <c r="HN229" s="24"/>
      <c r="HO229" s="24"/>
      <c r="HP229" s="24"/>
      <c r="HQ229" s="24"/>
      <c r="HR229" s="24"/>
      <c r="HS229" s="24"/>
      <c r="HT229" s="24"/>
      <c r="HU229" s="24"/>
      <c r="HV229" s="24"/>
      <c r="HW229" s="24"/>
      <c r="HX229" s="24"/>
      <c r="HY229" s="24"/>
      <c r="HZ229" s="24"/>
      <c r="IA229" s="24"/>
      <c r="IB229" s="24"/>
      <c r="IC229" s="24"/>
      <c r="ID229" s="24"/>
      <c r="IE229" s="24"/>
      <c r="IF229" s="24"/>
      <c r="IG229" s="24"/>
      <c r="IH229" s="24"/>
      <c r="II229" s="24"/>
      <c r="IJ229" s="24"/>
      <c r="IK229" s="24"/>
      <c r="IL229" s="24"/>
      <c r="IM229" s="24"/>
      <c r="IN229" s="24"/>
      <c r="IO229" s="24"/>
      <c r="IP229" s="24"/>
      <c r="IQ229" s="24"/>
    </row>
    <row r="230" spans="1:251" x14ac:dyDescent="0.25">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7"/>
      <c r="AB230" s="97"/>
      <c r="AC230" s="97"/>
      <c r="AD230" s="97"/>
      <c r="AE230" s="97"/>
      <c r="AF230" s="97"/>
      <c r="AG230" s="97"/>
      <c r="AH230" s="97"/>
      <c r="AI230" s="97"/>
      <c r="AJ230" s="97"/>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c r="CV230" s="24"/>
      <c r="CW230" s="24"/>
      <c r="CX230" s="24"/>
      <c r="CY230" s="24"/>
      <c r="CZ230" s="24"/>
      <c r="DA230" s="24"/>
      <c r="DB230" s="24"/>
      <c r="DC230" s="24"/>
      <c r="DD230" s="24"/>
      <c r="DE230" s="24"/>
      <c r="DF230" s="24"/>
      <c r="DG230" s="24"/>
      <c r="DH230" s="24"/>
      <c r="DI230" s="24"/>
      <c r="DJ230" s="24"/>
      <c r="DK230" s="24"/>
      <c r="DL230" s="24"/>
      <c r="DM230" s="24"/>
      <c r="DN230" s="24"/>
      <c r="DO230" s="24"/>
      <c r="DP230" s="24"/>
      <c r="DQ230" s="24"/>
      <c r="DR230" s="24"/>
      <c r="DS230" s="24"/>
      <c r="DT230" s="24"/>
      <c r="DU230" s="24"/>
      <c r="DV230" s="24"/>
      <c r="DW230" s="24"/>
      <c r="DX230" s="24"/>
      <c r="DY230" s="24"/>
      <c r="DZ230" s="24"/>
      <c r="EA230" s="24"/>
      <c r="EB230" s="24"/>
      <c r="EC230" s="24"/>
      <c r="ED230" s="24"/>
      <c r="EE230" s="24"/>
      <c r="EF230" s="24"/>
      <c r="EG230" s="24"/>
      <c r="EH230" s="24"/>
      <c r="EI230" s="24"/>
      <c r="EJ230" s="24"/>
      <c r="EK230" s="24"/>
      <c r="EL230" s="24"/>
      <c r="EM230" s="24"/>
      <c r="EN230" s="24"/>
      <c r="EO230" s="24"/>
      <c r="EP230" s="24"/>
      <c r="EQ230" s="24"/>
      <c r="ER230" s="24"/>
      <c r="ES230" s="24"/>
      <c r="ET230" s="24"/>
      <c r="EU230" s="24"/>
      <c r="EV230" s="24"/>
      <c r="EW230" s="24"/>
      <c r="EX230" s="24"/>
      <c r="EY230" s="24"/>
      <c r="EZ230" s="24"/>
      <c r="FA230" s="24"/>
      <c r="FB230" s="24"/>
      <c r="FC230" s="24"/>
      <c r="FD230" s="24"/>
      <c r="FE230" s="24"/>
      <c r="FF230" s="24"/>
      <c r="FG230" s="24"/>
      <c r="FH230" s="24"/>
      <c r="FI230" s="24"/>
      <c r="FJ230" s="24"/>
      <c r="FK230" s="24"/>
      <c r="FL230" s="24"/>
      <c r="FM230" s="24"/>
      <c r="FN230" s="24"/>
      <c r="FO230" s="24"/>
      <c r="FP230" s="24"/>
      <c r="FQ230" s="24"/>
      <c r="FR230" s="24"/>
      <c r="FS230" s="24"/>
      <c r="FT230" s="24"/>
      <c r="FU230" s="24"/>
      <c r="FV230" s="24"/>
      <c r="FW230" s="24"/>
      <c r="FX230" s="24"/>
      <c r="FY230" s="24"/>
      <c r="FZ230" s="24"/>
      <c r="GA230" s="24"/>
      <c r="GB230" s="24"/>
      <c r="GC230" s="24"/>
      <c r="GD230" s="24"/>
      <c r="GE230" s="24"/>
      <c r="GF230" s="24"/>
      <c r="GG230" s="24"/>
      <c r="GH230" s="24"/>
      <c r="GI230" s="24"/>
      <c r="GJ230" s="24"/>
      <c r="GK230" s="24"/>
      <c r="GL230" s="24"/>
      <c r="GM230" s="24"/>
      <c r="GN230" s="24"/>
      <c r="GO230" s="24"/>
      <c r="GP230" s="24"/>
      <c r="GQ230" s="24"/>
      <c r="GR230" s="24"/>
      <c r="GS230" s="24"/>
      <c r="GT230" s="24"/>
      <c r="GU230" s="24"/>
      <c r="GV230" s="24"/>
      <c r="GW230" s="24"/>
      <c r="GX230" s="24"/>
      <c r="GY230" s="24"/>
      <c r="GZ230" s="24"/>
      <c r="HA230" s="24"/>
      <c r="HB230" s="24"/>
      <c r="HC230" s="24"/>
      <c r="HD230" s="24"/>
      <c r="HE230" s="24"/>
      <c r="HF230" s="24"/>
      <c r="HG230" s="24"/>
      <c r="HH230" s="24"/>
      <c r="HI230" s="24"/>
      <c r="HJ230" s="24"/>
      <c r="HK230" s="24"/>
      <c r="HL230" s="24"/>
      <c r="HM230" s="24"/>
      <c r="HN230" s="24"/>
      <c r="HO230" s="24"/>
      <c r="HP230" s="24"/>
      <c r="HQ230" s="24"/>
      <c r="HR230" s="24"/>
      <c r="HS230" s="24"/>
      <c r="HT230" s="24"/>
      <c r="HU230" s="24"/>
      <c r="HV230" s="24"/>
      <c r="HW230" s="24"/>
      <c r="HX230" s="24"/>
      <c r="HY230" s="24"/>
      <c r="HZ230" s="24"/>
      <c r="IA230" s="24"/>
      <c r="IB230" s="24"/>
      <c r="IC230" s="24"/>
      <c r="ID230" s="24"/>
      <c r="IE230" s="24"/>
      <c r="IF230" s="24"/>
      <c r="IG230" s="24"/>
      <c r="IH230" s="24"/>
      <c r="II230" s="24"/>
      <c r="IJ230" s="24"/>
      <c r="IK230" s="24"/>
      <c r="IL230" s="24"/>
      <c r="IM230" s="24"/>
      <c r="IN230" s="24"/>
      <c r="IO230" s="24"/>
      <c r="IP230" s="24"/>
      <c r="IQ230" s="24"/>
    </row>
    <row r="231" spans="1:251" x14ac:dyDescent="0.25">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7"/>
      <c r="AB231" s="97"/>
      <c r="AC231" s="97"/>
      <c r="AD231" s="97"/>
      <c r="AE231" s="97"/>
      <c r="AF231" s="97"/>
      <c r="AG231" s="97"/>
      <c r="AH231" s="97"/>
      <c r="AI231" s="97"/>
      <c r="AJ231" s="97"/>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c r="CV231" s="24"/>
      <c r="CW231" s="24"/>
      <c r="CX231" s="24"/>
      <c r="CY231" s="24"/>
      <c r="CZ231" s="24"/>
      <c r="DA231" s="24"/>
      <c r="DB231" s="24"/>
      <c r="DC231" s="24"/>
      <c r="DD231" s="24"/>
      <c r="DE231" s="24"/>
      <c r="DF231" s="24"/>
      <c r="DG231" s="24"/>
      <c r="DH231" s="24"/>
      <c r="DI231" s="24"/>
      <c r="DJ231" s="24"/>
      <c r="DK231" s="24"/>
      <c r="DL231" s="24"/>
      <c r="DM231" s="24"/>
      <c r="DN231" s="24"/>
      <c r="DO231" s="24"/>
      <c r="DP231" s="24"/>
      <c r="DQ231" s="24"/>
      <c r="DR231" s="24"/>
      <c r="DS231" s="24"/>
      <c r="DT231" s="24"/>
      <c r="DU231" s="24"/>
      <c r="DV231" s="24"/>
      <c r="DW231" s="24"/>
      <c r="DX231" s="24"/>
      <c r="DY231" s="24"/>
      <c r="DZ231" s="24"/>
      <c r="EA231" s="24"/>
      <c r="EB231" s="24"/>
      <c r="EC231" s="24"/>
      <c r="ED231" s="24"/>
      <c r="EE231" s="24"/>
      <c r="EF231" s="24"/>
      <c r="EG231" s="24"/>
      <c r="EH231" s="24"/>
      <c r="EI231" s="24"/>
      <c r="EJ231" s="24"/>
      <c r="EK231" s="24"/>
      <c r="EL231" s="24"/>
      <c r="EM231" s="24"/>
      <c r="EN231" s="24"/>
      <c r="EO231" s="24"/>
      <c r="EP231" s="24"/>
      <c r="EQ231" s="24"/>
      <c r="ER231" s="24"/>
      <c r="ES231" s="24"/>
      <c r="ET231" s="24"/>
      <c r="EU231" s="24"/>
      <c r="EV231" s="24"/>
      <c r="EW231" s="24"/>
      <c r="EX231" s="24"/>
      <c r="EY231" s="24"/>
      <c r="EZ231" s="24"/>
      <c r="FA231" s="24"/>
      <c r="FB231" s="24"/>
      <c r="FC231" s="24"/>
      <c r="FD231" s="24"/>
      <c r="FE231" s="24"/>
      <c r="FF231" s="24"/>
      <c r="FG231" s="24"/>
      <c r="FH231" s="24"/>
      <c r="FI231" s="24"/>
      <c r="FJ231" s="24"/>
      <c r="FK231" s="24"/>
      <c r="FL231" s="24"/>
      <c r="FM231" s="24"/>
      <c r="FN231" s="24"/>
      <c r="FO231" s="24"/>
      <c r="FP231" s="24"/>
      <c r="FQ231" s="24"/>
      <c r="FR231" s="24"/>
      <c r="FS231" s="24"/>
      <c r="FT231" s="24"/>
      <c r="FU231" s="24"/>
      <c r="FV231" s="24"/>
      <c r="FW231" s="24"/>
      <c r="FX231" s="24"/>
      <c r="FY231" s="24"/>
      <c r="FZ231" s="24"/>
      <c r="GA231" s="24"/>
      <c r="GB231" s="24"/>
      <c r="GC231" s="24"/>
      <c r="GD231" s="24"/>
      <c r="GE231" s="24"/>
      <c r="GF231" s="24"/>
      <c r="GG231" s="24"/>
      <c r="GH231" s="24"/>
      <c r="GI231" s="24"/>
      <c r="GJ231" s="24"/>
      <c r="GK231" s="24"/>
      <c r="GL231" s="24"/>
      <c r="GM231" s="24"/>
      <c r="GN231" s="24"/>
      <c r="GO231" s="24"/>
      <c r="GP231" s="24"/>
      <c r="GQ231" s="24"/>
      <c r="GR231" s="24"/>
      <c r="GS231" s="24"/>
      <c r="GT231" s="24"/>
      <c r="GU231" s="24"/>
      <c r="GV231" s="24"/>
      <c r="GW231" s="24"/>
      <c r="GX231" s="24"/>
      <c r="GY231" s="24"/>
      <c r="GZ231" s="24"/>
      <c r="HA231" s="24"/>
      <c r="HB231" s="24"/>
      <c r="HC231" s="24"/>
      <c r="HD231" s="24"/>
      <c r="HE231" s="24"/>
      <c r="HF231" s="24"/>
      <c r="HG231" s="24"/>
      <c r="HH231" s="24"/>
      <c r="HI231" s="24"/>
      <c r="HJ231" s="24"/>
      <c r="HK231" s="24"/>
      <c r="HL231" s="24"/>
      <c r="HM231" s="24"/>
      <c r="HN231" s="24"/>
      <c r="HO231" s="24"/>
      <c r="HP231" s="24"/>
      <c r="HQ231" s="24"/>
      <c r="HR231" s="24"/>
      <c r="HS231" s="24"/>
      <c r="HT231" s="24"/>
      <c r="HU231" s="24"/>
      <c r="HV231" s="24"/>
      <c r="HW231" s="24"/>
      <c r="HX231" s="24"/>
      <c r="HY231" s="24"/>
      <c r="HZ231" s="24"/>
      <c r="IA231" s="24"/>
      <c r="IB231" s="24"/>
      <c r="IC231" s="24"/>
      <c r="ID231" s="24"/>
      <c r="IE231" s="24"/>
      <c r="IF231" s="24"/>
      <c r="IG231" s="24"/>
      <c r="IH231" s="24"/>
      <c r="II231" s="24"/>
      <c r="IJ231" s="24"/>
      <c r="IK231" s="24"/>
      <c r="IL231" s="24"/>
      <c r="IM231" s="24"/>
      <c r="IN231" s="24"/>
      <c r="IO231" s="24"/>
      <c r="IP231" s="24"/>
      <c r="IQ231" s="24"/>
    </row>
    <row r="232" spans="1:251" x14ac:dyDescent="0.25">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7"/>
      <c r="AB232" s="97"/>
      <c r="AC232" s="97"/>
      <c r="AD232" s="97"/>
      <c r="AE232" s="97"/>
      <c r="AF232" s="97"/>
      <c r="AG232" s="97"/>
      <c r="AH232" s="97"/>
      <c r="AI232" s="97"/>
      <c r="AJ232" s="97"/>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c r="CV232" s="24"/>
      <c r="CW232" s="24"/>
      <c r="CX232" s="24"/>
      <c r="CY232" s="24"/>
      <c r="CZ232" s="24"/>
      <c r="DA232" s="24"/>
      <c r="DB232" s="24"/>
      <c r="DC232" s="24"/>
      <c r="DD232" s="24"/>
      <c r="DE232" s="24"/>
      <c r="DF232" s="24"/>
      <c r="DG232" s="24"/>
      <c r="DH232" s="24"/>
      <c r="DI232" s="24"/>
      <c r="DJ232" s="24"/>
      <c r="DK232" s="24"/>
      <c r="DL232" s="24"/>
      <c r="DM232" s="24"/>
      <c r="DN232" s="24"/>
      <c r="DO232" s="24"/>
      <c r="DP232" s="24"/>
      <c r="DQ232" s="24"/>
      <c r="DR232" s="24"/>
      <c r="DS232" s="24"/>
      <c r="DT232" s="24"/>
      <c r="DU232" s="24"/>
      <c r="DV232" s="24"/>
      <c r="DW232" s="24"/>
      <c r="DX232" s="24"/>
      <c r="DY232" s="24"/>
      <c r="DZ232" s="24"/>
      <c r="EA232" s="24"/>
      <c r="EB232" s="24"/>
      <c r="EC232" s="24"/>
      <c r="ED232" s="24"/>
      <c r="EE232" s="24"/>
      <c r="EF232" s="24"/>
      <c r="EG232" s="24"/>
      <c r="EH232" s="24"/>
      <c r="EI232" s="24"/>
      <c r="EJ232" s="24"/>
      <c r="EK232" s="24"/>
      <c r="EL232" s="24"/>
      <c r="EM232" s="24"/>
      <c r="EN232" s="24"/>
      <c r="EO232" s="24"/>
      <c r="EP232" s="24"/>
      <c r="EQ232" s="24"/>
      <c r="ER232" s="24"/>
      <c r="ES232" s="24"/>
      <c r="ET232" s="24"/>
      <c r="EU232" s="24"/>
      <c r="EV232" s="24"/>
      <c r="EW232" s="24"/>
      <c r="EX232" s="24"/>
      <c r="EY232" s="24"/>
      <c r="EZ232" s="24"/>
      <c r="FA232" s="24"/>
      <c r="FB232" s="24"/>
      <c r="FC232" s="24"/>
      <c r="FD232" s="24"/>
      <c r="FE232" s="24"/>
      <c r="FF232" s="24"/>
      <c r="FG232" s="24"/>
      <c r="FH232" s="24"/>
      <c r="FI232" s="24"/>
      <c r="FJ232" s="24"/>
      <c r="FK232" s="24"/>
      <c r="FL232" s="24"/>
      <c r="FM232" s="24"/>
      <c r="FN232" s="24"/>
      <c r="FO232" s="24"/>
      <c r="FP232" s="24"/>
      <c r="FQ232" s="24"/>
      <c r="FR232" s="24"/>
      <c r="FS232" s="24"/>
      <c r="FT232" s="24"/>
      <c r="FU232" s="24"/>
      <c r="FV232" s="24"/>
      <c r="FW232" s="24"/>
      <c r="FX232" s="24"/>
      <c r="FY232" s="24"/>
      <c r="FZ232" s="24"/>
      <c r="GA232" s="24"/>
      <c r="GB232" s="24"/>
      <c r="GC232" s="24"/>
      <c r="GD232" s="24"/>
      <c r="GE232" s="24"/>
      <c r="GF232" s="24"/>
      <c r="GG232" s="24"/>
      <c r="GH232" s="24"/>
      <c r="GI232" s="24"/>
      <c r="GJ232" s="24"/>
      <c r="GK232" s="24"/>
      <c r="GL232" s="24"/>
      <c r="GM232" s="24"/>
      <c r="GN232" s="24"/>
      <c r="GO232" s="24"/>
      <c r="GP232" s="24"/>
      <c r="GQ232" s="24"/>
      <c r="GR232" s="24"/>
      <c r="GS232" s="24"/>
      <c r="GT232" s="24"/>
      <c r="GU232" s="24"/>
      <c r="GV232" s="24"/>
      <c r="GW232" s="24"/>
      <c r="GX232" s="24"/>
      <c r="GY232" s="24"/>
      <c r="GZ232" s="24"/>
      <c r="HA232" s="24"/>
      <c r="HB232" s="24"/>
      <c r="HC232" s="24"/>
      <c r="HD232" s="24"/>
      <c r="HE232" s="24"/>
      <c r="HF232" s="24"/>
      <c r="HG232" s="24"/>
      <c r="HH232" s="24"/>
      <c r="HI232" s="24"/>
      <c r="HJ232" s="24"/>
      <c r="HK232" s="24"/>
      <c r="HL232" s="24"/>
      <c r="HM232" s="24"/>
      <c r="HN232" s="24"/>
      <c r="HO232" s="24"/>
      <c r="HP232" s="24"/>
      <c r="HQ232" s="24"/>
      <c r="HR232" s="24"/>
      <c r="HS232" s="24"/>
      <c r="HT232" s="24"/>
      <c r="HU232" s="24"/>
      <c r="HV232" s="24"/>
      <c r="HW232" s="24"/>
      <c r="HX232" s="24"/>
      <c r="HY232" s="24"/>
      <c r="HZ232" s="24"/>
      <c r="IA232" s="24"/>
      <c r="IB232" s="24"/>
      <c r="IC232" s="24"/>
      <c r="ID232" s="24"/>
      <c r="IE232" s="24"/>
      <c r="IF232" s="24"/>
      <c r="IG232" s="24"/>
      <c r="IH232" s="24"/>
      <c r="II232" s="24"/>
      <c r="IJ232" s="24"/>
      <c r="IK232" s="24"/>
      <c r="IL232" s="24"/>
      <c r="IM232" s="24"/>
      <c r="IN232" s="24"/>
      <c r="IO232" s="24"/>
      <c r="IP232" s="24"/>
      <c r="IQ232" s="24"/>
    </row>
    <row r="233" spans="1:251" x14ac:dyDescent="0.25">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7"/>
      <c r="AB233" s="97"/>
      <c r="AC233" s="97"/>
      <c r="AD233" s="97"/>
      <c r="AE233" s="97"/>
      <c r="AF233" s="97"/>
      <c r="AG233" s="97"/>
      <c r="AH233" s="97"/>
      <c r="AI233" s="97"/>
      <c r="AJ233" s="97"/>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c r="CV233" s="24"/>
      <c r="CW233" s="24"/>
      <c r="CX233" s="24"/>
      <c r="CY233" s="24"/>
      <c r="CZ233" s="24"/>
      <c r="DA233" s="24"/>
      <c r="DB233" s="24"/>
      <c r="DC233" s="24"/>
      <c r="DD233" s="24"/>
      <c r="DE233" s="24"/>
      <c r="DF233" s="24"/>
      <c r="DG233" s="24"/>
      <c r="DH233" s="24"/>
      <c r="DI233" s="24"/>
      <c r="DJ233" s="24"/>
      <c r="DK233" s="24"/>
      <c r="DL233" s="24"/>
      <c r="DM233" s="24"/>
      <c r="DN233" s="24"/>
      <c r="DO233" s="24"/>
      <c r="DP233" s="24"/>
      <c r="DQ233" s="24"/>
      <c r="DR233" s="24"/>
      <c r="DS233" s="24"/>
      <c r="DT233" s="24"/>
      <c r="DU233" s="24"/>
      <c r="DV233" s="24"/>
      <c r="DW233" s="24"/>
      <c r="DX233" s="24"/>
      <c r="DY233" s="24"/>
      <c r="DZ233" s="24"/>
      <c r="EA233" s="24"/>
      <c r="EB233" s="24"/>
      <c r="EC233" s="24"/>
      <c r="ED233" s="24"/>
      <c r="EE233" s="24"/>
      <c r="EF233" s="24"/>
      <c r="EG233" s="24"/>
      <c r="EH233" s="24"/>
      <c r="EI233" s="24"/>
      <c r="EJ233" s="24"/>
      <c r="EK233" s="24"/>
      <c r="EL233" s="24"/>
      <c r="EM233" s="24"/>
      <c r="EN233" s="24"/>
      <c r="EO233" s="24"/>
      <c r="EP233" s="24"/>
      <c r="EQ233" s="24"/>
      <c r="ER233" s="24"/>
      <c r="ES233" s="24"/>
      <c r="ET233" s="24"/>
      <c r="EU233" s="24"/>
      <c r="EV233" s="24"/>
      <c r="EW233" s="24"/>
      <c r="EX233" s="24"/>
      <c r="EY233" s="24"/>
      <c r="EZ233" s="24"/>
      <c r="FA233" s="24"/>
      <c r="FB233" s="24"/>
      <c r="FC233" s="24"/>
      <c r="FD233" s="24"/>
      <c r="FE233" s="24"/>
      <c r="FF233" s="24"/>
      <c r="FG233" s="24"/>
      <c r="FH233" s="24"/>
      <c r="FI233" s="24"/>
      <c r="FJ233" s="24"/>
      <c r="FK233" s="24"/>
      <c r="FL233" s="24"/>
      <c r="FM233" s="24"/>
      <c r="FN233" s="24"/>
      <c r="FO233" s="24"/>
      <c r="FP233" s="24"/>
      <c r="FQ233" s="24"/>
      <c r="FR233" s="24"/>
      <c r="FS233" s="24"/>
      <c r="FT233" s="24"/>
      <c r="FU233" s="24"/>
      <c r="FV233" s="24"/>
      <c r="FW233" s="24"/>
      <c r="FX233" s="24"/>
      <c r="FY233" s="24"/>
      <c r="FZ233" s="24"/>
      <c r="GA233" s="24"/>
      <c r="GB233" s="24"/>
      <c r="GC233" s="24"/>
      <c r="GD233" s="24"/>
      <c r="GE233" s="24"/>
      <c r="GF233" s="24"/>
      <c r="GG233" s="24"/>
      <c r="GH233" s="24"/>
      <c r="GI233" s="24"/>
      <c r="GJ233" s="24"/>
      <c r="GK233" s="24"/>
      <c r="GL233" s="24"/>
      <c r="GM233" s="24"/>
      <c r="GN233" s="24"/>
      <c r="GO233" s="24"/>
      <c r="GP233" s="24"/>
      <c r="GQ233" s="24"/>
      <c r="GR233" s="24"/>
      <c r="GS233" s="24"/>
      <c r="GT233" s="24"/>
      <c r="GU233" s="24"/>
      <c r="GV233" s="24"/>
      <c r="GW233" s="24"/>
      <c r="GX233" s="24"/>
      <c r="GY233" s="24"/>
      <c r="GZ233" s="24"/>
      <c r="HA233" s="24"/>
      <c r="HB233" s="24"/>
      <c r="HC233" s="24"/>
      <c r="HD233" s="24"/>
      <c r="HE233" s="24"/>
      <c r="HF233" s="24"/>
      <c r="HG233" s="24"/>
      <c r="HH233" s="24"/>
      <c r="HI233" s="24"/>
      <c r="HJ233" s="24"/>
      <c r="HK233" s="24"/>
      <c r="HL233" s="24"/>
      <c r="HM233" s="24"/>
      <c r="HN233" s="24"/>
      <c r="HO233" s="24"/>
      <c r="HP233" s="24"/>
      <c r="HQ233" s="24"/>
      <c r="HR233" s="24"/>
      <c r="HS233" s="24"/>
      <c r="HT233" s="24"/>
      <c r="HU233" s="24"/>
      <c r="HV233" s="24"/>
      <c r="HW233" s="24"/>
      <c r="HX233" s="24"/>
      <c r="HY233" s="24"/>
      <c r="HZ233" s="24"/>
      <c r="IA233" s="24"/>
      <c r="IB233" s="24"/>
      <c r="IC233" s="24"/>
      <c r="ID233" s="24"/>
      <c r="IE233" s="24"/>
      <c r="IF233" s="24"/>
      <c r="IG233" s="24"/>
      <c r="IH233" s="24"/>
      <c r="II233" s="24"/>
      <c r="IJ233" s="24"/>
      <c r="IK233" s="24"/>
      <c r="IL233" s="24"/>
      <c r="IM233" s="24"/>
      <c r="IN233" s="24"/>
      <c r="IO233" s="24"/>
      <c r="IP233" s="24"/>
      <c r="IQ233" s="24"/>
    </row>
    <row r="234" spans="1:251" x14ac:dyDescent="0.25">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7"/>
      <c r="AB234" s="97"/>
      <c r="AC234" s="97"/>
      <c r="AD234" s="97"/>
      <c r="AE234" s="97"/>
      <c r="AF234" s="97"/>
      <c r="AG234" s="97"/>
      <c r="AH234" s="97"/>
      <c r="AI234" s="97"/>
      <c r="AJ234" s="97"/>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c r="CV234" s="24"/>
      <c r="CW234" s="24"/>
      <c r="CX234" s="24"/>
      <c r="CY234" s="24"/>
      <c r="CZ234" s="24"/>
      <c r="DA234" s="24"/>
      <c r="DB234" s="24"/>
      <c r="DC234" s="24"/>
      <c r="DD234" s="24"/>
      <c r="DE234" s="24"/>
      <c r="DF234" s="24"/>
      <c r="DG234" s="24"/>
      <c r="DH234" s="24"/>
      <c r="DI234" s="24"/>
      <c r="DJ234" s="24"/>
      <c r="DK234" s="24"/>
      <c r="DL234" s="24"/>
      <c r="DM234" s="24"/>
      <c r="DN234" s="24"/>
      <c r="DO234" s="24"/>
      <c r="DP234" s="24"/>
      <c r="DQ234" s="24"/>
      <c r="DR234" s="24"/>
      <c r="DS234" s="24"/>
      <c r="DT234" s="24"/>
      <c r="DU234" s="24"/>
      <c r="DV234" s="24"/>
      <c r="DW234" s="24"/>
      <c r="DX234" s="24"/>
      <c r="DY234" s="24"/>
      <c r="DZ234" s="24"/>
      <c r="EA234" s="24"/>
      <c r="EB234" s="24"/>
      <c r="EC234" s="24"/>
      <c r="ED234" s="24"/>
      <c r="EE234" s="24"/>
      <c r="EF234" s="24"/>
      <c r="EG234" s="24"/>
      <c r="EH234" s="24"/>
      <c r="EI234" s="24"/>
      <c r="EJ234" s="24"/>
      <c r="EK234" s="24"/>
      <c r="EL234" s="24"/>
      <c r="EM234" s="24"/>
      <c r="EN234" s="24"/>
      <c r="EO234" s="24"/>
      <c r="EP234" s="24"/>
      <c r="EQ234" s="24"/>
      <c r="ER234" s="24"/>
      <c r="ES234" s="24"/>
      <c r="ET234" s="24"/>
      <c r="EU234" s="24"/>
      <c r="EV234" s="24"/>
      <c r="EW234" s="24"/>
      <c r="EX234" s="24"/>
      <c r="EY234" s="24"/>
      <c r="EZ234" s="24"/>
      <c r="FA234" s="24"/>
      <c r="FB234" s="24"/>
      <c r="FC234" s="24"/>
      <c r="FD234" s="24"/>
      <c r="FE234" s="24"/>
      <c r="FF234" s="24"/>
      <c r="FG234" s="24"/>
      <c r="FH234" s="24"/>
      <c r="FI234" s="24"/>
      <c r="FJ234" s="24"/>
      <c r="FK234" s="24"/>
      <c r="FL234" s="24"/>
      <c r="FM234" s="24"/>
      <c r="FN234" s="24"/>
      <c r="FO234" s="24"/>
      <c r="FP234" s="24"/>
      <c r="FQ234" s="24"/>
      <c r="FR234" s="24"/>
      <c r="FS234" s="24"/>
      <c r="FT234" s="24"/>
      <c r="FU234" s="24"/>
      <c r="FV234" s="24"/>
      <c r="FW234" s="24"/>
      <c r="FX234" s="24"/>
      <c r="FY234" s="24"/>
      <c r="FZ234" s="24"/>
      <c r="GA234" s="24"/>
      <c r="GB234" s="24"/>
      <c r="GC234" s="24"/>
      <c r="GD234" s="24"/>
      <c r="GE234" s="24"/>
      <c r="GF234" s="24"/>
      <c r="GG234" s="24"/>
      <c r="GH234" s="24"/>
      <c r="GI234" s="24"/>
      <c r="GJ234" s="24"/>
      <c r="GK234" s="24"/>
      <c r="GL234" s="24"/>
      <c r="GM234" s="24"/>
      <c r="GN234" s="24"/>
      <c r="GO234" s="24"/>
      <c r="GP234" s="24"/>
      <c r="GQ234" s="24"/>
      <c r="GR234" s="24"/>
      <c r="GS234" s="24"/>
      <c r="GT234" s="24"/>
      <c r="GU234" s="24"/>
      <c r="GV234" s="24"/>
      <c r="GW234" s="24"/>
      <c r="GX234" s="24"/>
      <c r="GY234" s="24"/>
      <c r="GZ234" s="24"/>
      <c r="HA234" s="24"/>
      <c r="HB234" s="24"/>
      <c r="HC234" s="24"/>
      <c r="HD234" s="24"/>
      <c r="HE234" s="24"/>
      <c r="HF234" s="24"/>
      <c r="HG234" s="24"/>
      <c r="HH234" s="24"/>
      <c r="HI234" s="24"/>
      <c r="HJ234" s="24"/>
      <c r="HK234" s="24"/>
      <c r="HL234" s="24"/>
      <c r="HM234" s="24"/>
      <c r="HN234" s="24"/>
      <c r="HO234" s="24"/>
      <c r="HP234" s="24"/>
      <c r="HQ234" s="24"/>
      <c r="HR234" s="24"/>
      <c r="HS234" s="24"/>
      <c r="HT234" s="24"/>
      <c r="HU234" s="24"/>
      <c r="HV234" s="24"/>
      <c r="HW234" s="24"/>
      <c r="HX234" s="24"/>
      <c r="HY234" s="24"/>
      <c r="HZ234" s="24"/>
      <c r="IA234" s="24"/>
      <c r="IB234" s="24"/>
      <c r="IC234" s="24"/>
      <c r="ID234" s="24"/>
      <c r="IE234" s="24"/>
      <c r="IF234" s="24"/>
      <c r="IG234" s="24"/>
      <c r="IH234" s="24"/>
      <c r="II234" s="24"/>
      <c r="IJ234" s="24"/>
      <c r="IK234" s="24"/>
      <c r="IL234" s="24"/>
      <c r="IM234" s="24"/>
      <c r="IN234" s="24"/>
      <c r="IO234" s="24"/>
      <c r="IP234" s="24"/>
      <c r="IQ234" s="24"/>
    </row>
    <row r="235" spans="1:251" x14ac:dyDescent="0.25">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7"/>
      <c r="AB235" s="97"/>
      <c r="AC235" s="97"/>
      <c r="AD235" s="97"/>
      <c r="AE235" s="97"/>
      <c r="AF235" s="97"/>
      <c r="AG235" s="97"/>
      <c r="AH235" s="97"/>
      <c r="AI235" s="97"/>
      <c r="AJ235" s="97"/>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c r="CV235" s="24"/>
      <c r="CW235" s="24"/>
      <c r="CX235" s="24"/>
      <c r="CY235" s="24"/>
      <c r="CZ235" s="24"/>
      <c r="DA235" s="24"/>
      <c r="DB235" s="24"/>
      <c r="DC235" s="24"/>
      <c r="DD235" s="24"/>
      <c r="DE235" s="24"/>
      <c r="DF235" s="24"/>
      <c r="DG235" s="24"/>
      <c r="DH235" s="24"/>
      <c r="DI235" s="24"/>
      <c r="DJ235" s="24"/>
      <c r="DK235" s="24"/>
      <c r="DL235" s="24"/>
      <c r="DM235" s="24"/>
      <c r="DN235" s="24"/>
      <c r="DO235" s="24"/>
      <c r="DP235" s="24"/>
      <c r="DQ235" s="24"/>
      <c r="DR235" s="24"/>
      <c r="DS235" s="24"/>
      <c r="DT235" s="24"/>
      <c r="DU235" s="24"/>
      <c r="DV235" s="24"/>
      <c r="DW235" s="24"/>
      <c r="DX235" s="24"/>
      <c r="DY235" s="24"/>
      <c r="DZ235" s="24"/>
      <c r="EA235" s="24"/>
      <c r="EB235" s="24"/>
      <c r="EC235" s="24"/>
      <c r="ED235" s="24"/>
      <c r="EE235" s="24"/>
      <c r="EF235" s="24"/>
      <c r="EG235" s="24"/>
      <c r="EH235" s="24"/>
      <c r="EI235" s="24"/>
      <c r="EJ235" s="24"/>
      <c r="EK235" s="24"/>
      <c r="EL235" s="24"/>
      <c r="EM235" s="24"/>
      <c r="EN235" s="24"/>
      <c r="EO235" s="24"/>
      <c r="EP235" s="24"/>
      <c r="EQ235" s="24"/>
      <c r="ER235" s="24"/>
      <c r="ES235" s="24"/>
      <c r="ET235" s="24"/>
      <c r="EU235" s="24"/>
      <c r="EV235" s="24"/>
      <c r="EW235" s="24"/>
      <c r="EX235" s="24"/>
      <c r="EY235" s="24"/>
      <c r="EZ235" s="24"/>
      <c r="FA235" s="24"/>
      <c r="FB235" s="24"/>
      <c r="FC235" s="24"/>
      <c r="FD235" s="24"/>
      <c r="FE235" s="24"/>
      <c r="FF235" s="24"/>
      <c r="FG235" s="24"/>
      <c r="FH235" s="24"/>
      <c r="FI235" s="24"/>
      <c r="FJ235" s="24"/>
      <c r="FK235" s="24"/>
      <c r="FL235" s="24"/>
      <c r="FM235" s="24"/>
      <c r="FN235" s="24"/>
      <c r="FO235" s="24"/>
      <c r="FP235" s="24"/>
      <c r="FQ235" s="24"/>
      <c r="FR235" s="24"/>
      <c r="FS235" s="24"/>
      <c r="FT235" s="24"/>
      <c r="FU235" s="24"/>
      <c r="FV235" s="24"/>
      <c r="FW235" s="24"/>
      <c r="FX235" s="24"/>
      <c r="FY235" s="24"/>
      <c r="FZ235" s="24"/>
      <c r="GA235" s="24"/>
      <c r="GB235" s="24"/>
      <c r="GC235" s="24"/>
      <c r="GD235" s="24"/>
      <c r="GE235" s="24"/>
      <c r="GF235" s="24"/>
      <c r="GG235" s="24"/>
      <c r="GH235" s="24"/>
      <c r="GI235" s="24"/>
      <c r="GJ235" s="24"/>
      <c r="GK235" s="24"/>
      <c r="GL235" s="24"/>
      <c r="GM235" s="24"/>
      <c r="GN235" s="24"/>
      <c r="GO235" s="24"/>
      <c r="GP235" s="24"/>
      <c r="GQ235" s="24"/>
      <c r="GR235" s="24"/>
      <c r="GS235" s="24"/>
      <c r="GT235" s="24"/>
      <c r="GU235" s="24"/>
      <c r="GV235" s="24"/>
      <c r="GW235" s="24"/>
      <c r="GX235" s="24"/>
      <c r="GY235" s="24"/>
      <c r="GZ235" s="24"/>
      <c r="HA235" s="24"/>
      <c r="HB235" s="24"/>
      <c r="HC235" s="24"/>
      <c r="HD235" s="24"/>
      <c r="HE235" s="24"/>
      <c r="HF235" s="24"/>
      <c r="HG235" s="24"/>
      <c r="HH235" s="24"/>
      <c r="HI235" s="24"/>
      <c r="HJ235" s="24"/>
      <c r="HK235" s="24"/>
      <c r="HL235" s="24"/>
      <c r="HM235" s="24"/>
      <c r="HN235" s="24"/>
      <c r="HO235" s="24"/>
      <c r="HP235" s="24"/>
      <c r="HQ235" s="24"/>
      <c r="HR235" s="24"/>
      <c r="HS235" s="24"/>
      <c r="HT235" s="24"/>
      <c r="HU235" s="24"/>
      <c r="HV235" s="24"/>
      <c r="HW235" s="24"/>
      <c r="HX235" s="24"/>
      <c r="HY235" s="24"/>
      <c r="HZ235" s="24"/>
      <c r="IA235" s="24"/>
      <c r="IB235" s="24"/>
      <c r="IC235" s="24"/>
      <c r="ID235" s="24"/>
      <c r="IE235" s="24"/>
      <c r="IF235" s="24"/>
      <c r="IG235" s="24"/>
      <c r="IH235" s="24"/>
      <c r="II235" s="24"/>
      <c r="IJ235" s="24"/>
      <c r="IK235" s="24"/>
      <c r="IL235" s="24"/>
      <c r="IM235" s="24"/>
      <c r="IN235" s="24"/>
      <c r="IO235" s="24"/>
      <c r="IP235" s="24"/>
      <c r="IQ235" s="24"/>
    </row>
    <row r="236" spans="1:251" x14ac:dyDescent="0.25">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7"/>
      <c r="AB236" s="97"/>
      <c r="AC236" s="97"/>
      <c r="AD236" s="97"/>
      <c r="AE236" s="97"/>
      <c r="AF236" s="97"/>
      <c r="AG236" s="97"/>
      <c r="AH236" s="97"/>
      <c r="AI236" s="97"/>
      <c r="AJ236" s="97"/>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c r="CV236" s="24"/>
      <c r="CW236" s="24"/>
      <c r="CX236" s="24"/>
      <c r="CY236" s="24"/>
      <c r="CZ236" s="24"/>
      <c r="DA236" s="24"/>
      <c r="DB236" s="24"/>
      <c r="DC236" s="24"/>
      <c r="DD236" s="24"/>
      <c r="DE236" s="24"/>
      <c r="DF236" s="24"/>
      <c r="DG236" s="24"/>
      <c r="DH236" s="24"/>
      <c r="DI236" s="24"/>
      <c r="DJ236" s="24"/>
      <c r="DK236" s="24"/>
      <c r="DL236" s="24"/>
      <c r="DM236" s="24"/>
      <c r="DN236" s="24"/>
      <c r="DO236" s="24"/>
      <c r="DP236" s="24"/>
      <c r="DQ236" s="24"/>
      <c r="DR236" s="24"/>
      <c r="DS236" s="24"/>
      <c r="DT236" s="24"/>
      <c r="DU236" s="24"/>
      <c r="DV236" s="24"/>
      <c r="DW236" s="24"/>
      <c r="DX236" s="24"/>
      <c r="DY236" s="24"/>
      <c r="DZ236" s="24"/>
      <c r="EA236" s="24"/>
      <c r="EB236" s="24"/>
      <c r="EC236" s="24"/>
      <c r="ED236" s="24"/>
      <c r="EE236" s="24"/>
      <c r="EF236" s="24"/>
      <c r="EG236" s="24"/>
      <c r="EH236" s="24"/>
      <c r="EI236" s="24"/>
      <c r="EJ236" s="24"/>
      <c r="EK236" s="24"/>
      <c r="EL236" s="24"/>
      <c r="EM236" s="24"/>
      <c r="EN236" s="24"/>
      <c r="EO236" s="24"/>
      <c r="EP236" s="24"/>
      <c r="EQ236" s="24"/>
      <c r="ER236" s="24"/>
      <c r="ES236" s="24"/>
      <c r="ET236" s="24"/>
      <c r="EU236" s="24"/>
      <c r="EV236" s="24"/>
      <c r="EW236" s="24"/>
      <c r="EX236" s="24"/>
      <c r="EY236" s="24"/>
      <c r="EZ236" s="24"/>
      <c r="FA236" s="24"/>
      <c r="FB236" s="24"/>
      <c r="FC236" s="24"/>
      <c r="FD236" s="24"/>
      <c r="FE236" s="24"/>
      <c r="FF236" s="24"/>
      <c r="FG236" s="24"/>
      <c r="FH236" s="24"/>
      <c r="FI236" s="24"/>
      <c r="FJ236" s="24"/>
      <c r="FK236" s="24"/>
      <c r="FL236" s="24"/>
      <c r="FM236" s="24"/>
      <c r="FN236" s="24"/>
      <c r="FO236" s="24"/>
      <c r="FP236" s="24"/>
      <c r="FQ236" s="24"/>
      <c r="FR236" s="24"/>
      <c r="FS236" s="24"/>
      <c r="FT236" s="24"/>
      <c r="FU236" s="24"/>
      <c r="FV236" s="24"/>
      <c r="FW236" s="24"/>
      <c r="FX236" s="24"/>
      <c r="FY236" s="24"/>
      <c r="FZ236" s="24"/>
      <c r="GA236" s="24"/>
      <c r="GB236" s="24"/>
      <c r="GC236" s="24"/>
      <c r="GD236" s="24"/>
      <c r="GE236" s="24"/>
      <c r="GF236" s="24"/>
      <c r="GG236" s="24"/>
      <c r="GH236" s="24"/>
      <c r="GI236" s="24"/>
      <c r="GJ236" s="24"/>
      <c r="GK236" s="24"/>
      <c r="GL236" s="24"/>
      <c r="GM236" s="24"/>
      <c r="GN236" s="24"/>
      <c r="GO236" s="24"/>
      <c r="GP236" s="24"/>
      <c r="GQ236" s="24"/>
      <c r="GR236" s="24"/>
      <c r="GS236" s="24"/>
      <c r="GT236" s="24"/>
      <c r="GU236" s="24"/>
      <c r="GV236" s="24"/>
      <c r="GW236" s="24"/>
      <c r="GX236" s="24"/>
      <c r="GY236" s="24"/>
      <c r="GZ236" s="24"/>
      <c r="HA236" s="24"/>
      <c r="HB236" s="24"/>
      <c r="HC236" s="24"/>
      <c r="HD236" s="24"/>
      <c r="HE236" s="24"/>
      <c r="HF236" s="24"/>
      <c r="HG236" s="24"/>
      <c r="HH236" s="24"/>
      <c r="HI236" s="24"/>
      <c r="HJ236" s="24"/>
      <c r="HK236" s="24"/>
      <c r="HL236" s="24"/>
      <c r="HM236" s="24"/>
      <c r="HN236" s="24"/>
      <c r="HO236" s="24"/>
      <c r="HP236" s="24"/>
      <c r="HQ236" s="24"/>
      <c r="HR236" s="24"/>
      <c r="HS236" s="24"/>
      <c r="HT236" s="24"/>
      <c r="HU236" s="24"/>
      <c r="HV236" s="24"/>
      <c r="HW236" s="24"/>
      <c r="HX236" s="24"/>
      <c r="HY236" s="24"/>
      <c r="HZ236" s="24"/>
      <c r="IA236" s="24"/>
      <c r="IB236" s="24"/>
      <c r="IC236" s="24"/>
      <c r="ID236" s="24"/>
      <c r="IE236" s="24"/>
      <c r="IF236" s="24"/>
      <c r="IG236" s="24"/>
      <c r="IH236" s="24"/>
      <c r="II236" s="24"/>
      <c r="IJ236" s="24"/>
      <c r="IK236" s="24"/>
      <c r="IL236" s="24"/>
      <c r="IM236" s="24"/>
      <c r="IN236" s="24"/>
      <c r="IO236" s="24"/>
      <c r="IP236" s="24"/>
      <c r="IQ236" s="24"/>
    </row>
    <row r="237" spans="1:251" x14ac:dyDescent="0.25">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7"/>
      <c r="AB237" s="97"/>
      <c r="AC237" s="97"/>
      <c r="AD237" s="97"/>
      <c r="AE237" s="97"/>
      <c r="AF237" s="97"/>
      <c r="AG237" s="97"/>
      <c r="AH237" s="97"/>
      <c r="AI237" s="97"/>
      <c r="AJ237" s="97"/>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c r="CV237" s="24"/>
      <c r="CW237" s="24"/>
      <c r="CX237" s="24"/>
      <c r="CY237" s="24"/>
      <c r="CZ237" s="24"/>
      <c r="DA237" s="24"/>
      <c r="DB237" s="24"/>
      <c r="DC237" s="24"/>
      <c r="DD237" s="24"/>
      <c r="DE237" s="24"/>
      <c r="DF237" s="24"/>
      <c r="DG237" s="24"/>
      <c r="DH237" s="24"/>
      <c r="DI237" s="24"/>
      <c r="DJ237" s="24"/>
      <c r="DK237" s="24"/>
      <c r="DL237" s="24"/>
      <c r="DM237" s="24"/>
      <c r="DN237" s="24"/>
      <c r="DO237" s="24"/>
      <c r="DP237" s="24"/>
      <c r="DQ237" s="24"/>
      <c r="DR237" s="24"/>
      <c r="DS237" s="24"/>
      <c r="DT237" s="24"/>
      <c r="DU237" s="24"/>
      <c r="DV237" s="24"/>
      <c r="DW237" s="24"/>
      <c r="DX237" s="24"/>
      <c r="DY237" s="24"/>
      <c r="DZ237" s="24"/>
      <c r="EA237" s="24"/>
      <c r="EB237" s="24"/>
      <c r="EC237" s="24"/>
      <c r="ED237" s="24"/>
      <c r="EE237" s="24"/>
      <c r="EF237" s="24"/>
      <c r="EG237" s="24"/>
      <c r="EH237" s="24"/>
      <c r="EI237" s="24"/>
      <c r="EJ237" s="24"/>
      <c r="EK237" s="24"/>
      <c r="EL237" s="24"/>
      <c r="EM237" s="24"/>
      <c r="EN237" s="24"/>
      <c r="EO237" s="24"/>
      <c r="EP237" s="24"/>
      <c r="EQ237" s="24"/>
      <c r="ER237" s="24"/>
      <c r="ES237" s="24"/>
      <c r="ET237" s="24"/>
      <c r="EU237" s="24"/>
      <c r="EV237" s="24"/>
      <c r="EW237" s="24"/>
      <c r="EX237" s="24"/>
      <c r="EY237" s="24"/>
      <c r="EZ237" s="24"/>
      <c r="FA237" s="24"/>
      <c r="FB237" s="24"/>
      <c r="FC237" s="24"/>
      <c r="FD237" s="24"/>
      <c r="FE237" s="24"/>
      <c r="FF237" s="24"/>
      <c r="FG237" s="24"/>
      <c r="FH237" s="24"/>
      <c r="FI237" s="24"/>
      <c r="FJ237" s="24"/>
      <c r="FK237" s="24"/>
      <c r="FL237" s="24"/>
      <c r="FM237" s="24"/>
      <c r="FN237" s="24"/>
      <c r="FO237" s="24"/>
      <c r="FP237" s="24"/>
      <c r="FQ237" s="24"/>
      <c r="FR237" s="24"/>
      <c r="FS237" s="24"/>
      <c r="FT237" s="24"/>
      <c r="FU237" s="24"/>
      <c r="FV237" s="24"/>
      <c r="FW237" s="24"/>
      <c r="FX237" s="24"/>
      <c r="FY237" s="24"/>
      <c r="FZ237" s="24"/>
      <c r="GA237" s="24"/>
      <c r="GB237" s="24"/>
      <c r="GC237" s="24"/>
      <c r="GD237" s="24"/>
      <c r="GE237" s="24"/>
      <c r="GF237" s="24"/>
      <c r="GG237" s="24"/>
      <c r="GH237" s="24"/>
      <c r="GI237" s="24"/>
      <c r="GJ237" s="24"/>
      <c r="GK237" s="24"/>
      <c r="GL237" s="24"/>
      <c r="GM237" s="24"/>
      <c r="GN237" s="24"/>
      <c r="GO237" s="24"/>
      <c r="GP237" s="24"/>
      <c r="GQ237" s="24"/>
      <c r="GR237" s="24"/>
      <c r="GS237" s="24"/>
      <c r="GT237" s="24"/>
      <c r="GU237" s="24"/>
      <c r="GV237" s="24"/>
      <c r="GW237" s="24"/>
      <c r="GX237" s="24"/>
      <c r="GY237" s="24"/>
      <c r="GZ237" s="24"/>
      <c r="HA237" s="24"/>
      <c r="HB237" s="24"/>
      <c r="HC237" s="24"/>
      <c r="HD237" s="24"/>
      <c r="HE237" s="24"/>
      <c r="HF237" s="24"/>
      <c r="HG237" s="24"/>
      <c r="HH237" s="24"/>
      <c r="HI237" s="24"/>
      <c r="HJ237" s="24"/>
      <c r="HK237" s="24"/>
      <c r="HL237" s="24"/>
      <c r="HM237" s="24"/>
      <c r="HN237" s="24"/>
      <c r="HO237" s="24"/>
      <c r="HP237" s="24"/>
      <c r="HQ237" s="24"/>
      <c r="HR237" s="24"/>
      <c r="HS237" s="24"/>
      <c r="HT237" s="24"/>
      <c r="HU237" s="24"/>
      <c r="HV237" s="24"/>
      <c r="HW237" s="24"/>
      <c r="HX237" s="24"/>
      <c r="HY237" s="24"/>
      <c r="HZ237" s="24"/>
      <c r="IA237" s="24"/>
      <c r="IB237" s="24"/>
      <c r="IC237" s="24"/>
      <c r="ID237" s="24"/>
      <c r="IE237" s="24"/>
      <c r="IF237" s="24"/>
      <c r="IG237" s="24"/>
      <c r="IH237" s="24"/>
      <c r="II237" s="24"/>
      <c r="IJ237" s="24"/>
      <c r="IK237" s="24"/>
      <c r="IL237" s="24"/>
      <c r="IM237" s="24"/>
      <c r="IN237" s="24"/>
      <c r="IO237" s="24"/>
      <c r="IP237" s="24"/>
      <c r="IQ237" s="24"/>
    </row>
    <row r="238" spans="1:251" x14ac:dyDescent="0.25">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7"/>
      <c r="AB238" s="97"/>
      <c r="AC238" s="97"/>
      <c r="AD238" s="97"/>
      <c r="AE238" s="97"/>
      <c r="AF238" s="97"/>
      <c r="AG238" s="97"/>
      <c r="AH238" s="97"/>
      <c r="AI238" s="97"/>
      <c r="AJ238" s="97"/>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c r="CV238" s="24"/>
      <c r="CW238" s="24"/>
      <c r="CX238" s="24"/>
      <c r="CY238" s="24"/>
      <c r="CZ238" s="24"/>
      <c r="DA238" s="24"/>
      <c r="DB238" s="24"/>
      <c r="DC238" s="24"/>
      <c r="DD238" s="24"/>
      <c r="DE238" s="24"/>
      <c r="DF238" s="24"/>
      <c r="DG238" s="24"/>
      <c r="DH238" s="24"/>
      <c r="DI238" s="24"/>
      <c r="DJ238" s="24"/>
      <c r="DK238" s="24"/>
      <c r="DL238" s="24"/>
      <c r="DM238" s="24"/>
      <c r="DN238" s="24"/>
      <c r="DO238" s="24"/>
      <c r="DP238" s="24"/>
      <c r="DQ238" s="24"/>
      <c r="DR238" s="24"/>
      <c r="DS238" s="24"/>
      <c r="DT238" s="24"/>
      <c r="DU238" s="24"/>
      <c r="DV238" s="24"/>
      <c r="DW238" s="24"/>
      <c r="DX238" s="24"/>
      <c r="DY238" s="24"/>
      <c r="DZ238" s="24"/>
      <c r="EA238" s="24"/>
      <c r="EB238" s="24"/>
      <c r="EC238" s="24"/>
      <c r="ED238" s="24"/>
      <c r="EE238" s="24"/>
      <c r="EF238" s="24"/>
      <c r="EG238" s="24"/>
      <c r="EH238" s="24"/>
      <c r="EI238" s="24"/>
      <c r="EJ238" s="24"/>
      <c r="EK238" s="24"/>
      <c r="EL238" s="24"/>
      <c r="EM238" s="24"/>
      <c r="EN238" s="24"/>
      <c r="EO238" s="24"/>
      <c r="EP238" s="24"/>
      <c r="EQ238" s="24"/>
      <c r="ER238" s="24"/>
      <c r="ES238" s="24"/>
      <c r="ET238" s="24"/>
      <c r="EU238" s="24"/>
      <c r="EV238" s="24"/>
      <c r="EW238" s="24"/>
      <c r="EX238" s="24"/>
      <c r="EY238" s="24"/>
      <c r="EZ238" s="24"/>
      <c r="FA238" s="24"/>
      <c r="FB238" s="24"/>
      <c r="FC238" s="24"/>
      <c r="FD238" s="24"/>
      <c r="FE238" s="24"/>
      <c r="FF238" s="24"/>
      <c r="FG238" s="24"/>
      <c r="FH238" s="24"/>
      <c r="FI238" s="24"/>
      <c r="FJ238" s="24"/>
      <c r="FK238" s="24"/>
      <c r="FL238" s="24"/>
      <c r="FM238" s="24"/>
      <c r="FN238" s="24"/>
      <c r="FO238" s="24"/>
      <c r="FP238" s="24"/>
      <c r="FQ238" s="24"/>
      <c r="FR238" s="24"/>
      <c r="FS238" s="24"/>
      <c r="FT238" s="24"/>
      <c r="FU238" s="24"/>
      <c r="FV238" s="24"/>
      <c r="FW238" s="24"/>
      <c r="FX238" s="24"/>
      <c r="FY238" s="24"/>
      <c r="FZ238" s="24"/>
      <c r="GA238" s="24"/>
      <c r="GB238" s="24"/>
      <c r="GC238" s="24"/>
      <c r="GD238" s="24"/>
      <c r="GE238" s="24"/>
      <c r="GF238" s="24"/>
      <c r="GG238" s="24"/>
      <c r="GH238" s="24"/>
      <c r="GI238" s="24"/>
      <c r="GJ238" s="24"/>
      <c r="GK238" s="24"/>
      <c r="GL238" s="24"/>
      <c r="GM238" s="24"/>
      <c r="GN238" s="24"/>
      <c r="GO238" s="24"/>
      <c r="GP238" s="24"/>
      <c r="GQ238" s="24"/>
      <c r="GR238" s="24"/>
      <c r="GS238" s="24"/>
      <c r="GT238" s="24"/>
      <c r="GU238" s="24"/>
      <c r="GV238" s="24"/>
      <c r="GW238" s="24"/>
      <c r="GX238" s="24"/>
      <c r="GY238" s="24"/>
      <c r="GZ238" s="24"/>
      <c r="HA238" s="24"/>
      <c r="HB238" s="24"/>
      <c r="HC238" s="24"/>
      <c r="HD238" s="24"/>
      <c r="HE238" s="24"/>
      <c r="HF238" s="24"/>
      <c r="HG238" s="24"/>
      <c r="HH238" s="24"/>
      <c r="HI238" s="24"/>
      <c r="HJ238" s="24"/>
      <c r="HK238" s="24"/>
      <c r="HL238" s="24"/>
      <c r="HM238" s="24"/>
      <c r="HN238" s="24"/>
      <c r="HO238" s="24"/>
      <c r="HP238" s="24"/>
      <c r="HQ238" s="24"/>
      <c r="HR238" s="24"/>
      <c r="HS238" s="24"/>
      <c r="HT238" s="24"/>
      <c r="HU238" s="24"/>
      <c r="HV238" s="24"/>
      <c r="HW238" s="24"/>
      <c r="HX238" s="24"/>
      <c r="HY238" s="24"/>
      <c r="HZ238" s="24"/>
      <c r="IA238" s="24"/>
      <c r="IB238" s="24"/>
      <c r="IC238" s="24"/>
      <c r="ID238" s="24"/>
      <c r="IE238" s="24"/>
      <c r="IF238" s="24"/>
      <c r="IG238" s="24"/>
      <c r="IH238" s="24"/>
      <c r="II238" s="24"/>
      <c r="IJ238" s="24"/>
      <c r="IK238" s="24"/>
      <c r="IL238" s="24"/>
      <c r="IM238" s="24"/>
      <c r="IN238" s="24"/>
      <c r="IO238" s="24"/>
      <c r="IP238" s="24"/>
      <c r="IQ238" s="24"/>
    </row>
    <row r="239" spans="1:251" x14ac:dyDescent="0.25">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7"/>
      <c r="AB239" s="97"/>
      <c r="AC239" s="97"/>
      <c r="AD239" s="97"/>
      <c r="AE239" s="97"/>
      <c r="AF239" s="97"/>
      <c r="AG239" s="97"/>
      <c r="AH239" s="97"/>
      <c r="AI239" s="97"/>
      <c r="AJ239" s="97"/>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c r="CV239" s="24"/>
      <c r="CW239" s="24"/>
      <c r="CX239" s="24"/>
      <c r="CY239" s="24"/>
      <c r="CZ239" s="24"/>
      <c r="DA239" s="24"/>
      <c r="DB239" s="24"/>
      <c r="DC239" s="24"/>
      <c r="DD239" s="24"/>
      <c r="DE239" s="24"/>
      <c r="DF239" s="24"/>
      <c r="DG239" s="24"/>
      <c r="DH239" s="24"/>
      <c r="DI239" s="24"/>
      <c r="DJ239" s="24"/>
      <c r="DK239" s="24"/>
      <c r="DL239" s="24"/>
      <c r="DM239" s="24"/>
      <c r="DN239" s="24"/>
      <c r="DO239" s="24"/>
      <c r="DP239" s="24"/>
      <c r="DQ239" s="24"/>
      <c r="DR239" s="24"/>
      <c r="DS239" s="24"/>
      <c r="DT239" s="24"/>
      <c r="DU239" s="24"/>
      <c r="DV239" s="24"/>
      <c r="DW239" s="24"/>
      <c r="DX239" s="24"/>
      <c r="DY239" s="24"/>
      <c r="DZ239" s="24"/>
      <c r="EA239" s="24"/>
      <c r="EB239" s="24"/>
      <c r="EC239" s="24"/>
      <c r="ED239" s="24"/>
      <c r="EE239" s="24"/>
      <c r="EF239" s="24"/>
      <c r="EG239" s="24"/>
      <c r="EH239" s="24"/>
      <c r="EI239" s="24"/>
      <c r="EJ239" s="24"/>
      <c r="EK239" s="24"/>
      <c r="EL239" s="24"/>
      <c r="EM239" s="24"/>
      <c r="EN239" s="24"/>
      <c r="EO239" s="24"/>
      <c r="EP239" s="24"/>
      <c r="EQ239" s="24"/>
      <c r="ER239" s="24"/>
      <c r="ES239" s="24"/>
      <c r="ET239" s="24"/>
      <c r="EU239" s="24"/>
      <c r="EV239" s="24"/>
      <c r="EW239" s="24"/>
      <c r="EX239" s="24"/>
      <c r="EY239" s="24"/>
      <c r="EZ239" s="24"/>
      <c r="FA239" s="24"/>
      <c r="FB239" s="24"/>
      <c r="FC239" s="24"/>
      <c r="FD239" s="24"/>
      <c r="FE239" s="24"/>
      <c r="FF239" s="24"/>
      <c r="FG239" s="24"/>
      <c r="FH239" s="24"/>
      <c r="FI239" s="24"/>
      <c r="FJ239" s="24"/>
      <c r="FK239" s="24"/>
      <c r="FL239" s="24"/>
      <c r="FM239" s="24"/>
      <c r="FN239" s="24"/>
      <c r="FO239" s="24"/>
      <c r="FP239" s="24"/>
      <c r="FQ239" s="24"/>
      <c r="FR239" s="24"/>
      <c r="FS239" s="24"/>
      <c r="FT239" s="24"/>
      <c r="FU239" s="24"/>
      <c r="FV239" s="24"/>
      <c r="FW239" s="24"/>
      <c r="FX239" s="24"/>
      <c r="FY239" s="24"/>
      <c r="FZ239" s="24"/>
      <c r="GA239" s="24"/>
      <c r="GB239" s="24"/>
      <c r="GC239" s="24"/>
      <c r="GD239" s="24"/>
      <c r="GE239" s="24"/>
      <c r="GF239" s="24"/>
      <c r="GG239" s="24"/>
      <c r="GH239" s="24"/>
      <c r="GI239" s="24"/>
      <c r="GJ239" s="24"/>
      <c r="GK239" s="24"/>
      <c r="GL239" s="24"/>
      <c r="GM239" s="24"/>
      <c r="GN239" s="24"/>
      <c r="GO239" s="24"/>
      <c r="GP239" s="24"/>
      <c r="GQ239" s="24"/>
      <c r="GR239" s="24"/>
      <c r="GS239" s="24"/>
      <c r="GT239" s="24"/>
      <c r="GU239" s="24"/>
      <c r="GV239" s="24"/>
      <c r="GW239" s="24"/>
      <c r="GX239" s="24"/>
      <c r="GY239" s="24"/>
      <c r="GZ239" s="24"/>
      <c r="HA239" s="24"/>
      <c r="HB239" s="24"/>
      <c r="HC239" s="24"/>
      <c r="HD239" s="24"/>
      <c r="HE239" s="24"/>
      <c r="HF239" s="24"/>
      <c r="HG239" s="24"/>
      <c r="HH239" s="24"/>
      <c r="HI239" s="24"/>
      <c r="HJ239" s="24"/>
      <c r="HK239" s="24"/>
      <c r="HL239" s="24"/>
      <c r="HM239" s="24"/>
      <c r="HN239" s="24"/>
      <c r="HO239" s="24"/>
      <c r="HP239" s="24"/>
      <c r="HQ239" s="24"/>
      <c r="HR239" s="24"/>
      <c r="HS239" s="24"/>
      <c r="HT239" s="24"/>
      <c r="HU239" s="24"/>
      <c r="HV239" s="24"/>
      <c r="HW239" s="24"/>
      <c r="HX239" s="24"/>
      <c r="HY239" s="24"/>
      <c r="HZ239" s="24"/>
      <c r="IA239" s="24"/>
      <c r="IB239" s="24"/>
      <c r="IC239" s="24"/>
      <c r="ID239" s="24"/>
      <c r="IE239" s="24"/>
      <c r="IF239" s="24"/>
      <c r="IG239" s="24"/>
      <c r="IH239" s="24"/>
      <c r="II239" s="24"/>
      <c r="IJ239" s="24"/>
      <c r="IK239" s="24"/>
      <c r="IL239" s="24"/>
      <c r="IM239" s="24"/>
      <c r="IN239" s="24"/>
      <c r="IO239" s="24"/>
      <c r="IP239" s="24"/>
      <c r="IQ239" s="24"/>
    </row>
    <row r="240" spans="1:251" x14ac:dyDescent="0.25">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7"/>
      <c r="AB240" s="97"/>
      <c r="AC240" s="97"/>
      <c r="AD240" s="97"/>
      <c r="AE240" s="97"/>
      <c r="AF240" s="97"/>
      <c r="AG240" s="97"/>
      <c r="AH240" s="97"/>
      <c r="AI240" s="97"/>
      <c r="AJ240" s="97"/>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c r="CV240" s="24"/>
      <c r="CW240" s="24"/>
      <c r="CX240" s="24"/>
      <c r="CY240" s="24"/>
      <c r="CZ240" s="24"/>
      <c r="DA240" s="24"/>
      <c r="DB240" s="24"/>
      <c r="DC240" s="24"/>
      <c r="DD240" s="24"/>
      <c r="DE240" s="24"/>
      <c r="DF240" s="24"/>
      <c r="DG240" s="24"/>
      <c r="DH240" s="24"/>
      <c r="DI240" s="24"/>
      <c r="DJ240" s="24"/>
      <c r="DK240" s="24"/>
      <c r="DL240" s="24"/>
      <c r="DM240" s="24"/>
      <c r="DN240" s="24"/>
      <c r="DO240" s="24"/>
      <c r="DP240" s="24"/>
      <c r="DQ240" s="24"/>
      <c r="DR240" s="24"/>
      <c r="DS240" s="24"/>
      <c r="DT240" s="24"/>
      <c r="DU240" s="24"/>
      <c r="DV240" s="24"/>
      <c r="DW240" s="24"/>
      <c r="DX240" s="24"/>
      <c r="DY240" s="24"/>
      <c r="DZ240" s="24"/>
      <c r="EA240" s="24"/>
      <c r="EB240" s="24"/>
      <c r="EC240" s="24"/>
      <c r="ED240" s="24"/>
      <c r="EE240" s="24"/>
      <c r="EF240" s="24"/>
      <c r="EG240" s="24"/>
      <c r="EH240" s="24"/>
      <c r="EI240" s="24"/>
      <c r="EJ240" s="24"/>
      <c r="EK240" s="24"/>
      <c r="EL240" s="24"/>
      <c r="EM240" s="24"/>
      <c r="EN240" s="24"/>
      <c r="EO240" s="24"/>
      <c r="EP240" s="24"/>
      <c r="EQ240" s="24"/>
      <c r="ER240" s="24"/>
      <c r="ES240" s="24"/>
      <c r="ET240" s="24"/>
      <c r="EU240" s="24"/>
      <c r="EV240" s="24"/>
      <c r="EW240" s="24"/>
      <c r="EX240" s="24"/>
      <c r="EY240" s="24"/>
      <c r="EZ240" s="24"/>
      <c r="FA240" s="24"/>
      <c r="FB240" s="24"/>
      <c r="FC240" s="24"/>
      <c r="FD240" s="24"/>
      <c r="FE240" s="24"/>
      <c r="FF240" s="24"/>
      <c r="FG240" s="24"/>
      <c r="FH240" s="24"/>
      <c r="FI240" s="24"/>
      <c r="FJ240" s="24"/>
      <c r="FK240" s="24"/>
      <c r="FL240" s="24"/>
      <c r="FM240" s="24"/>
      <c r="FN240" s="24"/>
      <c r="FO240" s="24"/>
      <c r="FP240" s="24"/>
      <c r="FQ240" s="24"/>
      <c r="FR240" s="24"/>
      <c r="FS240" s="24"/>
      <c r="FT240" s="24"/>
      <c r="FU240" s="24"/>
      <c r="FV240" s="24"/>
      <c r="FW240" s="24"/>
      <c r="FX240" s="24"/>
      <c r="FY240" s="24"/>
      <c r="FZ240" s="24"/>
      <c r="GA240" s="24"/>
      <c r="GB240" s="24"/>
      <c r="GC240" s="24"/>
      <c r="GD240" s="24"/>
      <c r="GE240" s="24"/>
      <c r="GF240" s="24"/>
      <c r="GG240" s="24"/>
      <c r="GH240" s="24"/>
      <c r="GI240" s="24"/>
      <c r="GJ240" s="24"/>
      <c r="GK240" s="24"/>
      <c r="GL240" s="24"/>
      <c r="GM240" s="24"/>
      <c r="GN240" s="24"/>
      <c r="GO240" s="24"/>
      <c r="GP240" s="24"/>
      <c r="GQ240" s="24"/>
      <c r="GR240" s="24"/>
      <c r="GS240" s="24"/>
      <c r="GT240" s="24"/>
      <c r="GU240" s="24"/>
      <c r="GV240" s="24"/>
      <c r="GW240" s="24"/>
      <c r="GX240" s="24"/>
      <c r="GY240" s="24"/>
      <c r="GZ240" s="24"/>
      <c r="HA240" s="24"/>
      <c r="HB240" s="24"/>
      <c r="HC240" s="24"/>
      <c r="HD240" s="24"/>
      <c r="HE240" s="24"/>
      <c r="HF240" s="24"/>
      <c r="HG240" s="24"/>
      <c r="HH240" s="24"/>
      <c r="HI240" s="24"/>
      <c r="HJ240" s="24"/>
      <c r="HK240" s="24"/>
      <c r="HL240" s="24"/>
      <c r="HM240" s="24"/>
      <c r="HN240" s="24"/>
      <c r="HO240" s="24"/>
      <c r="HP240" s="24"/>
      <c r="HQ240" s="24"/>
      <c r="HR240" s="24"/>
      <c r="HS240" s="24"/>
      <c r="HT240" s="24"/>
      <c r="HU240" s="24"/>
      <c r="HV240" s="24"/>
      <c r="HW240" s="24"/>
      <c r="HX240" s="24"/>
      <c r="HY240" s="24"/>
      <c r="HZ240" s="24"/>
      <c r="IA240" s="24"/>
      <c r="IB240" s="24"/>
      <c r="IC240" s="24"/>
      <c r="ID240" s="24"/>
      <c r="IE240" s="24"/>
      <c r="IF240" s="24"/>
      <c r="IG240" s="24"/>
      <c r="IH240" s="24"/>
      <c r="II240" s="24"/>
      <c r="IJ240" s="24"/>
      <c r="IK240" s="24"/>
      <c r="IL240" s="24"/>
      <c r="IM240" s="24"/>
      <c r="IN240" s="24"/>
      <c r="IO240" s="24"/>
      <c r="IP240" s="24"/>
      <c r="IQ240" s="24"/>
    </row>
    <row r="241" spans="1:251" x14ac:dyDescent="0.25">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7"/>
      <c r="AB241" s="97"/>
      <c r="AC241" s="97"/>
      <c r="AD241" s="97"/>
      <c r="AE241" s="97"/>
      <c r="AF241" s="97"/>
      <c r="AG241" s="97"/>
      <c r="AH241" s="97"/>
      <c r="AI241" s="97"/>
      <c r="AJ241" s="97"/>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c r="CV241" s="24"/>
      <c r="CW241" s="24"/>
      <c r="CX241" s="24"/>
      <c r="CY241" s="24"/>
      <c r="CZ241" s="24"/>
      <c r="DA241" s="24"/>
      <c r="DB241" s="24"/>
      <c r="DC241" s="24"/>
      <c r="DD241" s="24"/>
      <c r="DE241" s="24"/>
      <c r="DF241" s="24"/>
      <c r="DG241" s="24"/>
      <c r="DH241" s="24"/>
      <c r="DI241" s="24"/>
      <c r="DJ241" s="24"/>
      <c r="DK241" s="24"/>
      <c r="DL241" s="24"/>
      <c r="DM241" s="24"/>
      <c r="DN241" s="24"/>
      <c r="DO241" s="24"/>
      <c r="DP241" s="24"/>
      <c r="DQ241" s="24"/>
      <c r="DR241" s="24"/>
      <c r="DS241" s="24"/>
      <c r="DT241" s="24"/>
      <c r="DU241" s="24"/>
      <c r="DV241" s="24"/>
      <c r="DW241" s="24"/>
      <c r="DX241" s="24"/>
      <c r="DY241" s="24"/>
      <c r="DZ241" s="24"/>
      <c r="EA241" s="24"/>
      <c r="EB241" s="24"/>
      <c r="EC241" s="24"/>
      <c r="ED241" s="24"/>
      <c r="EE241" s="24"/>
      <c r="EF241" s="24"/>
      <c r="EG241" s="24"/>
      <c r="EH241" s="24"/>
      <c r="EI241" s="24"/>
      <c r="EJ241" s="24"/>
      <c r="EK241" s="24"/>
      <c r="EL241" s="24"/>
      <c r="EM241" s="24"/>
      <c r="EN241" s="24"/>
      <c r="EO241" s="24"/>
      <c r="EP241" s="24"/>
      <c r="EQ241" s="24"/>
      <c r="ER241" s="24"/>
      <c r="ES241" s="24"/>
      <c r="ET241" s="24"/>
      <c r="EU241" s="24"/>
      <c r="EV241" s="24"/>
      <c r="EW241" s="24"/>
      <c r="EX241" s="24"/>
      <c r="EY241" s="24"/>
      <c r="EZ241" s="24"/>
      <c r="FA241" s="24"/>
      <c r="FB241" s="24"/>
      <c r="FC241" s="24"/>
      <c r="FD241" s="24"/>
      <c r="FE241" s="24"/>
      <c r="FF241" s="24"/>
      <c r="FG241" s="24"/>
      <c r="FH241" s="24"/>
      <c r="FI241" s="24"/>
      <c r="FJ241" s="24"/>
      <c r="FK241" s="24"/>
      <c r="FL241" s="24"/>
      <c r="FM241" s="24"/>
      <c r="FN241" s="24"/>
      <c r="FO241" s="24"/>
      <c r="FP241" s="24"/>
      <c r="FQ241" s="24"/>
      <c r="FR241" s="24"/>
      <c r="FS241" s="24"/>
      <c r="FT241" s="24"/>
      <c r="FU241" s="24"/>
      <c r="FV241" s="24"/>
      <c r="FW241" s="24"/>
      <c r="FX241" s="24"/>
      <c r="FY241" s="24"/>
      <c r="FZ241" s="24"/>
      <c r="GA241" s="24"/>
      <c r="GB241" s="24"/>
      <c r="GC241" s="24"/>
      <c r="GD241" s="24"/>
      <c r="GE241" s="24"/>
      <c r="GF241" s="24"/>
      <c r="GG241" s="24"/>
      <c r="GH241" s="24"/>
      <c r="GI241" s="24"/>
      <c r="GJ241" s="24"/>
      <c r="GK241" s="24"/>
      <c r="GL241" s="24"/>
      <c r="GM241" s="24"/>
      <c r="GN241" s="24"/>
      <c r="GO241" s="24"/>
      <c r="GP241" s="24"/>
      <c r="GQ241" s="24"/>
      <c r="GR241" s="24"/>
      <c r="GS241" s="24"/>
      <c r="GT241" s="24"/>
      <c r="GU241" s="24"/>
      <c r="GV241" s="24"/>
      <c r="GW241" s="24"/>
      <c r="GX241" s="24"/>
      <c r="GY241" s="24"/>
      <c r="GZ241" s="24"/>
      <c r="HA241" s="24"/>
      <c r="HB241" s="24"/>
      <c r="HC241" s="24"/>
      <c r="HD241" s="24"/>
      <c r="HE241" s="24"/>
      <c r="HF241" s="24"/>
      <c r="HG241" s="24"/>
      <c r="HH241" s="24"/>
      <c r="HI241" s="24"/>
      <c r="HJ241" s="24"/>
      <c r="HK241" s="24"/>
      <c r="HL241" s="24"/>
      <c r="HM241" s="24"/>
      <c r="HN241" s="24"/>
      <c r="HO241" s="24"/>
      <c r="HP241" s="24"/>
      <c r="HQ241" s="24"/>
      <c r="HR241" s="24"/>
      <c r="HS241" s="24"/>
      <c r="HT241" s="24"/>
      <c r="HU241" s="24"/>
      <c r="HV241" s="24"/>
      <c r="HW241" s="24"/>
      <c r="HX241" s="24"/>
      <c r="HY241" s="24"/>
      <c r="HZ241" s="24"/>
      <c r="IA241" s="24"/>
      <c r="IB241" s="24"/>
      <c r="IC241" s="24"/>
      <c r="ID241" s="24"/>
      <c r="IE241" s="24"/>
      <c r="IF241" s="24"/>
      <c r="IG241" s="24"/>
      <c r="IH241" s="24"/>
      <c r="II241" s="24"/>
      <c r="IJ241" s="24"/>
      <c r="IK241" s="24"/>
      <c r="IL241" s="24"/>
      <c r="IM241" s="24"/>
      <c r="IN241" s="24"/>
      <c r="IO241" s="24"/>
      <c r="IP241" s="24"/>
      <c r="IQ241" s="24"/>
    </row>
    <row r="242" spans="1:251" x14ac:dyDescent="0.25">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7"/>
      <c r="AB242" s="97"/>
      <c r="AC242" s="97"/>
      <c r="AD242" s="97"/>
      <c r="AE242" s="97"/>
      <c r="AF242" s="97"/>
      <c r="AG242" s="97"/>
      <c r="AH242" s="97"/>
      <c r="AI242" s="97"/>
      <c r="AJ242" s="97"/>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c r="CV242" s="24"/>
      <c r="CW242" s="24"/>
      <c r="CX242" s="24"/>
      <c r="CY242" s="24"/>
      <c r="CZ242" s="24"/>
      <c r="DA242" s="24"/>
      <c r="DB242" s="24"/>
      <c r="DC242" s="24"/>
      <c r="DD242" s="24"/>
      <c r="DE242" s="24"/>
      <c r="DF242" s="24"/>
      <c r="DG242" s="24"/>
      <c r="DH242" s="24"/>
      <c r="DI242" s="24"/>
      <c r="DJ242" s="24"/>
      <c r="DK242" s="24"/>
      <c r="DL242" s="24"/>
      <c r="DM242" s="24"/>
      <c r="DN242" s="24"/>
      <c r="DO242" s="24"/>
      <c r="DP242" s="24"/>
      <c r="DQ242" s="24"/>
      <c r="DR242" s="24"/>
      <c r="DS242" s="24"/>
      <c r="DT242" s="24"/>
      <c r="DU242" s="24"/>
      <c r="DV242" s="24"/>
      <c r="DW242" s="24"/>
      <c r="DX242" s="24"/>
      <c r="DY242" s="24"/>
      <c r="DZ242" s="24"/>
      <c r="EA242" s="24"/>
      <c r="EB242" s="24"/>
      <c r="EC242" s="24"/>
      <c r="ED242" s="24"/>
      <c r="EE242" s="24"/>
      <c r="EF242" s="24"/>
      <c r="EG242" s="24"/>
      <c r="EH242" s="24"/>
      <c r="EI242" s="24"/>
      <c r="EJ242" s="24"/>
      <c r="EK242" s="24"/>
      <c r="EL242" s="24"/>
      <c r="EM242" s="24"/>
      <c r="EN242" s="24"/>
      <c r="EO242" s="24"/>
      <c r="EP242" s="24"/>
      <c r="EQ242" s="24"/>
      <c r="ER242" s="24"/>
      <c r="ES242" s="24"/>
      <c r="ET242" s="24"/>
      <c r="EU242" s="24"/>
      <c r="EV242" s="24"/>
      <c r="EW242" s="24"/>
      <c r="EX242" s="24"/>
      <c r="EY242" s="24"/>
      <c r="EZ242" s="24"/>
      <c r="FA242" s="24"/>
      <c r="FB242" s="24"/>
      <c r="FC242" s="24"/>
      <c r="FD242" s="24"/>
      <c r="FE242" s="24"/>
      <c r="FF242" s="24"/>
      <c r="FG242" s="24"/>
      <c r="FH242" s="24"/>
      <c r="FI242" s="24"/>
      <c r="FJ242" s="24"/>
      <c r="FK242" s="24"/>
      <c r="FL242" s="24"/>
      <c r="FM242" s="24"/>
      <c r="FN242" s="24"/>
      <c r="FO242" s="24"/>
      <c r="FP242" s="24"/>
      <c r="FQ242" s="24"/>
      <c r="FR242" s="24"/>
      <c r="FS242" s="24"/>
      <c r="FT242" s="24"/>
      <c r="FU242" s="24"/>
      <c r="FV242" s="24"/>
      <c r="FW242" s="24"/>
      <c r="FX242" s="24"/>
      <c r="FY242" s="24"/>
      <c r="FZ242" s="24"/>
      <c r="GA242" s="24"/>
      <c r="GB242" s="24"/>
      <c r="GC242" s="24"/>
      <c r="GD242" s="24"/>
      <c r="GE242" s="24"/>
      <c r="GF242" s="24"/>
      <c r="GG242" s="24"/>
      <c r="GH242" s="24"/>
      <c r="GI242" s="24"/>
      <c r="GJ242" s="24"/>
      <c r="GK242" s="24"/>
      <c r="GL242" s="24"/>
      <c r="GM242" s="24"/>
      <c r="GN242" s="24"/>
      <c r="GO242" s="24"/>
      <c r="GP242" s="24"/>
      <c r="GQ242" s="24"/>
      <c r="GR242" s="24"/>
      <c r="GS242" s="24"/>
      <c r="GT242" s="24"/>
      <c r="GU242" s="24"/>
      <c r="GV242" s="24"/>
      <c r="GW242" s="24"/>
      <c r="GX242" s="24"/>
      <c r="GY242" s="24"/>
      <c r="GZ242" s="24"/>
      <c r="HA242" s="24"/>
      <c r="HB242" s="24"/>
      <c r="HC242" s="24"/>
      <c r="HD242" s="24"/>
      <c r="HE242" s="24"/>
      <c r="HF242" s="24"/>
      <c r="HG242" s="24"/>
      <c r="HH242" s="24"/>
      <c r="HI242" s="24"/>
      <c r="HJ242" s="24"/>
      <c r="HK242" s="24"/>
      <c r="HL242" s="24"/>
      <c r="HM242" s="24"/>
      <c r="HN242" s="24"/>
      <c r="HO242" s="24"/>
      <c r="HP242" s="24"/>
      <c r="HQ242" s="24"/>
      <c r="HR242" s="24"/>
      <c r="HS242" s="24"/>
      <c r="HT242" s="24"/>
      <c r="HU242" s="24"/>
      <c r="HV242" s="24"/>
      <c r="HW242" s="24"/>
      <c r="HX242" s="24"/>
      <c r="HY242" s="24"/>
      <c r="HZ242" s="24"/>
      <c r="IA242" s="24"/>
      <c r="IB242" s="24"/>
      <c r="IC242" s="24"/>
      <c r="ID242" s="24"/>
      <c r="IE242" s="24"/>
      <c r="IF242" s="24"/>
      <c r="IG242" s="24"/>
      <c r="IH242" s="24"/>
      <c r="II242" s="24"/>
      <c r="IJ242" s="24"/>
      <c r="IK242" s="24"/>
      <c r="IL242" s="24"/>
      <c r="IM242" s="24"/>
      <c r="IN242" s="24"/>
      <c r="IO242" s="24"/>
      <c r="IP242" s="24"/>
      <c r="IQ242" s="24"/>
    </row>
    <row r="243" spans="1:251" x14ac:dyDescent="0.25">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7"/>
      <c r="AB243" s="97"/>
      <c r="AC243" s="97"/>
      <c r="AD243" s="97"/>
      <c r="AE243" s="97"/>
      <c r="AF243" s="97"/>
      <c r="AG243" s="97"/>
      <c r="AH243" s="97"/>
      <c r="AI243" s="97"/>
      <c r="AJ243" s="97"/>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c r="CV243" s="24"/>
      <c r="CW243" s="24"/>
      <c r="CX243" s="24"/>
      <c r="CY243" s="24"/>
      <c r="CZ243" s="24"/>
      <c r="DA243" s="24"/>
      <c r="DB243" s="24"/>
      <c r="DC243" s="24"/>
      <c r="DD243" s="24"/>
      <c r="DE243" s="24"/>
      <c r="DF243" s="24"/>
      <c r="DG243" s="24"/>
      <c r="DH243" s="24"/>
      <c r="DI243" s="24"/>
      <c r="DJ243" s="24"/>
      <c r="DK243" s="24"/>
      <c r="DL243" s="24"/>
      <c r="DM243" s="24"/>
      <c r="DN243" s="24"/>
      <c r="DO243" s="24"/>
      <c r="DP243" s="24"/>
      <c r="DQ243" s="24"/>
      <c r="DR243" s="24"/>
      <c r="DS243" s="24"/>
      <c r="DT243" s="24"/>
      <c r="DU243" s="24"/>
      <c r="DV243" s="24"/>
      <c r="DW243" s="24"/>
      <c r="DX243" s="24"/>
      <c r="DY243" s="24"/>
      <c r="DZ243" s="24"/>
      <c r="EA243" s="24"/>
      <c r="EB243" s="24"/>
      <c r="EC243" s="24"/>
      <c r="ED243" s="24"/>
      <c r="EE243" s="24"/>
      <c r="EF243" s="24"/>
      <c r="EG243" s="24"/>
      <c r="EH243" s="24"/>
      <c r="EI243" s="24"/>
      <c r="EJ243" s="24"/>
      <c r="EK243" s="24"/>
      <c r="EL243" s="24"/>
      <c r="EM243" s="24"/>
      <c r="EN243" s="24"/>
      <c r="EO243" s="24"/>
      <c r="EP243" s="24"/>
      <c r="EQ243" s="24"/>
      <c r="ER243" s="24"/>
      <c r="ES243" s="24"/>
      <c r="ET243" s="24"/>
      <c r="EU243" s="24"/>
      <c r="EV243" s="24"/>
      <c r="EW243" s="24"/>
      <c r="EX243" s="24"/>
      <c r="EY243" s="24"/>
      <c r="EZ243" s="24"/>
      <c r="FA243" s="24"/>
      <c r="FB243" s="24"/>
      <c r="FC243" s="24"/>
      <c r="FD243" s="24"/>
      <c r="FE243" s="24"/>
      <c r="FF243" s="24"/>
      <c r="FG243" s="24"/>
      <c r="FH243" s="24"/>
      <c r="FI243" s="24"/>
      <c r="FJ243" s="24"/>
      <c r="FK243" s="24"/>
      <c r="FL243" s="24"/>
      <c r="FM243" s="24"/>
      <c r="FN243" s="24"/>
      <c r="FO243" s="24"/>
      <c r="FP243" s="24"/>
      <c r="FQ243" s="24"/>
      <c r="FR243" s="24"/>
      <c r="FS243" s="24"/>
      <c r="FT243" s="24"/>
      <c r="FU243" s="24"/>
      <c r="FV243" s="24"/>
      <c r="FW243" s="24"/>
      <c r="FX243" s="24"/>
      <c r="FY243" s="24"/>
      <c r="FZ243" s="24"/>
      <c r="GA243" s="24"/>
      <c r="GB243" s="24"/>
      <c r="GC243" s="24"/>
      <c r="GD243" s="24"/>
      <c r="GE243" s="24"/>
      <c r="GF243" s="24"/>
      <c r="GG243" s="24"/>
      <c r="GH243" s="24"/>
      <c r="GI243" s="24"/>
      <c r="GJ243" s="24"/>
      <c r="GK243" s="24"/>
      <c r="GL243" s="24"/>
      <c r="GM243" s="24"/>
      <c r="GN243" s="24"/>
      <c r="GO243" s="24"/>
      <c r="GP243" s="24"/>
      <c r="GQ243" s="24"/>
      <c r="GR243" s="24"/>
      <c r="GS243" s="24"/>
      <c r="GT243" s="24"/>
      <c r="GU243" s="24"/>
      <c r="GV243" s="24"/>
      <c r="GW243" s="24"/>
      <c r="GX243" s="24"/>
      <c r="GY243" s="24"/>
      <c r="GZ243" s="24"/>
      <c r="HA243" s="24"/>
      <c r="HB243" s="24"/>
      <c r="HC243" s="24"/>
      <c r="HD243" s="24"/>
      <c r="HE243" s="24"/>
      <c r="HF243" s="24"/>
      <c r="HG243" s="24"/>
      <c r="HH243" s="24"/>
      <c r="HI243" s="24"/>
      <c r="HJ243" s="24"/>
      <c r="HK243" s="24"/>
      <c r="HL243" s="24"/>
      <c r="HM243" s="24"/>
      <c r="HN243" s="24"/>
      <c r="HO243" s="24"/>
      <c r="HP243" s="24"/>
      <c r="HQ243" s="24"/>
      <c r="HR243" s="24"/>
      <c r="HS243" s="24"/>
      <c r="HT243" s="24"/>
      <c r="HU243" s="24"/>
      <c r="HV243" s="24"/>
      <c r="HW243" s="24"/>
      <c r="HX243" s="24"/>
      <c r="HY243" s="24"/>
      <c r="HZ243" s="24"/>
      <c r="IA243" s="24"/>
      <c r="IB243" s="24"/>
      <c r="IC243" s="24"/>
      <c r="ID243" s="24"/>
      <c r="IE243" s="24"/>
      <c r="IF243" s="24"/>
      <c r="IG243" s="24"/>
      <c r="IH243" s="24"/>
      <c r="II243" s="24"/>
      <c r="IJ243" s="24"/>
      <c r="IK243" s="24"/>
      <c r="IL243" s="24"/>
      <c r="IM243" s="24"/>
      <c r="IN243" s="24"/>
      <c r="IO243" s="24"/>
      <c r="IP243" s="24"/>
      <c r="IQ243" s="24"/>
    </row>
    <row r="244" spans="1:251" x14ac:dyDescent="0.25">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7"/>
      <c r="AB244" s="97"/>
      <c r="AC244" s="97"/>
      <c r="AD244" s="97"/>
      <c r="AE244" s="97"/>
      <c r="AF244" s="97"/>
      <c r="AG244" s="97"/>
      <c r="AH244" s="97"/>
      <c r="AI244" s="97"/>
      <c r="AJ244" s="97"/>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c r="CV244" s="24"/>
      <c r="CW244" s="24"/>
      <c r="CX244" s="24"/>
      <c r="CY244" s="24"/>
      <c r="CZ244" s="24"/>
      <c r="DA244" s="24"/>
      <c r="DB244" s="24"/>
      <c r="DC244" s="24"/>
      <c r="DD244" s="24"/>
      <c r="DE244" s="24"/>
      <c r="DF244" s="24"/>
      <c r="DG244" s="24"/>
      <c r="DH244" s="24"/>
      <c r="DI244" s="24"/>
      <c r="DJ244" s="24"/>
      <c r="DK244" s="24"/>
      <c r="DL244" s="24"/>
      <c r="DM244" s="24"/>
      <c r="DN244" s="24"/>
      <c r="DO244" s="24"/>
      <c r="DP244" s="24"/>
      <c r="DQ244" s="24"/>
      <c r="DR244" s="24"/>
      <c r="DS244" s="24"/>
      <c r="DT244" s="24"/>
      <c r="DU244" s="24"/>
      <c r="DV244" s="24"/>
      <c r="DW244" s="24"/>
      <c r="DX244" s="24"/>
      <c r="DY244" s="24"/>
      <c r="DZ244" s="24"/>
      <c r="EA244" s="24"/>
      <c r="EB244" s="24"/>
      <c r="EC244" s="24"/>
      <c r="ED244" s="24"/>
      <c r="EE244" s="24"/>
      <c r="EF244" s="24"/>
      <c r="EG244" s="24"/>
      <c r="EH244" s="24"/>
      <c r="EI244" s="24"/>
      <c r="EJ244" s="24"/>
      <c r="EK244" s="24"/>
      <c r="EL244" s="24"/>
      <c r="EM244" s="24"/>
      <c r="EN244" s="24"/>
      <c r="EO244" s="24"/>
      <c r="EP244" s="24"/>
      <c r="EQ244" s="24"/>
      <c r="ER244" s="24"/>
      <c r="ES244" s="24"/>
      <c r="ET244" s="24"/>
      <c r="EU244" s="24"/>
      <c r="EV244" s="24"/>
      <c r="EW244" s="24"/>
      <c r="EX244" s="24"/>
      <c r="EY244" s="24"/>
      <c r="EZ244" s="24"/>
      <c r="FA244" s="24"/>
      <c r="FB244" s="24"/>
      <c r="FC244" s="24"/>
      <c r="FD244" s="24"/>
      <c r="FE244" s="24"/>
      <c r="FF244" s="24"/>
      <c r="FG244" s="24"/>
      <c r="FH244" s="24"/>
      <c r="FI244" s="24"/>
      <c r="FJ244" s="24"/>
      <c r="FK244" s="24"/>
      <c r="FL244" s="24"/>
      <c r="FM244" s="24"/>
      <c r="FN244" s="24"/>
      <c r="FO244" s="24"/>
      <c r="FP244" s="24"/>
      <c r="FQ244" s="24"/>
      <c r="FR244" s="24"/>
      <c r="FS244" s="24"/>
      <c r="FT244" s="24"/>
      <c r="FU244" s="24"/>
      <c r="FV244" s="24"/>
      <c r="FW244" s="24"/>
      <c r="FX244" s="24"/>
      <c r="FY244" s="24"/>
      <c r="FZ244" s="24"/>
      <c r="GA244" s="24"/>
      <c r="GB244" s="24"/>
      <c r="GC244" s="24"/>
      <c r="GD244" s="24"/>
      <c r="GE244" s="24"/>
      <c r="GF244" s="24"/>
      <c r="GG244" s="24"/>
      <c r="GH244" s="24"/>
      <c r="GI244" s="24"/>
      <c r="GJ244" s="24"/>
      <c r="GK244" s="24"/>
      <c r="GL244" s="24"/>
      <c r="GM244" s="24"/>
      <c r="GN244" s="24"/>
      <c r="GO244" s="24"/>
      <c r="GP244" s="24"/>
      <c r="GQ244" s="24"/>
      <c r="GR244" s="24"/>
      <c r="GS244" s="24"/>
      <c r="GT244" s="24"/>
      <c r="GU244" s="24"/>
      <c r="GV244" s="24"/>
      <c r="GW244" s="24"/>
      <c r="GX244" s="24"/>
      <c r="GY244" s="24"/>
      <c r="GZ244" s="24"/>
      <c r="HA244" s="24"/>
      <c r="HB244" s="24"/>
      <c r="HC244" s="24"/>
      <c r="HD244" s="24"/>
      <c r="HE244" s="24"/>
      <c r="HF244" s="24"/>
      <c r="HG244" s="24"/>
      <c r="HH244" s="24"/>
      <c r="HI244" s="24"/>
      <c r="HJ244" s="24"/>
      <c r="HK244" s="24"/>
      <c r="HL244" s="24"/>
      <c r="HM244" s="24"/>
      <c r="HN244" s="24"/>
      <c r="HO244" s="24"/>
      <c r="HP244" s="24"/>
      <c r="HQ244" s="24"/>
      <c r="HR244" s="24"/>
      <c r="HS244" s="24"/>
      <c r="HT244" s="24"/>
      <c r="HU244" s="24"/>
      <c r="HV244" s="24"/>
      <c r="HW244" s="24"/>
      <c r="HX244" s="24"/>
      <c r="HY244" s="24"/>
      <c r="HZ244" s="24"/>
      <c r="IA244" s="24"/>
      <c r="IB244" s="24"/>
      <c r="IC244" s="24"/>
      <c r="ID244" s="24"/>
      <c r="IE244" s="24"/>
      <c r="IF244" s="24"/>
      <c r="IG244" s="24"/>
      <c r="IH244" s="24"/>
      <c r="II244" s="24"/>
      <c r="IJ244" s="24"/>
      <c r="IK244" s="24"/>
      <c r="IL244" s="24"/>
      <c r="IM244" s="24"/>
      <c r="IN244" s="24"/>
      <c r="IO244" s="24"/>
      <c r="IP244" s="24"/>
      <c r="IQ244" s="24"/>
    </row>
    <row r="245" spans="1:251" x14ac:dyDescent="0.25">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7"/>
      <c r="AB245" s="97"/>
      <c r="AC245" s="97"/>
      <c r="AD245" s="97"/>
      <c r="AE245" s="97"/>
      <c r="AF245" s="97"/>
      <c r="AG245" s="97"/>
      <c r="AH245" s="97"/>
      <c r="AI245" s="97"/>
      <c r="AJ245" s="97"/>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c r="CV245" s="24"/>
      <c r="CW245" s="24"/>
      <c r="CX245" s="24"/>
      <c r="CY245" s="24"/>
      <c r="CZ245" s="24"/>
      <c r="DA245" s="24"/>
      <c r="DB245" s="24"/>
      <c r="DC245" s="24"/>
      <c r="DD245" s="24"/>
      <c r="DE245" s="24"/>
      <c r="DF245" s="24"/>
      <c r="DG245" s="24"/>
      <c r="DH245" s="24"/>
      <c r="DI245" s="24"/>
      <c r="DJ245" s="24"/>
      <c r="DK245" s="24"/>
      <c r="DL245" s="24"/>
      <c r="DM245" s="24"/>
      <c r="DN245" s="24"/>
      <c r="DO245" s="24"/>
      <c r="DP245" s="24"/>
      <c r="DQ245" s="24"/>
      <c r="DR245" s="24"/>
      <c r="DS245" s="24"/>
      <c r="DT245" s="24"/>
      <c r="DU245" s="24"/>
      <c r="DV245" s="24"/>
      <c r="DW245" s="24"/>
      <c r="DX245" s="24"/>
      <c r="DY245" s="24"/>
      <c r="DZ245" s="24"/>
      <c r="EA245" s="24"/>
      <c r="EB245" s="24"/>
      <c r="EC245" s="24"/>
      <c r="ED245" s="24"/>
      <c r="EE245" s="24"/>
      <c r="EF245" s="24"/>
      <c r="EG245" s="24"/>
      <c r="EH245" s="24"/>
      <c r="EI245" s="24"/>
      <c r="EJ245" s="24"/>
      <c r="EK245" s="24"/>
      <c r="EL245" s="24"/>
      <c r="EM245" s="24"/>
      <c r="EN245" s="24"/>
      <c r="EO245" s="24"/>
      <c r="EP245" s="24"/>
      <c r="EQ245" s="24"/>
      <c r="ER245" s="24"/>
      <c r="ES245" s="24"/>
      <c r="ET245" s="24"/>
      <c r="EU245" s="24"/>
      <c r="EV245" s="24"/>
      <c r="EW245" s="24"/>
      <c r="EX245" s="24"/>
      <c r="EY245" s="24"/>
      <c r="EZ245" s="24"/>
      <c r="FA245" s="24"/>
      <c r="FB245" s="24"/>
      <c r="FC245" s="24"/>
      <c r="FD245" s="24"/>
      <c r="FE245" s="24"/>
      <c r="FF245" s="24"/>
      <c r="FG245" s="24"/>
      <c r="FH245" s="24"/>
      <c r="FI245" s="24"/>
      <c r="FJ245" s="24"/>
      <c r="FK245" s="24"/>
      <c r="FL245" s="24"/>
      <c r="FM245" s="24"/>
      <c r="FN245" s="24"/>
      <c r="FO245" s="24"/>
      <c r="FP245" s="24"/>
      <c r="FQ245" s="24"/>
      <c r="FR245" s="24"/>
      <c r="FS245" s="24"/>
      <c r="FT245" s="24"/>
      <c r="FU245" s="24"/>
      <c r="FV245" s="24"/>
      <c r="FW245" s="24"/>
      <c r="FX245" s="24"/>
      <c r="FY245" s="24"/>
      <c r="FZ245" s="24"/>
      <c r="GA245" s="24"/>
      <c r="GB245" s="24"/>
      <c r="GC245" s="24"/>
      <c r="GD245" s="24"/>
      <c r="GE245" s="24"/>
      <c r="GF245" s="24"/>
      <c r="GG245" s="24"/>
      <c r="GH245" s="24"/>
      <c r="GI245" s="24"/>
      <c r="GJ245" s="24"/>
      <c r="GK245" s="24"/>
      <c r="GL245" s="24"/>
      <c r="GM245" s="24"/>
      <c r="GN245" s="24"/>
      <c r="GO245" s="24"/>
      <c r="GP245" s="24"/>
      <c r="GQ245" s="24"/>
      <c r="GR245" s="24"/>
      <c r="GS245" s="24"/>
      <c r="GT245" s="24"/>
      <c r="GU245" s="24"/>
      <c r="GV245" s="24"/>
      <c r="GW245" s="24"/>
      <c r="GX245" s="24"/>
      <c r="GY245" s="24"/>
      <c r="GZ245" s="24"/>
      <c r="HA245" s="24"/>
      <c r="HB245" s="24"/>
      <c r="HC245" s="24"/>
      <c r="HD245" s="24"/>
      <c r="HE245" s="24"/>
      <c r="HF245" s="24"/>
      <c r="HG245" s="24"/>
      <c r="HH245" s="24"/>
      <c r="HI245" s="24"/>
      <c r="HJ245" s="24"/>
      <c r="HK245" s="24"/>
      <c r="HL245" s="24"/>
      <c r="HM245" s="24"/>
      <c r="HN245" s="24"/>
      <c r="HO245" s="24"/>
      <c r="HP245" s="24"/>
      <c r="HQ245" s="24"/>
      <c r="HR245" s="24"/>
      <c r="HS245" s="24"/>
      <c r="HT245" s="24"/>
      <c r="HU245" s="24"/>
      <c r="HV245" s="24"/>
      <c r="HW245" s="24"/>
      <c r="HX245" s="24"/>
      <c r="HY245" s="24"/>
      <c r="HZ245" s="24"/>
      <c r="IA245" s="24"/>
      <c r="IB245" s="24"/>
      <c r="IC245" s="24"/>
      <c r="ID245" s="24"/>
      <c r="IE245" s="24"/>
      <c r="IF245" s="24"/>
      <c r="IG245" s="24"/>
      <c r="IH245" s="24"/>
      <c r="II245" s="24"/>
      <c r="IJ245" s="24"/>
      <c r="IK245" s="24"/>
      <c r="IL245" s="24"/>
      <c r="IM245" s="24"/>
      <c r="IN245" s="24"/>
      <c r="IO245" s="24"/>
      <c r="IP245" s="24"/>
      <c r="IQ245" s="24"/>
    </row>
    <row r="246" spans="1:251" x14ac:dyDescent="0.25">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7"/>
      <c r="AB246" s="97"/>
      <c r="AC246" s="97"/>
      <c r="AD246" s="97"/>
      <c r="AE246" s="97"/>
      <c r="AF246" s="97"/>
      <c r="AG246" s="97"/>
      <c r="AH246" s="97"/>
      <c r="AI246" s="97"/>
      <c r="AJ246" s="97"/>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c r="CV246" s="24"/>
      <c r="CW246" s="24"/>
      <c r="CX246" s="24"/>
      <c r="CY246" s="24"/>
      <c r="CZ246" s="24"/>
      <c r="DA246" s="24"/>
      <c r="DB246" s="24"/>
      <c r="DC246" s="24"/>
      <c r="DD246" s="24"/>
      <c r="DE246" s="24"/>
      <c r="DF246" s="24"/>
      <c r="DG246" s="24"/>
      <c r="DH246" s="24"/>
      <c r="DI246" s="24"/>
      <c r="DJ246" s="24"/>
      <c r="DK246" s="24"/>
      <c r="DL246" s="24"/>
      <c r="DM246" s="24"/>
      <c r="DN246" s="24"/>
      <c r="DO246" s="24"/>
      <c r="DP246" s="24"/>
      <c r="DQ246" s="24"/>
      <c r="DR246" s="24"/>
      <c r="DS246" s="24"/>
      <c r="DT246" s="24"/>
      <c r="DU246" s="24"/>
      <c r="DV246" s="24"/>
      <c r="DW246" s="24"/>
      <c r="DX246" s="24"/>
      <c r="DY246" s="24"/>
      <c r="DZ246" s="24"/>
      <c r="EA246" s="24"/>
      <c r="EB246" s="24"/>
      <c r="EC246" s="24"/>
      <c r="ED246" s="24"/>
      <c r="EE246" s="24"/>
      <c r="EF246" s="24"/>
      <c r="EG246" s="24"/>
      <c r="EH246" s="24"/>
      <c r="EI246" s="24"/>
      <c r="EJ246" s="24"/>
      <c r="EK246" s="24"/>
      <c r="EL246" s="24"/>
      <c r="EM246" s="24"/>
      <c r="EN246" s="24"/>
      <c r="EO246" s="24"/>
      <c r="EP246" s="24"/>
      <c r="EQ246" s="24"/>
      <c r="ER246" s="24"/>
      <c r="ES246" s="24"/>
      <c r="ET246" s="24"/>
      <c r="EU246" s="24"/>
      <c r="EV246" s="24"/>
      <c r="EW246" s="24"/>
      <c r="EX246" s="24"/>
      <c r="EY246" s="24"/>
      <c r="EZ246" s="24"/>
      <c r="FA246" s="24"/>
      <c r="FB246" s="24"/>
      <c r="FC246" s="24"/>
      <c r="FD246" s="24"/>
      <c r="FE246" s="24"/>
      <c r="FF246" s="24"/>
      <c r="FG246" s="24"/>
      <c r="FH246" s="24"/>
      <c r="FI246" s="24"/>
      <c r="FJ246" s="24"/>
      <c r="FK246" s="24"/>
      <c r="FL246" s="24"/>
      <c r="FM246" s="24"/>
      <c r="FN246" s="24"/>
      <c r="FO246" s="24"/>
      <c r="FP246" s="24"/>
      <c r="FQ246" s="24"/>
      <c r="FR246" s="24"/>
      <c r="FS246" s="24"/>
      <c r="FT246" s="24"/>
      <c r="FU246" s="24"/>
      <c r="FV246" s="24"/>
      <c r="FW246" s="24"/>
      <c r="FX246" s="24"/>
      <c r="FY246" s="24"/>
      <c r="FZ246" s="24"/>
      <c r="GA246" s="24"/>
      <c r="GB246" s="24"/>
      <c r="GC246" s="24"/>
      <c r="GD246" s="24"/>
      <c r="GE246" s="24"/>
      <c r="GF246" s="24"/>
      <c r="GG246" s="24"/>
      <c r="GH246" s="24"/>
      <c r="GI246" s="24"/>
      <c r="GJ246" s="24"/>
      <c r="GK246" s="24"/>
      <c r="GL246" s="24"/>
      <c r="GM246" s="24"/>
      <c r="GN246" s="24"/>
      <c r="GO246" s="24"/>
      <c r="GP246" s="24"/>
      <c r="GQ246" s="24"/>
      <c r="GR246" s="24"/>
      <c r="GS246" s="24"/>
      <c r="GT246" s="24"/>
      <c r="GU246" s="24"/>
      <c r="GV246" s="24"/>
      <c r="GW246" s="24"/>
      <c r="GX246" s="24"/>
      <c r="GY246" s="24"/>
      <c r="GZ246" s="24"/>
      <c r="HA246" s="24"/>
      <c r="HB246" s="24"/>
      <c r="HC246" s="24"/>
      <c r="HD246" s="24"/>
      <c r="HE246" s="24"/>
      <c r="HF246" s="24"/>
      <c r="HG246" s="24"/>
      <c r="HH246" s="24"/>
      <c r="HI246" s="24"/>
      <c r="HJ246" s="24"/>
      <c r="HK246" s="24"/>
      <c r="HL246" s="24"/>
      <c r="HM246" s="24"/>
      <c r="HN246" s="24"/>
      <c r="HO246" s="24"/>
      <c r="HP246" s="24"/>
      <c r="HQ246" s="24"/>
      <c r="HR246" s="24"/>
      <c r="HS246" s="24"/>
      <c r="HT246" s="24"/>
      <c r="HU246" s="24"/>
      <c r="HV246" s="24"/>
      <c r="HW246" s="24"/>
      <c r="HX246" s="24"/>
      <c r="HY246" s="24"/>
      <c r="HZ246" s="24"/>
      <c r="IA246" s="24"/>
      <c r="IB246" s="24"/>
      <c r="IC246" s="24"/>
      <c r="ID246" s="24"/>
      <c r="IE246" s="24"/>
      <c r="IF246" s="24"/>
      <c r="IG246" s="24"/>
      <c r="IH246" s="24"/>
      <c r="II246" s="24"/>
      <c r="IJ246" s="24"/>
      <c r="IK246" s="24"/>
      <c r="IL246" s="24"/>
      <c r="IM246" s="24"/>
      <c r="IN246" s="24"/>
      <c r="IO246" s="24"/>
      <c r="IP246" s="24"/>
      <c r="IQ246" s="24"/>
    </row>
    <row r="247" spans="1:251" x14ac:dyDescent="0.25">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7"/>
      <c r="AB247" s="97"/>
      <c r="AC247" s="97"/>
      <c r="AD247" s="97"/>
      <c r="AE247" s="97"/>
      <c r="AF247" s="97"/>
      <c r="AG247" s="97"/>
      <c r="AH247" s="97"/>
      <c r="AI247" s="97"/>
      <c r="AJ247" s="97"/>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c r="CV247" s="24"/>
      <c r="CW247" s="24"/>
      <c r="CX247" s="24"/>
      <c r="CY247" s="24"/>
      <c r="CZ247" s="24"/>
      <c r="DA247" s="24"/>
      <c r="DB247" s="24"/>
      <c r="DC247" s="24"/>
      <c r="DD247" s="24"/>
      <c r="DE247" s="24"/>
      <c r="DF247" s="24"/>
      <c r="DG247" s="24"/>
      <c r="DH247" s="24"/>
      <c r="DI247" s="24"/>
      <c r="DJ247" s="24"/>
      <c r="DK247" s="24"/>
      <c r="DL247" s="24"/>
      <c r="DM247" s="24"/>
      <c r="DN247" s="24"/>
      <c r="DO247" s="24"/>
      <c r="DP247" s="24"/>
      <c r="DQ247" s="24"/>
      <c r="DR247" s="24"/>
      <c r="DS247" s="24"/>
      <c r="DT247" s="24"/>
      <c r="DU247" s="24"/>
      <c r="DV247" s="24"/>
      <c r="DW247" s="24"/>
      <c r="DX247" s="24"/>
      <c r="DY247" s="24"/>
      <c r="DZ247" s="24"/>
      <c r="EA247" s="24"/>
      <c r="EB247" s="24"/>
      <c r="EC247" s="24"/>
      <c r="ED247" s="24"/>
      <c r="EE247" s="24"/>
      <c r="EF247" s="24"/>
      <c r="EG247" s="24"/>
      <c r="EH247" s="24"/>
      <c r="EI247" s="24"/>
      <c r="EJ247" s="24"/>
      <c r="EK247" s="24"/>
      <c r="EL247" s="24"/>
      <c r="EM247" s="24"/>
      <c r="EN247" s="24"/>
      <c r="EO247" s="24"/>
      <c r="EP247" s="24"/>
      <c r="EQ247" s="24"/>
      <c r="ER247" s="24"/>
      <c r="ES247" s="24"/>
      <c r="ET247" s="24"/>
      <c r="EU247" s="24"/>
      <c r="EV247" s="24"/>
      <c r="EW247" s="24"/>
      <c r="EX247" s="24"/>
      <c r="EY247" s="24"/>
      <c r="EZ247" s="24"/>
      <c r="FA247" s="24"/>
      <c r="FB247" s="24"/>
      <c r="FC247" s="24"/>
      <c r="FD247" s="24"/>
      <c r="FE247" s="24"/>
      <c r="FF247" s="24"/>
      <c r="FG247" s="24"/>
      <c r="FH247" s="24"/>
      <c r="FI247" s="24"/>
      <c r="FJ247" s="24"/>
      <c r="FK247" s="24"/>
      <c r="FL247" s="24"/>
      <c r="FM247" s="24"/>
      <c r="FN247" s="24"/>
      <c r="FO247" s="24"/>
      <c r="FP247" s="24"/>
      <c r="FQ247" s="24"/>
      <c r="FR247" s="24"/>
      <c r="FS247" s="24"/>
      <c r="FT247" s="24"/>
      <c r="FU247" s="24"/>
      <c r="FV247" s="24"/>
      <c r="FW247" s="24"/>
      <c r="FX247" s="24"/>
      <c r="FY247" s="24"/>
      <c r="FZ247" s="24"/>
      <c r="GA247" s="24"/>
      <c r="GB247" s="24"/>
      <c r="GC247" s="24"/>
      <c r="GD247" s="24"/>
      <c r="GE247" s="24"/>
      <c r="GF247" s="24"/>
      <c r="GG247" s="24"/>
      <c r="GH247" s="24"/>
      <c r="GI247" s="24"/>
      <c r="GJ247" s="24"/>
      <c r="GK247" s="24"/>
      <c r="GL247" s="24"/>
      <c r="GM247" s="24"/>
      <c r="GN247" s="24"/>
      <c r="GO247" s="24"/>
      <c r="GP247" s="24"/>
      <c r="GQ247" s="24"/>
      <c r="GR247" s="24"/>
      <c r="GS247" s="24"/>
      <c r="GT247" s="24"/>
      <c r="GU247" s="24"/>
      <c r="GV247" s="24"/>
      <c r="GW247" s="24"/>
      <c r="GX247" s="24"/>
      <c r="GY247" s="24"/>
      <c r="GZ247" s="24"/>
      <c r="HA247" s="24"/>
      <c r="HB247" s="24"/>
      <c r="HC247" s="24"/>
      <c r="HD247" s="24"/>
      <c r="HE247" s="24"/>
      <c r="HF247" s="24"/>
      <c r="HG247" s="24"/>
      <c r="HH247" s="24"/>
      <c r="HI247" s="24"/>
      <c r="HJ247" s="24"/>
      <c r="HK247" s="24"/>
      <c r="HL247" s="24"/>
      <c r="HM247" s="24"/>
      <c r="HN247" s="24"/>
      <c r="HO247" s="24"/>
      <c r="HP247" s="24"/>
      <c r="HQ247" s="24"/>
      <c r="HR247" s="24"/>
      <c r="HS247" s="24"/>
      <c r="HT247" s="24"/>
      <c r="HU247" s="24"/>
      <c r="HV247" s="24"/>
      <c r="HW247" s="24"/>
      <c r="HX247" s="24"/>
      <c r="HY247" s="24"/>
      <c r="HZ247" s="24"/>
      <c r="IA247" s="24"/>
      <c r="IB247" s="24"/>
      <c r="IC247" s="24"/>
      <c r="ID247" s="24"/>
      <c r="IE247" s="24"/>
      <c r="IF247" s="24"/>
      <c r="IG247" s="24"/>
      <c r="IH247" s="24"/>
      <c r="II247" s="24"/>
      <c r="IJ247" s="24"/>
      <c r="IK247" s="24"/>
      <c r="IL247" s="24"/>
      <c r="IM247" s="24"/>
      <c r="IN247" s="24"/>
      <c r="IO247" s="24"/>
      <c r="IP247" s="24"/>
      <c r="IQ247" s="24"/>
    </row>
    <row r="248" spans="1:251" x14ac:dyDescent="0.25">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7"/>
      <c r="AB248" s="97"/>
      <c r="AC248" s="97"/>
      <c r="AD248" s="97"/>
      <c r="AE248" s="97"/>
      <c r="AF248" s="97"/>
      <c r="AG248" s="97"/>
      <c r="AH248" s="97"/>
      <c r="AI248" s="97"/>
      <c r="AJ248" s="97"/>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c r="CV248" s="24"/>
      <c r="CW248" s="24"/>
      <c r="CX248" s="24"/>
      <c r="CY248" s="24"/>
      <c r="CZ248" s="24"/>
      <c r="DA248" s="24"/>
      <c r="DB248" s="24"/>
      <c r="DC248" s="24"/>
      <c r="DD248" s="24"/>
      <c r="DE248" s="24"/>
      <c r="DF248" s="24"/>
      <c r="DG248" s="24"/>
      <c r="DH248" s="24"/>
      <c r="DI248" s="24"/>
      <c r="DJ248" s="24"/>
      <c r="DK248" s="24"/>
      <c r="DL248" s="24"/>
      <c r="DM248" s="24"/>
      <c r="DN248" s="24"/>
      <c r="DO248" s="24"/>
      <c r="DP248" s="24"/>
      <c r="DQ248" s="24"/>
      <c r="DR248" s="24"/>
      <c r="DS248" s="24"/>
      <c r="DT248" s="24"/>
      <c r="DU248" s="24"/>
      <c r="DV248" s="24"/>
      <c r="DW248" s="24"/>
      <c r="DX248" s="24"/>
      <c r="DY248" s="24"/>
      <c r="DZ248" s="24"/>
      <c r="EA248" s="24"/>
      <c r="EB248" s="24"/>
      <c r="EC248" s="24"/>
      <c r="ED248" s="24"/>
      <c r="EE248" s="24"/>
      <c r="EF248" s="24"/>
      <c r="EG248" s="24"/>
      <c r="EH248" s="24"/>
      <c r="EI248" s="24"/>
      <c r="EJ248" s="24"/>
      <c r="EK248" s="24"/>
      <c r="EL248" s="24"/>
      <c r="EM248" s="24"/>
      <c r="EN248" s="24"/>
      <c r="EO248" s="24"/>
      <c r="EP248" s="24"/>
      <c r="EQ248" s="24"/>
      <c r="ER248" s="24"/>
      <c r="ES248" s="24"/>
      <c r="ET248" s="24"/>
      <c r="EU248" s="24"/>
      <c r="EV248" s="24"/>
      <c r="EW248" s="24"/>
      <c r="EX248" s="24"/>
      <c r="EY248" s="24"/>
      <c r="EZ248" s="24"/>
      <c r="FA248" s="24"/>
      <c r="FB248" s="24"/>
      <c r="FC248" s="24"/>
      <c r="FD248" s="24"/>
      <c r="FE248" s="24"/>
      <c r="FF248" s="24"/>
      <c r="FG248" s="24"/>
      <c r="FH248" s="24"/>
      <c r="FI248" s="24"/>
      <c r="FJ248" s="24"/>
      <c r="FK248" s="24"/>
      <c r="FL248" s="24"/>
      <c r="FM248" s="24"/>
      <c r="FN248" s="24"/>
      <c r="FO248" s="24"/>
      <c r="FP248" s="24"/>
      <c r="FQ248" s="24"/>
      <c r="FR248" s="24"/>
      <c r="FS248" s="24"/>
      <c r="FT248" s="24"/>
      <c r="FU248" s="24"/>
      <c r="FV248" s="24"/>
      <c r="FW248" s="24"/>
      <c r="FX248" s="24"/>
      <c r="FY248" s="24"/>
      <c r="FZ248" s="24"/>
      <c r="GA248" s="24"/>
      <c r="GB248" s="24"/>
      <c r="GC248" s="24"/>
      <c r="GD248" s="24"/>
      <c r="GE248" s="24"/>
      <c r="GF248" s="24"/>
      <c r="GG248" s="24"/>
      <c r="GH248" s="24"/>
      <c r="GI248" s="24"/>
      <c r="GJ248" s="24"/>
      <c r="GK248" s="24"/>
      <c r="GL248" s="24"/>
      <c r="GM248" s="24"/>
      <c r="GN248" s="24"/>
      <c r="GO248" s="24"/>
      <c r="GP248" s="24"/>
      <c r="GQ248" s="24"/>
      <c r="GR248" s="24"/>
      <c r="GS248" s="24"/>
      <c r="GT248" s="24"/>
      <c r="GU248" s="24"/>
      <c r="GV248" s="24"/>
      <c r="GW248" s="24"/>
      <c r="GX248" s="24"/>
      <c r="GY248" s="24"/>
      <c r="GZ248" s="24"/>
      <c r="HA248" s="24"/>
      <c r="HB248" s="24"/>
      <c r="HC248" s="24"/>
      <c r="HD248" s="24"/>
      <c r="HE248" s="24"/>
      <c r="HF248" s="24"/>
      <c r="HG248" s="24"/>
      <c r="HH248" s="24"/>
      <c r="HI248" s="24"/>
      <c r="HJ248" s="24"/>
      <c r="HK248" s="24"/>
      <c r="HL248" s="24"/>
      <c r="HM248" s="24"/>
      <c r="HN248" s="24"/>
      <c r="HO248" s="24"/>
      <c r="HP248" s="24"/>
      <c r="HQ248" s="24"/>
      <c r="HR248" s="24"/>
      <c r="HS248" s="24"/>
      <c r="HT248" s="24"/>
      <c r="HU248" s="24"/>
      <c r="HV248" s="24"/>
      <c r="HW248" s="24"/>
      <c r="HX248" s="24"/>
      <c r="HY248" s="24"/>
      <c r="HZ248" s="24"/>
      <c r="IA248" s="24"/>
      <c r="IB248" s="24"/>
      <c r="IC248" s="24"/>
      <c r="ID248" s="24"/>
      <c r="IE248" s="24"/>
      <c r="IF248" s="24"/>
      <c r="IG248" s="24"/>
      <c r="IH248" s="24"/>
      <c r="II248" s="24"/>
      <c r="IJ248" s="24"/>
      <c r="IK248" s="24"/>
      <c r="IL248" s="24"/>
      <c r="IM248" s="24"/>
      <c r="IN248" s="24"/>
      <c r="IO248" s="24"/>
      <c r="IP248" s="24"/>
      <c r="IQ248" s="24"/>
    </row>
    <row r="249" spans="1:251" x14ac:dyDescent="0.25">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c r="AA249" s="97"/>
      <c r="AB249" s="97"/>
      <c r="AC249" s="97"/>
      <c r="AD249" s="97"/>
      <c r="AE249" s="97"/>
      <c r="AF249" s="97"/>
      <c r="AG249" s="97"/>
      <c r="AH249" s="97"/>
      <c r="AI249" s="97"/>
      <c r="AJ249" s="97"/>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c r="CV249" s="24"/>
      <c r="CW249" s="24"/>
      <c r="CX249" s="24"/>
      <c r="CY249" s="24"/>
      <c r="CZ249" s="24"/>
      <c r="DA249" s="24"/>
      <c r="DB249" s="24"/>
      <c r="DC249" s="24"/>
      <c r="DD249" s="24"/>
      <c r="DE249" s="24"/>
      <c r="DF249" s="24"/>
      <c r="DG249" s="24"/>
      <c r="DH249" s="24"/>
      <c r="DI249" s="24"/>
      <c r="DJ249" s="24"/>
      <c r="DK249" s="24"/>
      <c r="DL249" s="24"/>
      <c r="DM249" s="24"/>
      <c r="DN249" s="24"/>
      <c r="DO249" s="24"/>
      <c r="DP249" s="24"/>
      <c r="DQ249" s="24"/>
      <c r="DR249" s="24"/>
      <c r="DS249" s="24"/>
      <c r="DT249" s="24"/>
      <c r="DU249" s="24"/>
      <c r="DV249" s="24"/>
      <c r="DW249" s="24"/>
      <c r="DX249" s="24"/>
      <c r="DY249" s="24"/>
      <c r="DZ249" s="24"/>
      <c r="EA249" s="24"/>
      <c r="EB249" s="24"/>
      <c r="EC249" s="24"/>
      <c r="ED249" s="24"/>
      <c r="EE249" s="24"/>
      <c r="EF249" s="24"/>
      <c r="EG249" s="24"/>
      <c r="EH249" s="24"/>
      <c r="EI249" s="24"/>
      <c r="EJ249" s="24"/>
      <c r="EK249" s="24"/>
      <c r="EL249" s="24"/>
      <c r="EM249" s="24"/>
      <c r="EN249" s="24"/>
      <c r="EO249" s="24"/>
      <c r="EP249" s="24"/>
      <c r="EQ249" s="24"/>
      <c r="ER249" s="24"/>
      <c r="ES249" s="24"/>
      <c r="ET249" s="24"/>
      <c r="EU249" s="24"/>
      <c r="EV249" s="24"/>
      <c r="EW249" s="24"/>
      <c r="EX249" s="24"/>
      <c r="EY249" s="24"/>
      <c r="EZ249" s="24"/>
      <c r="FA249" s="24"/>
      <c r="FB249" s="24"/>
      <c r="FC249" s="24"/>
      <c r="FD249" s="24"/>
      <c r="FE249" s="24"/>
      <c r="FF249" s="24"/>
      <c r="FG249" s="24"/>
      <c r="FH249" s="24"/>
      <c r="FI249" s="24"/>
      <c r="FJ249" s="24"/>
      <c r="FK249" s="24"/>
      <c r="FL249" s="24"/>
      <c r="FM249" s="24"/>
      <c r="FN249" s="24"/>
      <c r="FO249" s="24"/>
      <c r="FP249" s="24"/>
      <c r="FQ249" s="24"/>
      <c r="FR249" s="24"/>
      <c r="FS249" s="24"/>
      <c r="FT249" s="24"/>
      <c r="FU249" s="24"/>
      <c r="FV249" s="24"/>
      <c r="FW249" s="24"/>
      <c r="FX249" s="24"/>
      <c r="FY249" s="24"/>
      <c r="FZ249" s="24"/>
      <c r="GA249" s="24"/>
      <c r="GB249" s="24"/>
      <c r="GC249" s="24"/>
      <c r="GD249" s="24"/>
      <c r="GE249" s="24"/>
      <c r="GF249" s="24"/>
      <c r="GG249" s="24"/>
      <c r="GH249" s="24"/>
      <c r="GI249" s="24"/>
      <c r="GJ249" s="24"/>
      <c r="GK249" s="24"/>
      <c r="GL249" s="24"/>
      <c r="GM249" s="24"/>
      <c r="GN249" s="24"/>
      <c r="GO249" s="24"/>
      <c r="GP249" s="24"/>
      <c r="GQ249" s="24"/>
      <c r="GR249" s="24"/>
      <c r="GS249" s="24"/>
      <c r="GT249" s="24"/>
      <c r="GU249" s="24"/>
      <c r="GV249" s="24"/>
      <c r="GW249" s="24"/>
      <c r="GX249" s="24"/>
      <c r="GY249" s="24"/>
      <c r="GZ249" s="24"/>
      <c r="HA249" s="24"/>
      <c r="HB249" s="24"/>
      <c r="HC249" s="24"/>
      <c r="HD249" s="24"/>
      <c r="HE249" s="24"/>
      <c r="HF249" s="24"/>
      <c r="HG249" s="24"/>
      <c r="HH249" s="24"/>
      <c r="HI249" s="24"/>
      <c r="HJ249" s="24"/>
      <c r="HK249" s="24"/>
      <c r="HL249" s="24"/>
      <c r="HM249" s="24"/>
      <c r="HN249" s="24"/>
      <c r="HO249" s="24"/>
      <c r="HP249" s="24"/>
      <c r="HQ249" s="24"/>
      <c r="HR249" s="24"/>
      <c r="HS249" s="24"/>
      <c r="HT249" s="24"/>
      <c r="HU249" s="24"/>
      <c r="HV249" s="24"/>
      <c r="HW249" s="24"/>
      <c r="HX249" s="24"/>
      <c r="HY249" s="24"/>
      <c r="HZ249" s="24"/>
      <c r="IA249" s="24"/>
      <c r="IB249" s="24"/>
      <c r="IC249" s="24"/>
      <c r="ID249" s="24"/>
      <c r="IE249" s="24"/>
      <c r="IF249" s="24"/>
      <c r="IG249" s="24"/>
      <c r="IH249" s="24"/>
      <c r="II249" s="24"/>
      <c r="IJ249" s="24"/>
      <c r="IK249" s="24"/>
      <c r="IL249" s="24"/>
      <c r="IM249" s="24"/>
      <c r="IN249" s="24"/>
      <c r="IO249" s="24"/>
      <c r="IP249" s="24"/>
      <c r="IQ249" s="24"/>
    </row>
    <row r="250" spans="1:251" x14ac:dyDescent="0.25">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7"/>
      <c r="AB250" s="97"/>
      <c r="AC250" s="97"/>
      <c r="AD250" s="97"/>
      <c r="AE250" s="97"/>
      <c r="AF250" s="97"/>
      <c r="AG250" s="97"/>
      <c r="AH250" s="97"/>
      <c r="AI250" s="97"/>
      <c r="AJ250" s="97"/>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c r="CV250" s="24"/>
      <c r="CW250" s="24"/>
      <c r="CX250" s="24"/>
      <c r="CY250" s="24"/>
      <c r="CZ250" s="24"/>
      <c r="DA250" s="24"/>
      <c r="DB250" s="24"/>
      <c r="DC250" s="24"/>
      <c r="DD250" s="24"/>
      <c r="DE250" s="24"/>
      <c r="DF250" s="24"/>
      <c r="DG250" s="24"/>
      <c r="DH250" s="24"/>
      <c r="DI250" s="24"/>
      <c r="DJ250" s="24"/>
      <c r="DK250" s="24"/>
      <c r="DL250" s="24"/>
      <c r="DM250" s="24"/>
      <c r="DN250" s="24"/>
      <c r="DO250" s="24"/>
      <c r="DP250" s="24"/>
      <c r="DQ250" s="24"/>
      <c r="DR250" s="24"/>
      <c r="DS250" s="24"/>
      <c r="DT250" s="24"/>
      <c r="DU250" s="24"/>
      <c r="DV250" s="24"/>
      <c r="DW250" s="24"/>
      <c r="DX250" s="24"/>
      <c r="DY250" s="24"/>
      <c r="DZ250" s="24"/>
      <c r="EA250" s="24"/>
      <c r="EB250" s="24"/>
      <c r="EC250" s="24"/>
      <c r="ED250" s="24"/>
      <c r="EE250" s="24"/>
      <c r="EF250" s="24"/>
      <c r="EG250" s="24"/>
      <c r="EH250" s="24"/>
      <c r="EI250" s="24"/>
      <c r="EJ250" s="24"/>
      <c r="EK250" s="24"/>
      <c r="EL250" s="24"/>
      <c r="EM250" s="24"/>
      <c r="EN250" s="24"/>
      <c r="EO250" s="24"/>
      <c r="EP250" s="24"/>
      <c r="EQ250" s="24"/>
      <c r="ER250" s="24"/>
      <c r="ES250" s="24"/>
      <c r="ET250" s="24"/>
      <c r="EU250" s="24"/>
      <c r="EV250" s="24"/>
      <c r="EW250" s="24"/>
      <c r="EX250" s="24"/>
      <c r="EY250" s="24"/>
      <c r="EZ250" s="24"/>
      <c r="FA250" s="24"/>
      <c r="FB250" s="24"/>
      <c r="FC250" s="24"/>
      <c r="FD250" s="24"/>
      <c r="FE250" s="24"/>
      <c r="FF250" s="24"/>
      <c r="FG250" s="24"/>
      <c r="FH250" s="24"/>
      <c r="FI250" s="24"/>
      <c r="FJ250" s="24"/>
      <c r="FK250" s="24"/>
      <c r="FL250" s="24"/>
      <c r="FM250" s="24"/>
      <c r="FN250" s="24"/>
      <c r="FO250" s="24"/>
      <c r="FP250" s="24"/>
      <c r="FQ250" s="24"/>
      <c r="FR250" s="24"/>
      <c r="FS250" s="24"/>
      <c r="FT250" s="24"/>
      <c r="FU250" s="24"/>
      <c r="FV250" s="24"/>
      <c r="FW250" s="24"/>
      <c r="FX250" s="24"/>
      <c r="FY250" s="24"/>
      <c r="FZ250" s="24"/>
      <c r="GA250" s="24"/>
      <c r="GB250" s="24"/>
      <c r="GC250" s="24"/>
      <c r="GD250" s="24"/>
      <c r="GE250" s="24"/>
      <c r="GF250" s="24"/>
      <c r="GG250" s="24"/>
      <c r="GH250" s="24"/>
      <c r="GI250" s="24"/>
      <c r="GJ250" s="24"/>
      <c r="GK250" s="24"/>
      <c r="GL250" s="24"/>
      <c r="GM250" s="24"/>
      <c r="GN250" s="24"/>
      <c r="GO250" s="24"/>
      <c r="GP250" s="24"/>
      <c r="GQ250" s="24"/>
      <c r="GR250" s="24"/>
      <c r="GS250" s="24"/>
      <c r="GT250" s="24"/>
      <c r="GU250" s="24"/>
      <c r="GV250" s="24"/>
      <c r="GW250" s="24"/>
      <c r="GX250" s="24"/>
      <c r="GY250" s="24"/>
      <c r="GZ250" s="24"/>
      <c r="HA250" s="24"/>
      <c r="HB250" s="24"/>
      <c r="HC250" s="24"/>
      <c r="HD250" s="24"/>
      <c r="HE250" s="24"/>
      <c r="HF250" s="24"/>
      <c r="HG250" s="24"/>
      <c r="HH250" s="24"/>
      <c r="HI250" s="24"/>
      <c r="HJ250" s="24"/>
      <c r="HK250" s="24"/>
      <c r="HL250" s="24"/>
      <c r="HM250" s="24"/>
      <c r="HN250" s="24"/>
      <c r="HO250" s="24"/>
      <c r="HP250" s="24"/>
      <c r="HQ250" s="24"/>
      <c r="HR250" s="24"/>
      <c r="HS250" s="24"/>
      <c r="HT250" s="24"/>
      <c r="HU250" s="24"/>
      <c r="HV250" s="24"/>
      <c r="HW250" s="24"/>
      <c r="HX250" s="24"/>
      <c r="HY250" s="24"/>
      <c r="HZ250" s="24"/>
      <c r="IA250" s="24"/>
      <c r="IB250" s="24"/>
      <c r="IC250" s="24"/>
      <c r="ID250" s="24"/>
      <c r="IE250" s="24"/>
      <c r="IF250" s="24"/>
      <c r="IG250" s="24"/>
      <c r="IH250" s="24"/>
      <c r="II250" s="24"/>
      <c r="IJ250" s="24"/>
      <c r="IK250" s="24"/>
      <c r="IL250" s="24"/>
      <c r="IM250" s="24"/>
      <c r="IN250" s="24"/>
      <c r="IO250" s="24"/>
      <c r="IP250" s="24"/>
      <c r="IQ250" s="24"/>
    </row>
    <row r="251" spans="1:251" x14ac:dyDescent="0.25">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c r="AA251" s="97"/>
      <c r="AB251" s="97"/>
      <c r="AC251" s="97"/>
      <c r="AD251" s="97"/>
      <c r="AE251" s="97"/>
      <c r="AF251" s="97"/>
      <c r="AG251" s="97"/>
      <c r="AH251" s="97"/>
      <c r="AI251" s="97"/>
      <c r="AJ251" s="97"/>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c r="CV251" s="24"/>
      <c r="CW251" s="24"/>
      <c r="CX251" s="24"/>
      <c r="CY251" s="24"/>
      <c r="CZ251" s="24"/>
      <c r="DA251" s="24"/>
      <c r="DB251" s="24"/>
      <c r="DC251" s="24"/>
      <c r="DD251" s="24"/>
      <c r="DE251" s="24"/>
      <c r="DF251" s="24"/>
      <c r="DG251" s="24"/>
      <c r="DH251" s="24"/>
      <c r="DI251" s="24"/>
      <c r="DJ251" s="24"/>
      <c r="DK251" s="24"/>
      <c r="DL251" s="24"/>
      <c r="DM251" s="24"/>
      <c r="DN251" s="24"/>
      <c r="DO251" s="24"/>
      <c r="DP251" s="24"/>
      <c r="DQ251" s="24"/>
      <c r="DR251" s="24"/>
      <c r="DS251" s="24"/>
      <c r="DT251" s="24"/>
      <c r="DU251" s="24"/>
      <c r="DV251" s="24"/>
      <c r="DW251" s="24"/>
      <c r="DX251" s="24"/>
      <c r="DY251" s="24"/>
      <c r="DZ251" s="24"/>
      <c r="EA251" s="24"/>
      <c r="EB251" s="24"/>
      <c r="EC251" s="24"/>
      <c r="ED251" s="24"/>
      <c r="EE251" s="24"/>
      <c r="EF251" s="24"/>
      <c r="EG251" s="24"/>
      <c r="EH251" s="24"/>
      <c r="EI251" s="24"/>
      <c r="EJ251" s="24"/>
      <c r="EK251" s="24"/>
      <c r="EL251" s="24"/>
      <c r="EM251" s="24"/>
      <c r="EN251" s="24"/>
      <c r="EO251" s="24"/>
      <c r="EP251" s="24"/>
      <c r="EQ251" s="24"/>
      <c r="ER251" s="24"/>
      <c r="ES251" s="24"/>
      <c r="ET251" s="24"/>
      <c r="EU251" s="24"/>
      <c r="EV251" s="24"/>
      <c r="EW251" s="24"/>
      <c r="EX251" s="24"/>
      <c r="EY251" s="24"/>
      <c r="EZ251" s="24"/>
      <c r="FA251" s="24"/>
      <c r="FB251" s="24"/>
      <c r="FC251" s="24"/>
      <c r="FD251" s="24"/>
      <c r="FE251" s="24"/>
      <c r="FF251" s="24"/>
      <c r="FG251" s="24"/>
      <c r="FH251" s="24"/>
      <c r="FI251" s="24"/>
      <c r="FJ251" s="24"/>
      <c r="FK251" s="24"/>
      <c r="FL251" s="24"/>
      <c r="FM251" s="24"/>
      <c r="FN251" s="24"/>
      <c r="FO251" s="24"/>
      <c r="FP251" s="24"/>
      <c r="FQ251" s="24"/>
      <c r="FR251" s="24"/>
      <c r="FS251" s="24"/>
      <c r="FT251" s="24"/>
      <c r="FU251" s="24"/>
      <c r="FV251" s="24"/>
      <c r="FW251" s="24"/>
      <c r="FX251" s="24"/>
      <c r="FY251" s="24"/>
      <c r="FZ251" s="24"/>
      <c r="GA251" s="24"/>
      <c r="GB251" s="24"/>
      <c r="GC251" s="24"/>
      <c r="GD251" s="24"/>
      <c r="GE251" s="24"/>
      <c r="GF251" s="24"/>
      <c r="GG251" s="24"/>
      <c r="GH251" s="24"/>
      <c r="GI251" s="24"/>
      <c r="GJ251" s="24"/>
      <c r="GK251" s="24"/>
      <c r="GL251" s="24"/>
      <c r="GM251" s="24"/>
      <c r="GN251" s="24"/>
      <c r="GO251" s="24"/>
      <c r="GP251" s="24"/>
      <c r="GQ251" s="24"/>
      <c r="GR251" s="24"/>
      <c r="GS251" s="24"/>
      <c r="GT251" s="24"/>
      <c r="GU251" s="24"/>
      <c r="GV251" s="24"/>
      <c r="GW251" s="24"/>
      <c r="GX251" s="24"/>
      <c r="GY251" s="24"/>
      <c r="GZ251" s="24"/>
      <c r="HA251" s="24"/>
      <c r="HB251" s="24"/>
      <c r="HC251" s="24"/>
      <c r="HD251" s="24"/>
      <c r="HE251" s="24"/>
      <c r="HF251" s="24"/>
      <c r="HG251" s="24"/>
      <c r="HH251" s="24"/>
      <c r="HI251" s="24"/>
      <c r="HJ251" s="24"/>
      <c r="HK251" s="24"/>
      <c r="HL251" s="24"/>
      <c r="HM251" s="24"/>
      <c r="HN251" s="24"/>
      <c r="HO251" s="24"/>
      <c r="HP251" s="24"/>
      <c r="HQ251" s="24"/>
      <c r="HR251" s="24"/>
      <c r="HS251" s="24"/>
      <c r="HT251" s="24"/>
      <c r="HU251" s="24"/>
      <c r="HV251" s="24"/>
      <c r="HW251" s="24"/>
      <c r="HX251" s="24"/>
      <c r="HY251" s="24"/>
      <c r="HZ251" s="24"/>
      <c r="IA251" s="24"/>
      <c r="IB251" s="24"/>
      <c r="IC251" s="24"/>
      <c r="ID251" s="24"/>
      <c r="IE251" s="24"/>
      <c r="IF251" s="24"/>
      <c r="IG251" s="24"/>
      <c r="IH251" s="24"/>
      <c r="II251" s="24"/>
      <c r="IJ251" s="24"/>
      <c r="IK251" s="24"/>
      <c r="IL251" s="24"/>
      <c r="IM251" s="24"/>
      <c r="IN251" s="24"/>
      <c r="IO251" s="24"/>
      <c r="IP251" s="24"/>
      <c r="IQ251" s="24"/>
    </row>
    <row r="252" spans="1:251" x14ac:dyDescent="0.25">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7"/>
      <c r="AB252" s="97"/>
      <c r="AC252" s="97"/>
      <c r="AD252" s="97"/>
      <c r="AE252" s="97"/>
      <c r="AF252" s="97"/>
      <c r="AG252" s="97"/>
      <c r="AH252" s="97"/>
      <c r="AI252" s="97"/>
      <c r="AJ252" s="97"/>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c r="CV252" s="24"/>
      <c r="CW252" s="24"/>
      <c r="CX252" s="24"/>
      <c r="CY252" s="24"/>
      <c r="CZ252" s="24"/>
      <c r="DA252" s="24"/>
      <c r="DB252" s="24"/>
      <c r="DC252" s="24"/>
      <c r="DD252" s="24"/>
      <c r="DE252" s="24"/>
      <c r="DF252" s="24"/>
      <c r="DG252" s="24"/>
      <c r="DH252" s="24"/>
      <c r="DI252" s="24"/>
      <c r="DJ252" s="24"/>
      <c r="DK252" s="24"/>
      <c r="DL252" s="24"/>
      <c r="DM252" s="24"/>
      <c r="DN252" s="24"/>
      <c r="DO252" s="24"/>
      <c r="DP252" s="24"/>
      <c r="DQ252" s="24"/>
      <c r="DR252" s="24"/>
      <c r="DS252" s="24"/>
      <c r="DT252" s="24"/>
      <c r="DU252" s="24"/>
      <c r="DV252" s="24"/>
      <c r="DW252" s="24"/>
      <c r="DX252" s="24"/>
      <c r="DY252" s="24"/>
      <c r="DZ252" s="24"/>
      <c r="EA252" s="24"/>
      <c r="EB252" s="24"/>
      <c r="EC252" s="24"/>
      <c r="ED252" s="24"/>
      <c r="EE252" s="24"/>
      <c r="EF252" s="24"/>
      <c r="EG252" s="24"/>
      <c r="EH252" s="24"/>
      <c r="EI252" s="24"/>
      <c r="EJ252" s="24"/>
      <c r="EK252" s="24"/>
      <c r="EL252" s="24"/>
      <c r="EM252" s="24"/>
      <c r="EN252" s="24"/>
      <c r="EO252" s="24"/>
      <c r="EP252" s="24"/>
      <c r="EQ252" s="24"/>
      <c r="ER252" s="24"/>
      <c r="ES252" s="24"/>
      <c r="ET252" s="24"/>
      <c r="EU252" s="24"/>
      <c r="EV252" s="24"/>
      <c r="EW252" s="24"/>
      <c r="EX252" s="24"/>
      <c r="EY252" s="24"/>
      <c r="EZ252" s="24"/>
      <c r="FA252" s="24"/>
      <c r="FB252" s="24"/>
      <c r="FC252" s="24"/>
      <c r="FD252" s="24"/>
      <c r="FE252" s="24"/>
      <c r="FF252" s="24"/>
      <c r="FG252" s="24"/>
      <c r="FH252" s="24"/>
      <c r="FI252" s="24"/>
      <c r="FJ252" s="24"/>
      <c r="FK252" s="24"/>
      <c r="FL252" s="24"/>
      <c r="FM252" s="24"/>
      <c r="FN252" s="24"/>
      <c r="FO252" s="24"/>
      <c r="FP252" s="24"/>
      <c r="FQ252" s="24"/>
      <c r="FR252" s="24"/>
      <c r="FS252" s="24"/>
      <c r="FT252" s="24"/>
      <c r="FU252" s="24"/>
      <c r="FV252" s="24"/>
      <c r="FW252" s="24"/>
      <c r="FX252" s="24"/>
      <c r="FY252" s="24"/>
      <c r="FZ252" s="24"/>
      <c r="GA252" s="24"/>
      <c r="GB252" s="24"/>
      <c r="GC252" s="24"/>
      <c r="GD252" s="24"/>
      <c r="GE252" s="24"/>
      <c r="GF252" s="24"/>
      <c r="GG252" s="24"/>
      <c r="GH252" s="24"/>
      <c r="GI252" s="24"/>
      <c r="GJ252" s="24"/>
      <c r="GK252" s="24"/>
      <c r="GL252" s="24"/>
      <c r="GM252" s="24"/>
      <c r="GN252" s="24"/>
      <c r="GO252" s="24"/>
      <c r="GP252" s="24"/>
      <c r="GQ252" s="24"/>
      <c r="GR252" s="24"/>
      <c r="GS252" s="24"/>
      <c r="GT252" s="24"/>
      <c r="GU252" s="24"/>
      <c r="GV252" s="24"/>
      <c r="GW252" s="24"/>
      <c r="GX252" s="24"/>
      <c r="GY252" s="24"/>
      <c r="GZ252" s="24"/>
      <c r="HA252" s="24"/>
      <c r="HB252" s="24"/>
      <c r="HC252" s="24"/>
      <c r="HD252" s="24"/>
      <c r="HE252" s="24"/>
      <c r="HF252" s="24"/>
      <c r="HG252" s="24"/>
      <c r="HH252" s="24"/>
      <c r="HI252" s="24"/>
      <c r="HJ252" s="24"/>
      <c r="HK252" s="24"/>
      <c r="HL252" s="24"/>
      <c r="HM252" s="24"/>
      <c r="HN252" s="24"/>
      <c r="HO252" s="24"/>
      <c r="HP252" s="24"/>
      <c r="HQ252" s="24"/>
      <c r="HR252" s="24"/>
      <c r="HS252" s="24"/>
      <c r="HT252" s="24"/>
      <c r="HU252" s="24"/>
      <c r="HV252" s="24"/>
      <c r="HW252" s="24"/>
      <c r="HX252" s="24"/>
      <c r="HY252" s="24"/>
      <c r="HZ252" s="24"/>
      <c r="IA252" s="24"/>
      <c r="IB252" s="24"/>
      <c r="IC252" s="24"/>
      <c r="ID252" s="24"/>
      <c r="IE252" s="24"/>
      <c r="IF252" s="24"/>
      <c r="IG252" s="24"/>
      <c r="IH252" s="24"/>
      <c r="II252" s="24"/>
      <c r="IJ252" s="24"/>
      <c r="IK252" s="24"/>
      <c r="IL252" s="24"/>
      <c r="IM252" s="24"/>
      <c r="IN252" s="24"/>
      <c r="IO252" s="24"/>
      <c r="IP252" s="24"/>
      <c r="IQ252" s="24"/>
    </row>
    <row r="253" spans="1:251" x14ac:dyDescent="0.25">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7"/>
      <c r="AB253" s="97"/>
      <c r="AC253" s="97"/>
      <c r="AD253" s="97"/>
      <c r="AE253" s="97"/>
      <c r="AF253" s="97"/>
      <c r="AG253" s="97"/>
      <c r="AH253" s="97"/>
      <c r="AI253" s="97"/>
      <c r="AJ253" s="97"/>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c r="CV253" s="24"/>
      <c r="CW253" s="24"/>
      <c r="CX253" s="24"/>
      <c r="CY253" s="24"/>
      <c r="CZ253" s="24"/>
      <c r="DA253" s="24"/>
      <c r="DB253" s="24"/>
      <c r="DC253" s="24"/>
      <c r="DD253" s="24"/>
      <c r="DE253" s="24"/>
      <c r="DF253" s="24"/>
      <c r="DG253" s="24"/>
      <c r="DH253" s="24"/>
      <c r="DI253" s="24"/>
      <c r="DJ253" s="24"/>
      <c r="DK253" s="24"/>
      <c r="DL253" s="24"/>
      <c r="DM253" s="24"/>
      <c r="DN253" s="24"/>
      <c r="DO253" s="24"/>
      <c r="DP253" s="24"/>
      <c r="DQ253" s="24"/>
      <c r="DR253" s="24"/>
      <c r="DS253" s="24"/>
      <c r="DT253" s="24"/>
      <c r="DU253" s="24"/>
      <c r="DV253" s="24"/>
      <c r="DW253" s="24"/>
      <c r="DX253" s="24"/>
      <c r="DY253" s="24"/>
      <c r="DZ253" s="24"/>
      <c r="EA253" s="24"/>
      <c r="EB253" s="24"/>
      <c r="EC253" s="24"/>
      <c r="ED253" s="24"/>
      <c r="EE253" s="24"/>
      <c r="EF253" s="24"/>
      <c r="EG253" s="24"/>
      <c r="EH253" s="24"/>
      <c r="EI253" s="24"/>
      <c r="EJ253" s="24"/>
      <c r="EK253" s="24"/>
      <c r="EL253" s="24"/>
      <c r="EM253" s="24"/>
      <c r="EN253" s="24"/>
      <c r="EO253" s="24"/>
      <c r="EP253" s="24"/>
      <c r="EQ253" s="24"/>
      <c r="ER253" s="24"/>
      <c r="ES253" s="24"/>
      <c r="ET253" s="24"/>
      <c r="EU253" s="24"/>
      <c r="EV253" s="24"/>
      <c r="EW253" s="24"/>
      <c r="EX253" s="24"/>
      <c r="EY253" s="24"/>
      <c r="EZ253" s="24"/>
      <c r="FA253" s="24"/>
      <c r="FB253" s="24"/>
      <c r="FC253" s="24"/>
      <c r="FD253" s="24"/>
      <c r="FE253" s="24"/>
      <c r="FF253" s="24"/>
      <c r="FG253" s="24"/>
      <c r="FH253" s="24"/>
      <c r="FI253" s="24"/>
      <c r="FJ253" s="24"/>
      <c r="FK253" s="24"/>
      <c r="FL253" s="24"/>
      <c r="FM253" s="24"/>
      <c r="FN253" s="24"/>
      <c r="FO253" s="24"/>
      <c r="FP253" s="24"/>
      <c r="FQ253" s="24"/>
      <c r="FR253" s="24"/>
      <c r="FS253" s="24"/>
      <c r="FT253" s="24"/>
      <c r="FU253" s="24"/>
      <c r="FV253" s="24"/>
      <c r="FW253" s="24"/>
      <c r="FX253" s="24"/>
      <c r="FY253" s="24"/>
      <c r="FZ253" s="24"/>
      <c r="GA253" s="24"/>
      <c r="GB253" s="24"/>
      <c r="GC253" s="24"/>
      <c r="GD253" s="24"/>
      <c r="GE253" s="24"/>
      <c r="GF253" s="24"/>
      <c r="GG253" s="24"/>
      <c r="GH253" s="24"/>
      <c r="GI253" s="24"/>
      <c r="GJ253" s="24"/>
      <c r="GK253" s="24"/>
      <c r="GL253" s="24"/>
      <c r="GM253" s="24"/>
      <c r="GN253" s="24"/>
      <c r="GO253" s="24"/>
      <c r="GP253" s="24"/>
      <c r="GQ253" s="24"/>
      <c r="GR253" s="24"/>
      <c r="GS253" s="24"/>
      <c r="GT253" s="24"/>
      <c r="GU253" s="24"/>
      <c r="GV253" s="24"/>
      <c r="GW253" s="24"/>
      <c r="GX253" s="24"/>
      <c r="GY253" s="24"/>
      <c r="GZ253" s="24"/>
      <c r="HA253" s="24"/>
      <c r="HB253" s="24"/>
      <c r="HC253" s="24"/>
      <c r="HD253" s="24"/>
      <c r="HE253" s="24"/>
      <c r="HF253" s="24"/>
      <c r="HG253" s="24"/>
      <c r="HH253" s="24"/>
      <c r="HI253" s="24"/>
      <c r="HJ253" s="24"/>
      <c r="HK253" s="24"/>
      <c r="HL253" s="24"/>
      <c r="HM253" s="24"/>
      <c r="HN253" s="24"/>
      <c r="HO253" s="24"/>
      <c r="HP253" s="24"/>
      <c r="HQ253" s="24"/>
      <c r="HR253" s="24"/>
      <c r="HS253" s="24"/>
      <c r="HT253" s="24"/>
      <c r="HU253" s="24"/>
      <c r="HV253" s="24"/>
      <c r="HW253" s="24"/>
      <c r="HX253" s="24"/>
      <c r="HY253" s="24"/>
      <c r="HZ253" s="24"/>
      <c r="IA253" s="24"/>
      <c r="IB253" s="24"/>
      <c r="IC253" s="24"/>
      <c r="ID253" s="24"/>
      <c r="IE253" s="24"/>
      <c r="IF253" s="24"/>
      <c r="IG253" s="24"/>
      <c r="IH253" s="24"/>
      <c r="II253" s="24"/>
      <c r="IJ253" s="24"/>
      <c r="IK253" s="24"/>
      <c r="IL253" s="24"/>
      <c r="IM253" s="24"/>
      <c r="IN253" s="24"/>
      <c r="IO253" s="24"/>
      <c r="IP253" s="24"/>
      <c r="IQ253" s="24"/>
    </row>
    <row r="254" spans="1:251" x14ac:dyDescent="0.25">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7"/>
      <c r="AB254" s="97"/>
      <c r="AC254" s="97"/>
      <c r="AD254" s="97"/>
      <c r="AE254" s="97"/>
      <c r="AF254" s="97"/>
      <c r="AG254" s="97"/>
      <c r="AH254" s="97"/>
      <c r="AI254" s="97"/>
      <c r="AJ254" s="97"/>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c r="CV254" s="24"/>
      <c r="CW254" s="24"/>
      <c r="CX254" s="24"/>
      <c r="CY254" s="24"/>
      <c r="CZ254" s="24"/>
      <c r="DA254" s="24"/>
      <c r="DB254" s="24"/>
      <c r="DC254" s="24"/>
      <c r="DD254" s="24"/>
      <c r="DE254" s="24"/>
      <c r="DF254" s="24"/>
      <c r="DG254" s="24"/>
      <c r="DH254" s="24"/>
      <c r="DI254" s="24"/>
      <c r="DJ254" s="24"/>
      <c r="DK254" s="24"/>
      <c r="DL254" s="24"/>
      <c r="DM254" s="24"/>
      <c r="DN254" s="24"/>
      <c r="DO254" s="24"/>
      <c r="DP254" s="24"/>
      <c r="DQ254" s="24"/>
      <c r="DR254" s="24"/>
      <c r="DS254" s="24"/>
      <c r="DT254" s="24"/>
      <c r="DU254" s="24"/>
      <c r="DV254" s="24"/>
      <c r="DW254" s="24"/>
      <c r="DX254" s="24"/>
      <c r="DY254" s="24"/>
      <c r="DZ254" s="24"/>
      <c r="EA254" s="24"/>
      <c r="EB254" s="24"/>
      <c r="EC254" s="24"/>
      <c r="ED254" s="24"/>
      <c r="EE254" s="24"/>
      <c r="EF254" s="24"/>
      <c r="EG254" s="24"/>
      <c r="EH254" s="24"/>
      <c r="EI254" s="24"/>
      <c r="EJ254" s="24"/>
      <c r="EK254" s="24"/>
      <c r="EL254" s="24"/>
      <c r="EM254" s="24"/>
      <c r="EN254" s="24"/>
      <c r="EO254" s="24"/>
      <c r="EP254" s="24"/>
      <c r="EQ254" s="24"/>
      <c r="ER254" s="24"/>
      <c r="ES254" s="24"/>
      <c r="ET254" s="24"/>
      <c r="EU254" s="24"/>
      <c r="EV254" s="24"/>
      <c r="EW254" s="24"/>
      <c r="EX254" s="24"/>
      <c r="EY254" s="24"/>
      <c r="EZ254" s="24"/>
      <c r="FA254" s="24"/>
      <c r="FB254" s="24"/>
      <c r="FC254" s="24"/>
      <c r="FD254" s="24"/>
      <c r="FE254" s="24"/>
      <c r="FF254" s="24"/>
      <c r="FG254" s="24"/>
      <c r="FH254" s="24"/>
      <c r="FI254" s="24"/>
      <c r="FJ254" s="24"/>
      <c r="FK254" s="24"/>
      <c r="FL254" s="24"/>
      <c r="FM254" s="24"/>
      <c r="FN254" s="24"/>
      <c r="FO254" s="24"/>
      <c r="FP254" s="24"/>
      <c r="FQ254" s="24"/>
      <c r="FR254" s="24"/>
      <c r="FS254" s="24"/>
      <c r="FT254" s="24"/>
      <c r="FU254" s="24"/>
      <c r="FV254" s="24"/>
      <c r="FW254" s="24"/>
      <c r="FX254" s="24"/>
      <c r="FY254" s="24"/>
      <c r="FZ254" s="24"/>
      <c r="GA254" s="24"/>
      <c r="GB254" s="24"/>
      <c r="GC254" s="24"/>
      <c r="GD254" s="24"/>
      <c r="GE254" s="24"/>
      <c r="GF254" s="24"/>
      <c r="GG254" s="24"/>
      <c r="GH254" s="24"/>
      <c r="GI254" s="24"/>
      <c r="GJ254" s="24"/>
      <c r="GK254" s="24"/>
      <c r="GL254" s="24"/>
      <c r="GM254" s="24"/>
      <c r="GN254" s="24"/>
      <c r="GO254" s="24"/>
      <c r="GP254" s="24"/>
      <c r="GQ254" s="24"/>
      <c r="GR254" s="24"/>
      <c r="GS254" s="24"/>
      <c r="GT254" s="24"/>
      <c r="GU254" s="24"/>
      <c r="GV254" s="24"/>
      <c r="GW254" s="24"/>
      <c r="GX254" s="24"/>
      <c r="GY254" s="24"/>
      <c r="GZ254" s="24"/>
      <c r="HA254" s="24"/>
      <c r="HB254" s="24"/>
      <c r="HC254" s="24"/>
      <c r="HD254" s="24"/>
      <c r="HE254" s="24"/>
      <c r="HF254" s="24"/>
      <c r="HG254" s="24"/>
      <c r="HH254" s="24"/>
      <c r="HI254" s="24"/>
      <c r="HJ254" s="24"/>
      <c r="HK254" s="24"/>
      <c r="HL254" s="24"/>
      <c r="HM254" s="24"/>
      <c r="HN254" s="24"/>
      <c r="HO254" s="24"/>
      <c r="HP254" s="24"/>
      <c r="HQ254" s="24"/>
      <c r="HR254" s="24"/>
      <c r="HS254" s="24"/>
      <c r="HT254" s="24"/>
      <c r="HU254" s="24"/>
      <c r="HV254" s="24"/>
      <c r="HW254" s="24"/>
      <c r="HX254" s="24"/>
      <c r="HY254" s="24"/>
      <c r="HZ254" s="24"/>
      <c r="IA254" s="24"/>
      <c r="IB254" s="24"/>
      <c r="IC254" s="24"/>
      <c r="ID254" s="24"/>
      <c r="IE254" s="24"/>
      <c r="IF254" s="24"/>
      <c r="IG254" s="24"/>
      <c r="IH254" s="24"/>
      <c r="II254" s="24"/>
      <c r="IJ254" s="24"/>
      <c r="IK254" s="24"/>
      <c r="IL254" s="24"/>
      <c r="IM254" s="24"/>
      <c r="IN254" s="24"/>
      <c r="IO254" s="24"/>
      <c r="IP254" s="24"/>
      <c r="IQ254" s="24"/>
    </row>
    <row r="255" spans="1:251" x14ac:dyDescent="0.25">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7"/>
      <c r="AB255" s="97"/>
      <c r="AC255" s="97"/>
      <c r="AD255" s="97"/>
      <c r="AE255" s="97"/>
      <c r="AF255" s="97"/>
      <c r="AG255" s="97"/>
      <c r="AH255" s="97"/>
      <c r="AI255" s="97"/>
      <c r="AJ255" s="97"/>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c r="CV255" s="24"/>
      <c r="CW255" s="24"/>
      <c r="CX255" s="24"/>
      <c r="CY255" s="24"/>
      <c r="CZ255" s="24"/>
      <c r="DA255" s="24"/>
      <c r="DB255" s="24"/>
      <c r="DC255" s="24"/>
      <c r="DD255" s="24"/>
      <c r="DE255" s="24"/>
      <c r="DF255" s="24"/>
      <c r="DG255" s="24"/>
      <c r="DH255" s="24"/>
      <c r="DI255" s="24"/>
      <c r="DJ255" s="24"/>
      <c r="DK255" s="24"/>
      <c r="DL255" s="24"/>
      <c r="DM255" s="24"/>
      <c r="DN255" s="24"/>
      <c r="DO255" s="24"/>
      <c r="DP255" s="24"/>
      <c r="DQ255" s="24"/>
      <c r="DR255" s="24"/>
      <c r="DS255" s="24"/>
      <c r="DT255" s="24"/>
      <c r="DU255" s="24"/>
      <c r="DV255" s="24"/>
      <c r="DW255" s="24"/>
      <c r="DX255" s="24"/>
      <c r="DY255" s="24"/>
      <c r="DZ255" s="24"/>
      <c r="EA255" s="24"/>
      <c r="EB255" s="24"/>
      <c r="EC255" s="24"/>
      <c r="ED255" s="24"/>
      <c r="EE255" s="24"/>
      <c r="EF255" s="24"/>
      <c r="EG255" s="24"/>
      <c r="EH255" s="24"/>
      <c r="EI255" s="24"/>
      <c r="EJ255" s="24"/>
      <c r="EK255" s="24"/>
      <c r="EL255" s="24"/>
      <c r="EM255" s="24"/>
      <c r="EN255" s="24"/>
      <c r="EO255" s="24"/>
      <c r="EP255" s="24"/>
      <c r="EQ255" s="24"/>
      <c r="ER255" s="24"/>
      <c r="ES255" s="24"/>
      <c r="ET255" s="24"/>
      <c r="EU255" s="24"/>
      <c r="EV255" s="24"/>
      <c r="EW255" s="24"/>
      <c r="EX255" s="24"/>
      <c r="EY255" s="24"/>
      <c r="EZ255" s="24"/>
      <c r="FA255" s="24"/>
      <c r="FB255" s="24"/>
      <c r="FC255" s="24"/>
      <c r="FD255" s="24"/>
      <c r="FE255" s="24"/>
      <c r="FF255" s="24"/>
      <c r="FG255" s="24"/>
      <c r="FH255" s="24"/>
      <c r="FI255" s="24"/>
      <c r="FJ255" s="24"/>
      <c r="FK255" s="24"/>
      <c r="FL255" s="24"/>
      <c r="FM255" s="24"/>
      <c r="FN255" s="24"/>
      <c r="FO255" s="24"/>
      <c r="FP255" s="24"/>
      <c r="FQ255" s="24"/>
      <c r="FR255" s="24"/>
      <c r="FS255" s="24"/>
      <c r="FT255" s="24"/>
      <c r="FU255" s="24"/>
      <c r="FV255" s="24"/>
      <c r="FW255" s="24"/>
      <c r="FX255" s="24"/>
      <c r="FY255" s="24"/>
      <c r="FZ255" s="24"/>
      <c r="GA255" s="24"/>
      <c r="GB255" s="24"/>
      <c r="GC255" s="24"/>
      <c r="GD255" s="24"/>
      <c r="GE255" s="24"/>
      <c r="GF255" s="24"/>
      <c r="GG255" s="24"/>
      <c r="GH255" s="24"/>
      <c r="GI255" s="24"/>
      <c r="GJ255" s="24"/>
      <c r="GK255" s="24"/>
      <c r="GL255" s="24"/>
      <c r="GM255" s="24"/>
      <c r="GN255" s="24"/>
      <c r="GO255" s="24"/>
      <c r="GP255" s="24"/>
      <c r="GQ255" s="24"/>
      <c r="GR255" s="24"/>
      <c r="GS255" s="24"/>
      <c r="GT255" s="24"/>
      <c r="GU255" s="24"/>
      <c r="GV255" s="24"/>
      <c r="GW255" s="24"/>
      <c r="GX255" s="24"/>
      <c r="GY255" s="24"/>
      <c r="GZ255" s="24"/>
      <c r="HA255" s="24"/>
      <c r="HB255" s="24"/>
      <c r="HC255" s="24"/>
      <c r="HD255" s="24"/>
      <c r="HE255" s="24"/>
      <c r="HF255" s="24"/>
      <c r="HG255" s="24"/>
      <c r="HH255" s="24"/>
      <c r="HI255" s="24"/>
      <c r="HJ255" s="24"/>
      <c r="HK255" s="24"/>
      <c r="HL255" s="24"/>
      <c r="HM255" s="24"/>
      <c r="HN255" s="24"/>
      <c r="HO255" s="24"/>
      <c r="HP255" s="24"/>
      <c r="HQ255" s="24"/>
      <c r="HR255" s="24"/>
      <c r="HS255" s="24"/>
      <c r="HT255" s="24"/>
      <c r="HU255" s="24"/>
      <c r="HV255" s="24"/>
      <c r="HW255" s="24"/>
      <c r="HX255" s="24"/>
      <c r="HY255" s="24"/>
      <c r="HZ255" s="24"/>
      <c r="IA255" s="24"/>
      <c r="IB255" s="24"/>
      <c r="IC255" s="24"/>
      <c r="ID255" s="24"/>
      <c r="IE255" s="24"/>
      <c r="IF255" s="24"/>
      <c r="IG255" s="24"/>
      <c r="IH255" s="24"/>
      <c r="II255" s="24"/>
      <c r="IJ255" s="24"/>
      <c r="IK255" s="24"/>
      <c r="IL255" s="24"/>
      <c r="IM255" s="24"/>
      <c r="IN255" s="24"/>
      <c r="IO255" s="24"/>
      <c r="IP255" s="24"/>
      <c r="IQ255" s="24"/>
    </row>
    <row r="256" spans="1:251" x14ac:dyDescent="0.25">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7"/>
      <c r="AB256" s="97"/>
      <c r="AC256" s="97"/>
      <c r="AD256" s="97"/>
      <c r="AE256" s="97"/>
      <c r="AF256" s="97"/>
      <c r="AG256" s="97"/>
      <c r="AH256" s="97"/>
      <c r="AI256" s="97"/>
      <c r="AJ256" s="97"/>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c r="CV256" s="24"/>
      <c r="CW256" s="24"/>
      <c r="CX256" s="24"/>
      <c r="CY256" s="24"/>
      <c r="CZ256" s="24"/>
      <c r="DA256" s="24"/>
      <c r="DB256" s="24"/>
      <c r="DC256" s="24"/>
      <c r="DD256" s="24"/>
      <c r="DE256" s="24"/>
      <c r="DF256" s="24"/>
      <c r="DG256" s="24"/>
      <c r="DH256" s="24"/>
      <c r="DI256" s="24"/>
      <c r="DJ256" s="24"/>
      <c r="DK256" s="24"/>
      <c r="DL256" s="24"/>
      <c r="DM256" s="24"/>
      <c r="DN256" s="24"/>
      <c r="DO256" s="24"/>
      <c r="DP256" s="24"/>
      <c r="DQ256" s="24"/>
      <c r="DR256" s="24"/>
      <c r="DS256" s="24"/>
      <c r="DT256" s="24"/>
      <c r="DU256" s="24"/>
      <c r="DV256" s="24"/>
      <c r="DW256" s="24"/>
      <c r="DX256" s="24"/>
      <c r="DY256" s="24"/>
      <c r="DZ256" s="24"/>
      <c r="EA256" s="24"/>
      <c r="EB256" s="24"/>
      <c r="EC256" s="24"/>
      <c r="ED256" s="24"/>
      <c r="EE256" s="24"/>
      <c r="EF256" s="24"/>
      <c r="EG256" s="24"/>
      <c r="EH256" s="24"/>
      <c r="EI256" s="24"/>
      <c r="EJ256" s="24"/>
      <c r="EK256" s="24"/>
      <c r="EL256" s="24"/>
      <c r="EM256" s="24"/>
      <c r="EN256" s="24"/>
      <c r="EO256" s="24"/>
      <c r="EP256" s="24"/>
      <c r="EQ256" s="24"/>
      <c r="ER256" s="24"/>
      <c r="ES256" s="24"/>
      <c r="ET256" s="24"/>
      <c r="EU256" s="24"/>
      <c r="EV256" s="24"/>
      <c r="EW256" s="24"/>
      <c r="EX256" s="24"/>
      <c r="EY256" s="24"/>
      <c r="EZ256" s="24"/>
      <c r="FA256" s="24"/>
      <c r="FB256" s="24"/>
      <c r="FC256" s="24"/>
      <c r="FD256" s="24"/>
      <c r="FE256" s="24"/>
      <c r="FF256" s="24"/>
      <c r="FG256" s="24"/>
      <c r="FH256" s="24"/>
      <c r="FI256" s="24"/>
      <c r="FJ256" s="24"/>
      <c r="FK256" s="24"/>
      <c r="FL256" s="24"/>
      <c r="FM256" s="24"/>
      <c r="FN256" s="24"/>
      <c r="FO256" s="24"/>
      <c r="FP256" s="24"/>
      <c r="FQ256" s="24"/>
      <c r="FR256" s="24"/>
      <c r="FS256" s="24"/>
      <c r="FT256" s="24"/>
      <c r="FU256" s="24"/>
      <c r="FV256" s="24"/>
      <c r="FW256" s="24"/>
      <c r="FX256" s="24"/>
      <c r="FY256" s="24"/>
      <c r="FZ256" s="24"/>
      <c r="GA256" s="24"/>
      <c r="GB256" s="24"/>
      <c r="GC256" s="24"/>
      <c r="GD256" s="24"/>
      <c r="GE256" s="24"/>
      <c r="GF256" s="24"/>
      <c r="GG256" s="24"/>
      <c r="GH256" s="24"/>
      <c r="GI256" s="24"/>
      <c r="GJ256" s="24"/>
      <c r="GK256" s="24"/>
      <c r="GL256" s="24"/>
      <c r="GM256" s="24"/>
      <c r="GN256" s="24"/>
      <c r="GO256" s="24"/>
      <c r="GP256" s="24"/>
      <c r="GQ256" s="24"/>
      <c r="GR256" s="24"/>
      <c r="GS256" s="24"/>
      <c r="GT256" s="24"/>
      <c r="GU256" s="24"/>
      <c r="GV256" s="24"/>
      <c r="GW256" s="24"/>
      <c r="GX256" s="24"/>
      <c r="GY256" s="24"/>
      <c r="GZ256" s="24"/>
      <c r="HA256" s="24"/>
      <c r="HB256" s="24"/>
      <c r="HC256" s="24"/>
      <c r="HD256" s="24"/>
      <c r="HE256" s="24"/>
      <c r="HF256" s="24"/>
      <c r="HG256" s="24"/>
      <c r="HH256" s="24"/>
      <c r="HI256" s="24"/>
      <c r="HJ256" s="24"/>
      <c r="HK256" s="24"/>
      <c r="HL256" s="24"/>
      <c r="HM256" s="24"/>
      <c r="HN256" s="24"/>
      <c r="HO256" s="24"/>
      <c r="HP256" s="24"/>
      <c r="HQ256" s="24"/>
      <c r="HR256" s="24"/>
      <c r="HS256" s="24"/>
      <c r="HT256" s="24"/>
      <c r="HU256" s="24"/>
      <c r="HV256" s="24"/>
      <c r="HW256" s="24"/>
      <c r="HX256" s="24"/>
      <c r="HY256" s="24"/>
      <c r="HZ256" s="24"/>
      <c r="IA256" s="24"/>
      <c r="IB256" s="24"/>
      <c r="IC256" s="24"/>
      <c r="ID256" s="24"/>
      <c r="IE256" s="24"/>
      <c r="IF256" s="24"/>
      <c r="IG256" s="24"/>
      <c r="IH256" s="24"/>
      <c r="II256" s="24"/>
      <c r="IJ256" s="24"/>
      <c r="IK256" s="24"/>
      <c r="IL256" s="24"/>
      <c r="IM256" s="24"/>
      <c r="IN256" s="24"/>
      <c r="IO256" s="24"/>
      <c r="IP256" s="24"/>
      <c r="IQ256" s="24"/>
    </row>
    <row r="257" spans="1:251" x14ac:dyDescent="0.25">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c r="AA257" s="97"/>
      <c r="AB257" s="97"/>
      <c r="AC257" s="97"/>
      <c r="AD257" s="97"/>
      <c r="AE257" s="97"/>
      <c r="AF257" s="97"/>
      <c r="AG257" s="97"/>
      <c r="AH257" s="97"/>
      <c r="AI257" s="97"/>
      <c r="AJ257" s="97"/>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c r="CV257" s="24"/>
      <c r="CW257" s="24"/>
      <c r="CX257" s="24"/>
      <c r="CY257" s="24"/>
      <c r="CZ257" s="24"/>
      <c r="DA257" s="24"/>
      <c r="DB257" s="24"/>
      <c r="DC257" s="24"/>
      <c r="DD257" s="24"/>
      <c r="DE257" s="24"/>
      <c r="DF257" s="24"/>
      <c r="DG257" s="24"/>
      <c r="DH257" s="24"/>
      <c r="DI257" s="24"/>
      <c r="DJ257" s="24"/>
      <c r="DK257" s="24"/>
      <c r="DL257" s="24"/>
      <c r="DM257" s="24"/>
      <c r="DN257" s="24"/>
      <c r="DO257" s="24"/>
      <c r="DP257" s="24"/>
      <c r="DQ257" s="24"/>
      <c r="DR257" s="24"/>
      <c r="DS257" s="24"/>
      <c r="DT257" s="24"/>
      <c r="DU257" s="24"/>
      <c r="DV257" s="24"/>
      <c r="DW257" s="24"/>
      <c r="DX257" s="24"/>
      <c r="DY257" s="24"/>
      <c r="DZ257" s="24"/>
      <c r="EA257" s="24"/>
      <c r="EB257" s="24"/>
      <c r="EC257" s="24"/>
      <c r="ED257" s="24"/>
      <c r="EE257" s="24"/>
      <c r="EF257" s="24"/>
      <c r="EG257" s="24"/>
      <c r="EH257" s="24"/>
      <c r="EI257" s="24"/>
      <c r="EJ257" s="24"/>
      <c r="EK257" s="24"/>
      <c r="EL257" s="24"/>
      <c r="EM257" s="24"/>
      <c r="EN257" s="24"/>
      <c r="EO257" s="24"/>
      <c r="EP257" s="24"/>
      <c r="EQ257" s="24"/>
      <c r="ER257" s="24"/>
      <c r="ES257" s="24"/>
      <c r="ET257" s="24"/>
      <c r="EU257" s="24"/>
      <c r="EV257" s="24"/>
      <c r="EW257" s="24"/>
      <c r="EX257" s="24"/>
      <c r="EY257" s="24"/>
      <c r="EZ257" s="24"/>
      <c r="FA257" s="24"/>
      <c r="FB257" s="24"/>
      <c r="FC257" s="24"/>
      <c r="FD257" s="24"/>
      <c r="FE257" s="24"/>
      <c r="FF257" s="24"/>
      <c r="FG257" s="24"/>
      <c r="FH257" s="24"/>
      <c r="FI257" s="24"/>
      <c r="FJ257" s="24"/>
      <c r="FK257" s="24"/>
      <c r="FL257" s="24"/>
      <c r="FM257" s="24"/>
      <c r="FN257" s="24"/>
      <c r="FO257" s="24"/>
      <c r="FP257" s="24"/>
      <c r="FQ257" s="24"/>
      <c r="FR257" s="24"/>
      <c r="FS257" s="24"/>
      <c r="FT257" s="24"/>
      <c r="FU257" s="24"/>
      <c r="FV257" s="24"/>
      <c r="FW257" s="24"/>
      <c r="FX257" s="24"/>
      <c r="FY257" s="24"/>
      <c r="FZ257" s="24"/>
      <c r="GA257" s="24"/>
      <c r="GB257" s="24"/>
      <c r="GC257" s="24"/>
      <c r="GD257" s="24"/>
      <c r="GE257" s="24"/>
      <c r="GF257" s="24"/>
      <c r="GG257" s="24"/>
      <c r="GH257" s="24"/>
      <c r="GI257" s="24"/>
      <c r="GJ257" s="24"/>
      <c r="GK257" s="24"/>
      <c r="GL257" s="24"/>
      <c r="GM257" s="24"/>
      <c r="GN257" s="24"/>
      <c r="GO257" s="24"/>
      <c r="GP257" s="24"/>
      <c r="GQ257" s="24"/>
      <c r="GR257" s="24"/>
      <c r="GS257" s="24"/>
      <c r="GT257" s="24"/>
      <c r="GU257" s="24"/>
      <c r="GV257" s="24"/>
      <c r="GW257" s="24"/>
      <c r="GX257" s="24"/>
      <c r="GY257" s="24"/>
      <c r="GZ257" s="24"/>
      <c r="HA257" s="24"/>
      <c r="HB257" s="24"/>
      <c r="HC257" s="24"/>
      <c r="HD257" s="24"/>
      <c r="HE257" s="24"/>
      <c r="HF257" s="24"/>
      <c r="HG257" s="24"/>
      <c r="HH257" s="24"/>
      <c r="HI257" s="24"/>
      <c r="HJ257" s="24"/>
      <c r="HK257" s="24"/>
      <c r="HL257" s="24"/>
      <c r="HM257" s="24"/>
      <c r="HN257" s="24"/>
      <c r="HO257" s="24"/>
      <c r="HP257" s="24"/>
      <c r="HQ257" s="24"/>
      <c r="HR257" s="24"/>
      <c r="HS257" s="24"/>
      <c r="HT257" s="24"/>
      <c r="HU257" s="24"/>
      <c r="HV257" s="24"/>
      <c r="HW257" s="24"/>
      <c r="HX257" s="24"/>
      <c r="HY257" s="24"/>
      <c r="HZ257" s="24"/>
      <c r="IA257" s="24"/>
      <c r="IB257" s="24"/>
      <c r="IC257" s="24"/>
      <c r="ID257" s="24"/>
      <c r="IE257" s="24"/>
      <c r="IF257" s="24"/>
      <c r="IG257" s="24"/>
      <c r="IH257" s="24"/>
      <c r="II257" s="24"/>
      <c r="IJ257" s="24"/>
      <c r="IK257" s="24"/>
      <c r="IL257" s="24"/>
      <c r="IM257" s="24"/>
      <c r="IN257" s="24"/>
      <c r="IO257" s="24"/>
      <c r="IP257" s="24"/>
      <c r="IQ257" s="24"/>
    </row>
    <row r="258" spans="1:251" x14ac:dyDescent="0.25">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7"/>
      <c r="AB258" s="97"/>
      <c r="AC258" s="97"/>
      <c r="AD258" s="97"/>
      <c r="AE258" s="97"/>
      <c r="AF258" s="97"/>
      <c r="AG258" s="97"/>
      <c r="AH258" s="97"/>
      <c r="AI258" s="97"/>
      <c r="AJ258" s="97"/>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c r="CV258" s="24"/>
      <c r="CW258" s="24"/>
      <c r="CX258" s="24"/>
      <c r="CY258" s="24"/>
      <c r="CZ258" s="24"/>
      <c r="DA258" s="24"/>
      <c r="DB258" s="24"/>
      <c r="DC258" s="24"/>
      <c r="DD258" s="24"/>
      <c r="DE258" s="24"/>
      <c r="DF258" s="24"/>
      <c r="DG258" s="24"/>
      <c r="DH258" s="24"/>
      <c r="DI258" s="24"/>
      <c r="DJ258" s="24"/>
      <c r="DK258" s="24"/>
      <c r="DL258" s="24"/>
      <c r="DM258" s="24"/>
      <c r="DN258" s="24"/>
      <c r="DO258" s="24"/>
      <c r="DP258" s="24"/>
      <c r="DQ258" s="24"/>
      <c r="DR258" s="24"/>
      <c r="DS258" s="24"/>
      <c r="DT258" s="24"/>
      <c r="DU258" s="24"/>
      <c r="DV258" s="24"/>
      <c r="DW258" s="24"/>
      <c r="DX258" s="24"/>
      <c r="DY258" s="24"/>
      <c r="DZ258" s="24"/>
      <c r="EA258" s="24"/>
      <c r="EB258" s="24"/>
      <c r="EC258" s="24"/>
      <c r="ED258" s="24"/>
      <c r="EE258" s="24"/>
      <c r="EF258" s="24"/>
      <c r="EG258" s="24"/>
      <c r="EH258" s="24"/>
      <c r="EI258" s="24"/>
      <c r="EJ258" s="24"/>
      <c r="EK258" s="24"/>
      <c r="EL258" s="24"/>
      <c r="EM258" s="24"/>
      <c r="EN258" s="24"/>
      <c r="EO258" s="24"/>
      <c r="EP258" s="24"/>
      <c r="EQ258" s="24"/>
      <c r="ER258" s="24"/>
      <c r="ES258" s="24"/>
      <c r="ET258" s="24"/>
      <c r="EU258" s="24"/>
      <c r="EV258" s="24"/>
      <c r="EW258" s="24"/>
      <c r="EX258" s="24"/>
      <c r="EY258" s="24"/>
      <c r="EZ258" s="24"/>
      <c r="FA258" s="24"/>
      <c r="FB258" s="24"/>
      <c r="FC258" s="24"/>
      <c r="FD258" s="24"/>
      <c r="FE258" s="24"/>
      <c r="FF258" s="24"/>
      <c r="FG258" s="24"/>
      <c r="FH258" s="24"/>
      <c r="FI258" s="24"/>
      <c r="FJ258" s="24"/>
      <c r="FK258" s="24"/>
      <c r="FL258" s="24"/>
      <c r="FM258" s="24"/>
      <c r="FN258" s="24"/>
      <c r="FO258" s="24"/>
      <c r="FP258" s="24"/>
      <c r="FQ258" s="24"/>
      <c r="FR258" s="24"/>
      <c r="FS258" s="24"/>
      <c r="FT258" s="24"/>
      <c r="FU258" s="24"/>
      <c r="FV258" s="24"/>
      <c r="FW258" s="24"/>
      <c r="FX258" s="24"/>
      <c r="FY258" s="24"/>
      <c r="FZ258" s="24"/>
      <c r="GA258" s="24"/>
      <c r="GB258" s="24"/>
      <c r="GC258" s="24"/>
      <c r="GD258" s="24"/>
      <c r="GE258" s="24"/>
      <c r="GF258" s="24"/>
      <c r="GG258" s="24"/>
      <c r="GH258" s="24"/>
      <c r="GI258" s="24"/>
      <c r="GJ258" s="24"/>
      <c r="GK258" s="24"/>
      <c r="GL258" s="24"/>
      <c r="GM258" s="24"/>
      <c r="GN258" s="24"/>
      <c r="GO258" s="24"/>
      <c r="GP258" s="24"/>
      <c r="GQ258" s="24"/>
      <c r="GR258" s="24"/>
      <c r="GS258" s="24"/>
      <c r="GT258" s="24"/>
      <c r="GU258" s="24"/>
      <c r="GV258" s="24"/>
      <c r="GW258" s="24"/>
      <c r="GX258" s="24"/>
      <c r="GY258" s="24"/>
      <c r="GZ258" s="24"/>
      <c r="HA258" s="24"/>
      <c r="HB258" s="24"/>
      <c r="HC258" s="24"/>
      <c r="HD258" s="24"/>
      <c r="HE258" s="24"/>
      <c r="HF258" s="24"/>
      <c r="HG258" s="24"/>
      <c r="HH258" s="24"/>
      <c r="HI258" s="24"/>
      <c r="HJ258" s="24"/>
      <c r="HK258" s="24"/>
      <c r="HL258" s="24"/>
      <c r="HM258" s="24"/>
      <c r="HN258" s="24"/>
      <c r="HO258" s="24"/>
      <c r="HP258" s="24"/>
      <c r="HQ258" s="24"/>
      <c r="HR258" s="24"/>
      <c r="HS258" s="24"/>
      <c r="HT258" s="24"/>
      <c r="HU258" s="24"/>
      <c r="HV258" s="24"/>
      <c r="HW258" s="24"/>
      <c r="HX258" s="24"/>
      <c r="HY258" s="24"/>
      <c r="HZ258" s="24"/>
      <c r="IA258" s="24"/>
      <c r="IB258" s="24"/>
      <c r="IC258" s="24"/>
      <c r="ID258" s="24"/>
      <c r="IE258" s="24"/>
      <c r="IF258" s="24"/>
      <c r="IG258" s="24"/>
      <c r="IH258" s="24"/>
      <c r="II258" s="24"/>
      <c r="IJ258" s="24"/>
      <c r="IK258" s="24"/>
      <c r="IL258" s="24"/>
      <c r="IM258" s="24"/>
      <c r="IN258" s="24"/>
      <c r="IO258" s="24"/>
      <c r="IP258" s="24"/>
      <c r="IQ258" s="24"/>
    </row>
    <row r="259" spans="1:251" x14ac:dyDescent="0.25">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c r="AA259" s="97"/>
      <c r="AB259" s="97"/>
      <c r="AC259" s="97"/>
      <c r="AD259" s="97"/>
      <c r="AE259" s="97"/>
      <c r="AF259" s="97"/>
      <c r="AG259" s="97"/>
      <c r="AH259" s="97"/>
      <c r="AI259" s="97"/>
      <c r="AJ259" s="97"/>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c r="CV259" s="24"/>
      <c r="CW259" s="24"/>
      <c r="CX259" s="24"/>
      <c r="CY259" s="24"/>
      <c r="CZ259" s="24"/>
      <c r="DA259" s="24"/>
      <c r="DB259" s="24"/>
      <c r="DC259" s="24"/>
      <c r="DD259" s="24"/>
      <c r="DE259" s="24"/>
      <c r="DF259" s="24"/>
      <c r="DG259" s="24"/>
      <c r="DH259" s="24"/>
      <c r="DI259" s="24"/>
      <c r="DJ259" s="24"/>
      <c r="DK259" s="24"/>
      <c r="DL259" s="24"/>
      <c r="DM259" s="24"/>
      <c r="DN259" s="24"/>
      <c r="DO259" s="24"/>
      <c r="DP259" s="24"/>
      <c r="DQ259" s="24"/>
      <c r="DR259" s="24"/>
      <c r="DS259" s="24"/>
      <c r="DT259" s="24"/>
      <c r="DU259" s="24"/>
      <c r="DV259" s="24"/>
      <c r="DW259" s="24"/>
      <c r="DX259" s="24"/>
      <c r="DY259" s="24"/>
      <c r="DZ259" s="24"/>
      <c r="EA259" s="24"/>
      <c r="EB259" s="24"/>
      <c r="EC259" s="24"/>
      <c r="ED259" s="24"/>
      <c r="EE259" s="24"/>
      <c r="EF259" s="24"/>
      <c r="EG259" s="24"/>
      <c r="EH259" s="24"/>
      <c r="EI259" s="24"/>
      <c r="EJ259" s="24"/>
      <c r="EK259" s="24"/>
      <c r="EL259" s="24"/>
      <c r="EM259" s="24"/>
      <c r="EN259" s="24"/>
      <c r="EO259" s="24"/>
      <c r="EP259" s="24"/>
      <c r="EQ259" s="24"/>
      <c r="ER259" s="24"/>
      <c r="ES259" s="24"/>
      <c r="ET259" s="24"/>
      <c r="EU259" s="24"/>
      <c r="EV259" s="24"/>
      <c r="EW259" s="24"/>
      <c r="EX259" s="24"/>
      <c r="EY259" s="24"/>
      <c r="EZ259" s="24"/>
      <c r="FA259" s="24"/>
      <c r="FB259" s="24"/>
      <c r="FC259" s="24"/>
      <c r="FD259" s="24"/>
      <c r="FE259" s="24"/>
      <c r="FF259" s="24"/>
      <c r="FG259" s="24"/>
      <c r="FH259" s="24"/>
      <c r="FI259" s="24"/>
      <c r="FJ259" s="24"/>
      <c r="FK259" s="24"/>
      <c r="FL259" s="24"/>
      <c r="FM259" s="24"/>
      <c r="FN259" s="24"/>
      <c r="FO259" s="24"/>
      <c r="FP259" s="24"/>
      <c r="FQ259" s="24"/>
      <c r="FR259" s="24"/>
      <c r="FS259" s="24"/>
      <c r="FT259" s="24"/>
      <c r="FU259" s="24"/>
      <c r="FV259" s="24"/>
      <c r="FW259" s="24"/>
      <c r="FX259" s="24"/>
      <c r="FY259" s="24"/>
      <c r="FZ259" s="24"/>
      <c r="GA259" s="24"/>
      <c r="GB259" s="24"/>
      <c r="GC259" s="24"/>
      <c r="GD259" s="24"/>
      <c r="GE259" s="24"/>
      <c r="GF259" s="24"/>
      <c r="GG259" s="24"/>
      <c r="GH259" s="24"/>
      <c r="GI259" s="24"/>
      <c r="GJ259" s="24"/>
      <c r="GK259" s="24"/>
      <c r="GL259" s="24"/>
      <c r="GM259" s="24"/>
      <c r="GN259" s="24"/>
      <c r="GO259" s="24"/>
      <c r="GP259" s="24"/>
      <c r="GQ259" s="24"/>
      <c r="GR259" s="24"/>
      <c r="GS259" s="24"/>
      <c r="GT259" s="24"/>
      <c r="GU259" s="24"/>
      <c r="GV259" s="24"/>
      <c r="GW259" s="24"/>
      <c r="GX259" s="24"/>
      <c r="GY259" s="24"/>
      <c r="GZ259" s="24"/>
      <c r="HA259" s="24"/>
      <c r="HB259" s="24"/>
      <c r="HC259" s="24"/>
      <c r="HD259" s="24"/>
      <c r="HE259" s="24"/>
      <c r="HF259" s="24"/>
      <c r="HG259" s="24"/>
      <c r="HH259" s="24"/>
      <c r="HI259" s="24"/>
      <c r="HJ259" s="24"/>
      <c r="HK259" s="24"/>
      <c r="HL259" s="24"/>
      <c r="HM259" s="24"/>
      <c r="HN259" s="24"/>
      <c r="HO259" s="24"/>
      <c r="HP259" s="24"/>
      <c r="HQ259" s="24"/>
      <c r="HR259" s="24"/>
      <c r="HS259" s="24"/>
      <c r="HT259" s="24"/>
      <c r="HU259" s="24"/>
      <c r="HV259" s="24"/>
      <c r="HW259" s="24"/>
      <c r="HX259" s="24"/>
      <c r="HY259" s="24"/>
      <c r="HZ259" s="24"/>
      <c r="IA259" s="24"/>
      <c r="IB259" s="24"/>
      <c r="IC259" s="24"/>
      <c r="ID259" s="24"/>
      <c r="IE259" s="24"/>
      <c r="IF259" s="24"/>
      <c r="IG259" s="24"/>
      <c r="IH259" s="24"/>
      <c r="II259" s="24"/>
      <c r="IJ259" s="24"/>
      <c r="IK259" s="24"/>
      <c r="IL259" s="24"/>
      <c r="IM259" s="24"/>
      <c r="IN259" s="24"/>
      <c r="IO259" s="24"/>
      <c r="IP259" s="24"/>
      <c r="IQ259" s="24"/>
    </row>
    <row r="260" spans="1:251" x14ac:dyDescent="0.25">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7"/>
      <c r="AB260" s="97"/>
      <c r="AC260" s="97"/>
      <c r="AD260" s="97"/>
      <c r="AE260" s="97"/>
      <c r="AF260" s="97"/>
      <c r="AG260" s="97"/>
      <c r="AH260" s="97"/>
      <c r="AI260" s="97"/>
      <c r="AJ260" s="97"/>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c r="CV260" s="24"/>
      <c r="CW260" s="24"/>
      <c r="CX260" s="24"/>
      <c r="CY260" s="24"/>
      <c r="CZ260" s="24"/>
      <c r="DA260" s="24"/>
      <c r="DB260" s="24"/>
      <c r="DC260" s="24"/>
      <c r="DD260" s="24"/>
      <c r="DE260" s="24"/>
      <c r="DF260" s="24"/>
      <c r="DG260" s="24"/>
      <c r="DH260" s="24"/>
      <c r="DI260" s="24"/>
      <c r="DJ260" s="24"/>
      <c r="DK260" s="24"/>
      <c r="DL260" s="24"/>
      <c r="DM260" s="24"/>
      <c r="DN260" s="24"/>
      <c r="DO260" s="24"/>
      <c r="DP260" s="24"/>
      <c r="DQ260" s="24"/>
      <c r="DR260" s="24"/>
      <c r="DS260" s="24"/>
      <c r="DT260" s="24"/>
      <c r="DU260" s="24"/>
      <c r="DV260" s="24"/>
      <c r="DW260" s="24"/>
      <c r="DX260" s="24"/>
      <c r="DY260" s="24"/>
      <c r="DZ260" s="24"/>
      <c r="EA260" s="24"/>
      <c r="EB260" s="24"/>
      <c r="EC260" s="24"/>
      <c r="ED260" s="24"/>
      <c r="EE260" s="24"/>
      <c r="EF260" s="24"/>
      <c r="EG260" s="24"/>
      <c r="EH260" s="24"/>
      <c r="EI260" s="24"/>
      <c r="EJ260" s="24"/>
      <c r="EK260" s="24"/>
      <c r="EL260" s="24"/>
      <c r="EM260" s="24"/>
      <c r="EN260" s="24"/>
      <c r="EO260" s="24"/>
      <c r="EP260" s="24"/>
      <c r="EQ260" s="24"/>
      <c r="ER260" s="24"/>
      <c r="ES260" s="24"/>
      <c r="ET260" s="24"/>
      <c r="EU260" s="24"/>
      <c r="EV260" s="24"/>
      <c r="EW260" s="24"/>
      <c r="EX260" s="24"/>
      <c r="EY260" s="24"/>
      <c r="EZ260" s="24"/>
      <c r="FA260" s="24"/>
      <c r="FB260" s="24"/>
      <c r="FC260" s="24"/>
      <c r="FD260" s="24"/>
      <c r="FE260" s="24"/>
      <c r="FF260" s="24"/>
      <c r="FG260" s="24"/>
      <c r="FH260" s="24"/>
      <c r="FI260" s="24"/>
      <c r="FJ260" s="24"/>
      <c r="FK260" s="24"/>
      <c r="FL260" s="24"/>
      <c r="FM260" s="24"/>
      <c r="FN260" s="24"/>
      <c r="FO260" s="24"/>
      <c r="FP260" s="24"/>
      <c r="FQ260" s="24"/>
      <c r="FR260" s="24"/>
      <c r="FS260" s="24"/>
      <c r="FT260" s="24"/>
      <c r="FU260" s="24"/>
      <c r="FV260" s="24"/>
      <c r="FW260" s="24"/>
      <c r="FX260" s="24"/>
      <c r="FY260" s="24"/>
      <c r="FZ260" s="24"/>
      <c r="GA260" s="24"/>
      <c r="GB260" s="24"/>
      <c r="GC260" s="24"/>
      <c r="GD260" s="24"/>
      <c r="GE260" s="24"/>
      <c r="GF260" s="24"/>
      <c r="GG260" s="24"/>
      <c r="GH260" s="24"/>
      <c r="GI260" s="24"/>
      <c r="GJ260" s="24"/>
      <c r="GK260" s="24"/>
      <c r="GL260" s="24"/>
      <c r="GM260" s="24"/>
      <c r="GN260" s="24"/>
      <c r="GO260" s="24"/>
      <c r="GP260" s="24"/>
      <c r="GQ260" s="24"/>
      <c r="GR260" s="24"/>
      <c r="GS260" s="24"/>
      <c r="GT260" s="24"/>
      <c r="GU260" s="24"/>
      <c r="GV260" s="24"/>
      <c r="GW260" s="24"/>
      <c r="GX260" s="24"/>
      <c r="GY260" s="24"/>
      <c r="GZ260" s="24"/>
      <c r="HA260" s="24"/>
      <c r="HB260" s="24"/>
      <c r="HC260" s="24"/>
      <c r="HD260" s="24"/>
      <c r="HE260" s="24"/>
      <c r="HF260" s="24"/>
      <c r="HG260" s="24"/>
      <c r="HH260" s="24"/>
      <c r="HI260" s="24"/>
      <c r="HJ260" s="24"/>
      <c r="HK260" s="24"/>
      <c r="HL260" s="24"/>
      <c r="HM260" s="24"/>
      <c r="HN260" s="24"/>
      <c r="HO260" s="24"/>
      <c r="HP260" s="24"/>
      <c r="HQ260" s="24"/>
      <c r="HR260" s="24"/>
      <c r="HS260" s="24"/>
      <c r="HT260" s="24"/>
      <c r="HU260" s="24"/>
      <c r="HV260" s="24"/>
      <c r="HW260" s="24"/>
      <c r="HX260" s="24"/>
      <c r="HY260" s="24"/>
      <c r="HZ260" s="24"/>
      <c r="IA260" s="24"/>
      <c r="IB260" s="24"/>
      <c r="IC260" s="24"/>
      <c r="ID260" s="24"/>
      <c r="IE260" s="24"/>
      <c r="IF260" s="24"/>
      <c r="IG260" s="24"/>
      <c r="IH260" s="24"/>
      <c r="II260" s="24"/>
      <c r="IJ260" s="24"/>
      <c r="IK260" s="24"/>
      <c r="IL260" s="24"/>
      <c r="IM260" s="24"/>
      <c r="IN260" s="24"/>
      <c r="IO260" s="24"/>
      <c r="IP260" s="24"/>
      <c r="IQ260" s="24"/>
    </row>
    <row r="261" spans="1:251" x14ac:dyDescent="0.25">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c r="AA261" s="97"/>
      <c r="AB261" s="97"/>
      <c r="AC261" s="97"/>
      <c r="AD261" s="97"/>
      <c r="AE261" s="97"/>
      <c r="AF261" s="97"/>
      <c r="AG261" s="97"/>
      <c r="AH261" s="97"/>
      <c r="AI261" s="97"/>
      <c r="AJ261" s="97"/>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c r="CV261" s="24"/>
      <c r="CW261" s="24"/>
      <c r="CX261" s="24"/>
      <c r="CY261" s="24"/>
      <c r="CZ261" s="24"/>
      <c r="DA261" s="24"/>
      <c r="DB261" s="24"/>
      <c r="DC261" s="24"/>
      <c r="DD261" s="24"/>
      <c r="DE261" s="24"/>
      <c r="DF261" s="24"/>
      <c r="DG261" s="24"/>
      <c r="DH261" s="24"/>
      <c r="DI261" s="24"/>
      <c r="DJ261" s="24"/>
      <c r="DK261" s="24"/>
      <c r="DL261" s="24"/>
      <c r="DM261" s="24"/>
      <c r="DN261" s="24"/>
      <c r="DO261" s="24"/>
      <c r="DP261" s="24"/>
      <c r="DQ261" s="24"/>
      <c r="DR261" s="24"/>
      <c r="DS261" s="24"/>
      <c r="DT261" s="24"/>
      <c r="DU261" s="24"/>
      <c r="DV261" s="24"/>
      <c r="DW261" s="24"/>
      <c r="DX261" s="24"/>
      <c r="DY261" s="24"/>
      <c r="DZ261" s="24"/>
      <c r="EA261" s="24"/>
      <c r="EB261" s="24"/>
      <c r="EC261" s="24"/>
      <c r="ED261" s="24"/>
      <c r="EE261" s="24"/>
      <c r="EF261" s="24"/>
      <c r="EG261" s="24"/>
      <c r="EH261" s="24"/>
      <c r="EI261" s="24"/>
      <c r="EJ261" s="24"/>
      <c r="EK261" s="24"/>
      <c r="EL261" s="24"/>
      <c r="EM261" s="24"/>
      <c r="EN261" s="24"/>
      <c r="EO261" s="24"/>
      <c r="EP261" s="24"/>
      <c r="EQ261" s="24"/>
      <c r="ER261" s="24"/>
      <c r="ES261" s="24"/>
      <c r="ET261" s="24"/>
      <c r="EU261" s="24"/>
      <c r="EV261" s="24"/>
      <c r="EW261" s="24"/>
      <c r="EX261" s="24"/>
      <c r="EY261" s="24"/>
      <c r="EZ261" s="24"/>
      <c r="FA261" s="24"/>
      <c r="FB261" s="24"/>
      <c r="FC261" s="24"/>
      <c r="FD261" s="24"/>
      <c r="FE261" s="24"/>
      <c r="FF261" s="24"/>
      <c r="FG261" s="24"/>
      <c r="FH261" s="24"/>
      <c r="FI261" s="24"/>
      <c r="FJ261" s="24"/>
      <c r="FK261" s="24"/>
      <c r="FL261" s="24"/>
      <c r="FM261" s="24"/>
      <c r="FN261" s="24"/>
      <c r="FO261" s="24"/>
      <c r="FP261" s="24"/>
      <c r="FQ261" s="24"/>
      <c r="FR261" s="24"/>
      <c r="FS261" s="24"/>
      <c r="FT261" s="24"/>
      <c r="FU261" s="24"/>
      <c r="FV261" s="24"/>
      <c r="FW261" s="24"/>
      <c r="FX261" s="24"/>
      <c r="FY261" s="24"/>
      <c r="FZ261" s="24"/>
      <c r="GA261" s="24"/>
      <c r="GB261" s="24"/>
      <c r="GC261" s="24"/>
      <c r="GD261" s="24"/>
      <c r="GE261" s="24"/>
      <c r="GF261" s="24"/>
      <c r="GG261" s="24"/>
      <c r="GH261" s="24"/>
      <c r="GI261" s="24"/>
      <c r="GJ261" s="24"/>
      <c r="GK261" s="24"/>
      <c r="GL261" s="24"/>
      <c r="GM261" s="24"/>
      <c r="GN261" s="24"/>
      <c r="GO261" s="24"/>
      <c r="GP261" s="24"/>
      <c r="GQ261" s="24"/>
      <c r="GR261" s="24"/>
      <c r="GS261" s="24"/>
      <c r="GT261" s="24"/>
      <c r="GU261" s="24"/>
      <c r="GV261" s="24"/>
      <c r="GW261" s="24"/>
      <c r="GX261" s="24"/>
      <c r="GY261" s="24"/>
      <c r="GZ261" s="24"/>
      <c r="HA261" s="24"/>
      <c r="HB261" s="24"/>
      <c r="HC261" s="24"/>
      <c r="HD261" s="24"/>
      <c r="HE261" s="24"/>
      <c r="HF261" s="24"/>
      <c r="HG261" s="24"/>
      <c r="HH261" s="24"/>
      <c r="HI261" s="24"/>
      <c r="HJ261" s="24"/>
      <c r="HK261" s="24"/>
      <c r="HL261" s="24"/>
      <c r="HM261" s="24"/>
      <c r="HN261" s="24"/>
      <c r="HO261" s="24"/>
      <c r="HP261" s="24"/>
      <c r="HQ261" s="24"/>
      <c r="HR261" s="24"/>
      <c r="HS261" s="24"/>
      <c r="HT261" s="24"/>
      <c r="HU261" s="24"/>
      <c r="HV261" s="24"/>
      <c r="HW261" s="24"/>
      <c r="HX261" s="24"/>
      <c r="HY261" s="24"/>
      <c r="HZ261" s="24"/>
      <c r="IA261" s="24"/>
      <c r="IB261" s="24"/>
      <c r="IC261" s="24"/>
      <c r="ID261" s="24"/>
      <c r="IE261" s="24"/>
      <c r="IF261" s="24"/>
      <c r="IG261" s="24"/>
      <c r="IH261" s="24"/>
      <c r="II261" s="24"/>
      <c r="IJ261" s="24"/>
      <c r="IK261" s="24"/>
      <c r="IL261" s="24"/>
      <c r="IM261" s="24"/>
      <c r="IN261" s="24"/>
      <c r="IO261" s="24"/>
      <c r="IP261" s="24"/>
      <c r="IQ261" s="24"/>
    </row>
    <row r="262" spans="1:251" x14ac:dyDescent="0.25">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7"/>
      <c r="AB262" s="97"/>
      <c r="AC262" s="97"/>
      <c r="AD262" s="97"/>
      <c r="AE262" s="97"/>
      <c r="AF262" s="97"/>
      <c r="AG262" s="97"/>
      <c r="AH262" s="97"/>
      <c r="AI262" s="97"/>
      <c r="AJ262" s="97"/>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c r="CV262" s="24"/>
      <c r="CW262" s="24"/>
      <c r="CX262" s="24"/>
      <c r="CY262" s="24"/>
      <c r="CZ262" s="24"/>
      <c r="DA262" s="24"/>
      <c r="DB262" s="24"/>
      <c r="DC262" s="24"/>
      <c r="DD262" s="24"/>
      <c r="DE262" s="24"/>
      <c r="DF262" s="24"/>
      <c r="DG262" s="24"/>
      <c r="DH262" s="24"/>
      <c r="DI262" s="24"/>
      <c r="DJ262" s="24"/>
      <c r="DK262" s="24"/>
      <c r="DL262" s="24"/>
      <c r="DM262" s="24"/>
      <c r="DN262" s="24"/>
      <c r="DO262" s="24"/>
      <c r="DP262" s="24"/>
      <c r="DQ262" s="24"/>
      <c r="DR262" s="24"/>
      <c r="DS262" s="24"/>
      <c r="DT262" s="24"/>
      <c r="DU262" s="24"/>
      <c r="DV262" s="24"/>
      <c r="DW262" s="24"/>
      <c r="DX262" s="24"/>
      <c r="DY262" s="24"/>
      <c r="DZ262" s="24"/>
      <c r="EA262" s="24"/>
      <c r="EB262" s="24"/>
      <c r="EC262" s="24"/>
      <c r="ED262" s="24"/>
      <c r="EE262" s="24"/>
      <c r="EF262" s="24"/>
      <c r="EG262" s="24"/>
      <c r="EH262" s="24"/>
      <c r="EI262" s="24"/>
      <c r="EJ262" s="24"/>
      <c r="EK262" s="24"/>
      <c r="EL262" s="24"/>
      <c r="EM262" s="24"/>
      <c r="EN262" s="24"/>
      <c r="EO262" s="24"/>
      <c r="EP262" s="24"/>
      <c r="EQ262" s="24"/>
      <c r="ER262" s="24"/>
      <c r="ES262" s="24"/>
      <c r="ET262" s="24"/>
      <c r="EU262" s="24"/>
      <c r="EV262" s="24"/>
      <c r="EW262" s="24"/>
      <c r="EX262" s="24"/>
      <c r="EY262" s="24"/>
      <c r="EZ262" s="24"/>
      <c r="FA262" s="24"/>
      <c r="FB262" s="24"/>
      <c r="FC262" s="24"/>
      <c r="FD262" s="24"/>
      <c r="FE262" s="24"/>
      <c r="FF262" s="24"/>
      <c r="FG262" s="24"/>
      <c r="FH262" s="24"/>
      <c r="FI262" s="24"/>
      <c r="FJ262" s="24"/>
      <c r="FK262" s="24"/>
      <c r="FL262" s="24"/>
      <c r="FM262" s="24"/>
      <c r="FN262" s="24"/>
      <c r="FO262" s="24"/>
      <c r="FP262" s="24"/>
      <c r="FQ262" s="24"/>
      <c r="FR262" s="24"/>
      <c r="FS262" s="24"/>
      <c r="FT262" s="24"/>
      <c r="FU262" s="24"/>
      <c r="FV262" s="24"/>
      <c r="FW262" s="24"/>
      <c r="FX262" s="24"/>
      <c r="FY262" s="24"/>
      <c r="FZ262" s="24"/>
      <c r="GA262" s="24"/>
      <c r="GB262" s="24"/>
      <c r="GC262" s="24"/>
      <c r="GD262" s="24"/>
      <c r="GE262" s="24"/>
      <c r="GF262" s="24"/>
      <c r="GG262" s="24"/>
      <c r="GH262" s="24"/>
      <c r="GI262" s="24"/>
      <c r="GJ262" s="24"/>
      <c r="GK262" s="24"/>
      <c r="GL262" s="24"/>
      <c r="GM262" s="24"/>
      <c r="GN262" s="24"/>
      <c r="GO262" s="24"/>
      <c r="GP262" s="24"/>
      <c r="GQ262" s="24"/>
      <c r="GR262" s="24"/>
      <c r="GS262" s="24"/>
      <c r="GT262" s="24"/>
      <c r="GU262" s="24"/>
      <c r="GV262" s="24"/>
      <c r="GW262" s="24"/>
      <c r="GX262" s="24"/>
      <c r="GY262" s="24"/>
      <c r="GZ262" s="24"/>
      <c r="HA262" s="24"/>
      <c r="HB262" s="24"/>
      <c r="HC262" s="24"/>
      <c r="HD262" s="24"/>
      <c r="HE262" s="24"/>
      <c r="HF262" s="24"/>
      <c r="HG262" s="24"/>
      <c r="HH262" s="24"/>
      <c r="HI262" s="24"/>
      <c r="HJ262" s="24"/>
      <c r="HK262" s="24"/>
      <c r="HL262" s="24"/>
      <c r="HM262" s="24"/>
      <c r="HN262" s="24"/>
      <c r="HO262" s="24"/>
      <c r="HP262" s="24"/>
      <c r="HQ262" s="24"/>
      <c r="HR262" s="24"/>
      <c r="HS262" s="24"/>
      <c r="HT262" s="24"/>
      <c r="HU262" s="24"/>
      <c r="HV262" s="24"/>
      <c r="HW262" s="24"/>
      <c r="HX262" s="24"/>
      <c r="HY262" s="24"/>
      <c r="HZ262" s="24"/>
      <c r="IA262" s="24"/>
      <c r="IB262" s="24"/>
      <c r="IC262" s="24"/>
      <c r="ID262" s="24"/>
      <c r="IE262" s="24"/>
      <c r="IF262" s="24"/>
      <c r="IG262" s="24"/>
      <c r="IH262" s="24"/>
      <c r="II262" s="24"/>
      <c r="IJ262" s="24"/>
      <c r="IK262" s="24"/>
      <c r="IL262" s="24"/>
      <c r="IM262" s="24"/>
      <c r="IN262" s="24"/>
      <c r="IO262" s="24"/>
      <c r="IP262" s="24"/>
      <c r="IQ262" s="24"/>
    </row>
    <row r="263" spans="1:251" x14ac:dyDescent="0.25">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c r="AA263" s="97"/>
      <c r="AB263" s="97"/>
      <c r="AC263" s="97"/>
      <c r="AD263" s="97"/>
      <c r="AE263" s="97"/>
      <c r="AF263" s="97"/>
      <c r="AG263" s="97"/>
      <c r="AH263" s="97"/>
      <c r="AI263" s="97"/>
      <c r="AJ263" s="97"/>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c r="CV263" s="24"/>
      <c r="CW263" s="24"/>
      <c r="CX263" s="24"/>
      <c r="CY263" s="24"/>
      <c r="CZ263" s="24"/>
      <c r="DA263" s="24"/>
      <c r="DB263" s="24"/>
      <c r="DC263" s="24"/>
      <c r="DD263" s="24"/>
      <c r="DE263" s="24"/>
      <c r="DF263" s="24"/>
      <c r="DG263" s="24"/>
      <c r="DH263" s="24"/>
      <c r="DI263" s="24"/>
      <c r="DJ263" s="24"/>
      <c r="DK263" s="24"/>
      <c r="DL263" s="24"/>
      <c r="DM263" s="24"/>
      <c r="DN263" s="24"/>
      <c r="DO263" s="24"/>
      <c r="DP263" s="24"/>
      <c r="DQ263" s="24"/>
      <c r="DR263" s="24"/>
      <c r="DS263" s="24"/>
      <c r="DT263" s="24"/>
      <c r="DU263" s="24"/>
      <c r="DV263" s="24"/>
      <c r="DW263" s="24"/>
      <c r="DX263" s="24"/>
      <c r="DY263" s="24"/>
      <c r="DZ263" s="24"/>
      <c r="EA263" s="24"/>
      <c r="EB263" s="24"/>
      <c r="EC263" s="24"/>
      <c r="ED263" s="24"/>
      <c r="EE263" s="24"/>
      <c r="EF263" s="24"/>
      <c r="EG263" s="24"/>
      <c r="EH263" s="24"/>
      <c r="EI263" s="24"/>
      <c r="EJ263" s="24"/>
      <c r="EK263" s="24"/>
      <c r="EL263" s="24"/>
      <c r="EM263" s="24"/>
      <c r="EN263" s="24"/>
      <c r="EO263" s="24"/>
      <c r="EP263" s="24"/>
      <c r="EQ263" s="24"/>
      <c r="ER263" s="24"/>
      <c r="ES263" s="24"/>
      <c r="ET263" s="24"/>
      <c r="EU263" s="24"/>
      <c r="EV263" s="24"/>
      <c r="EW263" s="24"/>
      <c r="EX263" s="24"/>
      <c r="EY263" s="24"/>
      <c r="EZ263" s="24"/>
      <c r="FA263" s="24"/>
      <c r="FB263" s="24"/>
      <c r="FC263" s="24"/>
      <c r="FD263" s="24"/>
      <c r="FE263" s="24"/>
      <c r="FF263" s="24"/>
      <c r="FG263" s="24"/>
      <c r="FH263" s="24"/>
      <c r="FI263" s="24"/>
      <c r="FJ263" s="24"/>
      <c r="FK263" s="24"/>
      <c r="FL263" s="24"/>
      <c r="FM263" s="24"/>
      <c r="FN263" s="24"/>
      <c r="FO263" s="24"/>
      <c r="FP263" s="24"/>
      <c r="FQ263" s="24"/>
      <c r="FR263" s="24"/>
      <c r="FS263" s="24"/>
      <c r="FT263" s="24"/>
      <c r="FU263" s="24"/>
      <c r="FV263" s="24"/>
      <c r="FW263" s="24"/>
      <c r="FX263" s="24"/>
      <c r="FY263" s="24"/>
      <c r="FZ263" s="24"/>
      <c r="GA263" s="24"/>
      <c r="GB263" s="24"/>
      <c r="GC263" s="24"/>
      <c r="GD263" s="24"/>
      <c r="GE263" s="24"/>
      <c r="GF263" s="24"/>
      <c r="GG263" s="24"/>
      <c r="GH263" s="24"/>
      <c r="GI263" s="24"/>
      <c r="GJ263" s="24"/>
      <c r="GK263" s="24"/>
      <c r="GL263" s="24"/>
      <c r="GM263" s="24"/>
      <c r="GN263" s="24"/>
      <c r="GO263" s="24"/>
      <c r="GP263" s="24"/>
      <c r="GQ263" s="24"/>
      <c r="GR263" s="24"/>
      <c r="GS263" s="24"/>
      <c r="GT263" s="24"/>
      <c r="GU263" s="24"/>
      <c r="GV263" s="24"/>
      <c r="GW263" s="24"/>
      <c r="GX263" s="24"/>
      <c r="GY263" s="24"/>
      <c r="GZ263" s="24"/>
      <c r="HA263" s="24"/>
      <c r="HB263" s="24"/>
      <c r="HC263" s="24"/>
      <c r="HD263" s="24"/>
      <c r="HE263" s="24"/>
      <c r="HF263" s="24"/>
      <c r="HG263" s="24"/>
      <c r="HH263" s="24"/>
      <c r="HI263" s="24"/>
      <c r="HJ263" s="24"/>
      <c r="HK263" s="24"/>
      <c r="HL263" s="24"/>
      <c r="HM263" s="24"/>
      <c r="HN263" s="24"/>
      <c r="HO263" s="24"/>
      <c r="HP263" s="24"/>
      <c r="HQ263" s="24"/>
      <c r="HR263" s="24"/>
      <c r="HS263" s="24"/>
      <c r="HT263" s="24"/>
      <c r="HU263" s="24"/>
      <c r="HV263" s="24"/>
      <c r="HW263" s="24"/>
      <c r="HX263" s="24"/>
      <c r="HY263" s="24"/>
      <c r="HZ263" s="24"/>
      <c r="IA263" s="24"/>
      <c r="IB263" s="24"/>
      <c r="IC263" s="24"/>
      <c r="ID263" s="24"/>
      <c r="IE263" s="24"/>
      <c r="IF263" s="24"/>
      <c r="IG263" s="24"/>
      <c r="IH263" s="24"/>
      <c r="II263" s="24"/>
      <c r="IJ263" s="24"/>
      <c r="IK263" s="24"/>
      <c r="IL263" s="24"/>
      <c r="IM263" s="24"/>
      <c r="IN263" s="24"/>
      <c r="IO263" s="24"/>
      <c r="IP263" s="24"/>
      <c r="IQ263" s="24"/>
    </row>
    <row r="264" spans="1:251" x14ac:dyDescent="0.25">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c r="AA264" s="97"/>
      <c r="AB264" s="97"/>
      <c r="AC264" s="97"/>
      <c r="AD264" s="97"/>
      <c r="AE264" s="97"/>
      <c r="AF264" s="97"/>
      <c r="AG264" s="97"/>
      <c r="AH264" s="97"/>
      <c r="AI264" s="97"/>
      <c r="AJ264" s="97"/>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c r="CV264" s="24"/>
      <c r="CW264" s="24"/>
      <c r="CX264" s="24"/>
      <c r="CY264" s="24"/>
      <c r="CZ264" s="24"/>
      <c r="DA264" s="24"/>
      <c r="DB264" s="24"/>
      <c r="DC264" s="24"/>
      <c r="DD264" s="24"/>
      <c r="DE264" s="24"/>
      <c r="DF264" s="24"/>
      <c r="DG264" s="24"/>
      <c r="DH264" s="24"/>
      <c r="DI264" s="24"/>
      <c r="DJ264" s="24"/>
      <c r="DK264" s="24"/>
      <c r="DL264" s="24"/>
      <c r="DM264" s="24"/>
      <c r="DN264" s="24"/>
      <c r="DO264" s="24"/>
      <c r="DP264" s="24"/>
      <c r="DQ264" s="24"/>
      <c r="DR264" s="24"/>
      <c r="DS264" s="24"/>
      <c r="DT264" s="24"/>
      <c r="DU264" s="24"/>
      <c r="DV264" s="24"/>
      <c r="DW264" s="24"/>
      <c r="DX264" s="24"/>
      <c r="DY264" s="24"/>
      <c r="DZ264" s="24"/>
      <c r="EA264" s="24"/>
      <c r="EB264" s="24"/>
      <c r="EC264" s="24"/>
      <c r="ED264" s="24"/>
      <c r="EE264" s="24"/>
      <c r="EF264" s="24"/>
      <c r="EG264" s="24"/>
      <c r="EH264" s="24"/>
      <c r="EI264" s="24"/>
      <c r="EJ264" s="24"/>
      <c r="EK264" s="24"/>
      <c r="EL264" s="24"/>
      <c r="EM264" s="24"/>
      <c r="EN264" s="24"/>
      <c r="EO264" s="24"/>
      <c r="EP264" s="24"/>
      <c r="EQ264" s="24"/>
      <c r="ER264" s="24"/>
      <c r="ES264" s="24"/>
      <c r="ET264" s="24"/>
      <c r="EU264" s="24"/>
      <c r="EV264" s="24"/>
      <c r="EW264" s="24"/>
      <c r="EX264" s="24"/>
      <c r="EY264" s="24"/>
      <c r="EZ264" s="24"/>
      <c r="FA264" s="24"/>
      <c r="FB264" s="24"/>
      <c r="FC264" s="24"/>
      <c r="FD264" s="24"/>
      <c r="FE264" s="24"/>
      <c r="FF264" s="24"/>
      <c r="FG264" s="24"/>
      <c r="FH264" s="24"/>
      <c r="FI264" s="24"/>
      <c r="FJ264" s="24"/>
      <c r="FK264" s="24"/>
      <c r="FL264" s="24"/>
      <c r="FM264" s="24"/>
      <c r="FN264" s="24"/>
      <c r="FO264" s="24"/>
      <c r="FP264" s="24"/>
      <c r="FQ264" s="24"/>
      <c r="FR264" s="24"/>
      <c r="FS264" s="24"/>
      <c r="FT264" s="24"/>
      <c r="FU264" s="24"/>
      <c r="FV264" s="24"/>
      <c r="FW264" s="24"/>
      <c r="FX264" s="24"/>
      <c r="FY264" s="24"/>
      <c r="FZ264" s="24"/>
      <c r="GA264" s="24"/>
      <c r="GB264" s="24"/>
      <c r="GC264" s="24"/>
      <c r="GD264" s="24"/>
      <c r="GE264" s="24"/>
      <c r="GF264" s="24"/>
      <c r="GG264" s="24"/>
      <c r="GH264" s="24"/>
      <c r="GI264" s="24"/>
      <c r="GJ264" s="24"/>
      <c r="GK264" s="24"/>
      <c r="GL264" s="24"/>
      <c r="GM264" s="24"/>
      <c r="GN264" s="24"/>
      <c r="GO264" s="24"/>
      <c r="GP264" s="24"/>
      <c r="GQ264" s="24"/>
      <c r="GR264" s="24"/>
      <c r="GS264" s="24"/>
      <c r="GT264" s="24"/>
      <c r="GU264" s="24"/>
      <c r="GV264" s="24"/>
      <c r="GW264" s="24"/>
      <c r="GX264" s="24"/>
      <c r="GY264" s="24"/>
      <c r="GZ264" s="24"/>
      <c r="HA264" s="24"/>
      <c r="HB264" s="24"/>
      <c r="HC264" s="24"/>
      <c r="HD264" s="24"/>
      <c r="HE264" s="24"/>
      <c r="HF264" s="24"/>
      <c r="HG264" s="24"/>
      <c r="HH264" s="24"/>
      <c r="HI264" s="24"/>
      <c r="HJ264" s="24"/>
      <c r="HK264" s="24"/>
      <c r="HL264" s="24"/>
      <c r="HM264" s="24"/>
      <c r="HN264" s="24"/>
      <c r="HO264" s="24"/>
      <c r="HP264" s="24"/>
      <c r="HQ264" s="24"/>
      <c r="HR264" s="24"/>
      <c r="HS264" s="24"/>
      <c r="HT264" s="24"/>
      <c r="HU264" s="24"/>
      <c r="HV264" s="24"/>
      <c r="HW264" s="24"/>
      <c r="HX264" s="24"/>
      <c r="HY264" s="24"/>
      <c r="HZ264" s="24"/>
      <c r="IA264" s="24"/>
      <c r="IB264" s="24"/>
      <c r="IC264" s="24"/>
      <c r="ID264" s="24"/>
      <c r="IE264" s="24"/>
      <c r="IF264" s="24"/>
      <c r="IG264" s="24"/>
      <c r="IH264" s="24"/>
      <c r="II264" s="24"/>
      <c r="IJ264" s="24"/>
      <c r="IK264" s="24"/>
      <c r="IL264" s="24"/>
      <c r="IM264" s="24"/>
      <c r="IN264" s="24"/>
      <c r="IO264" s="24"/>
      <c r="IP264" s="24"/>
      <c r="IQ264" s="24"/>
    </row>
    <row r="265" spans="1:251" x14ac:dyDescent="0.25">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c r="AA265" s="97"/>
      <c r="AB265" s="97"/>
      <c r="AC265" s="97"/>
      <c r="AD265" s="97"/>
      <c r="AE265" s="97"/>
      <c r="AF265" s="97"/>
      <c r="AG265" s="97"/>
      <c r="AH265" s="97"/>
      <c r="AI265" s="97"/>
      <c r="AJ265" s="97"/>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c r="CV265" s="24"/>
      <c r="CW265" s="24"/>
      <c r="CX265" s="24"/>
      <c r="CY265" s="24"/>
      <c r="CZ265" s="24"/>
      <c r="DA265" s="24"/>
      <c r="DB265" s="24"/>
      <c r="DC265" s="24"/>
      <c r="DD265" s="24"/>
      <c r="DE265" s="24"/>
      <c r="DF265" s="24"/>
      <c r="DG265" s="24"/>
      <c r="DH265" s="24"/>
      <c r="DI265" s="24"/>
      <c r="DJ265" s="24"/>
      <c r="DK265" s="24"/>
      <c r="DL265" s="24"/>
      <c r="DM265" s="24"/>
      <c r="DN265" s="24"/>
      <c r="DO265" s="24"/>
      <c r="DP265" s="24"/>
      <c r="DQ265" s="24"/>
      <c r="DR265" s="24"/>
      <c r="DS265" s="24"/>
      <c r="DT265" s="24"/>
      <c r="DU265" s="24"/>
      <c r="DV265" s="24"/>
      <c r="DW265" s="24"/>
      <c r="DX265" s="24"/>
      <c r="DY265" s="24"/>
      <c r="DZ265" s="24"/>
      <c r="EA265" s="24"/>
      <c r="EB265" s="24"/>
      <c r="EC265" s="24"/>
      <c r="ED265" s="24"/>
      <c r="EE265" s="24"/>
      <c r="EF265" s="24"/>
      <c r="EG265" s="24"/>
      <c r="EH265" s="24"/>
      <c r="EI265" s="24"/>
      <c r="EJ265" s="24"/>
      <c r="EK265" s="24"/>
      <c r="EL265" s="24"/>
      <c r="EM265" s="24"/>
      <c r="EN265" s="24"/>
      <c r="EO265" s="24"/>
      <c r="EP265" s="24"/>
      <c r="EQ265" s="24"/>
      <c r="ER265" s="24"/>
      <c r="ES265" s="24"/>
      <c r="ET265" s="24"/>
      <c r="EU265" s="24"/>
      <c r="EV265" s="24"/>
      <c r="EW265" s="24"/>
      <c r="EX265" s="24"/>
      <c r="EY265" s="24"/>
      <c r="EZ265" s="24"/>
      <c r="FA265" s="24"/>
      <c r="FB265" s="24"/>
      <c r="FC265" s="24"/>
      <c r="FD265" s="24"/>
      <c r="FE265" s="24"/>
      <c r="FF265" s="24"/>
      <c r="FG265" s="24"/>
      <c r="FH265" s="24"/>
      <c r="FI265" s="24"/>
      <c r="FJ265" s="24"/>
      <c r="FK265" s="24"/>
      <c r="FL265" s="24"/>
      <c r="FM265" s="24"/>
      <c r="FN265" s="24"/>
      <c r="FO265" s="24"/>
      <c r="FP265" s="24"/>
      <c r="FQ265" s="24"/>
      <c r="FR265" s="24"/>
      <c r="FS265" s="24"/>
      <c r="FT265" s="24"/>
      <c r="FU265" s="24"/>
      <c r="FV265" s="24"/>
      <c r="FW265" s="24"/>
      <c r="FX265" s="24"/>
      <c r="FY265" s="24"/>
      <c r="FZ265" s="24"/>
      <c r="GA265" s="24"/>
      <c r="GB265" s="24"/>
      <c r="GC265" s="24"/>
      <c r="GD265" s="24"/>
      <c r="GE265" s="24"/>
      <c r="GF265" s="24"/>
      <c r="GG265" s="24"/>
      <c r="GH265" s="24"/>
      <c r="GI265" s="24"/>
      <c r="GJ265" s="24"/>
      <c r="GK265" s="24"/>
      <c r="GL265" s="24"/>
      <c r="GM265" s="24"/>
      <c r="GN265" s="24"/>
      <c r="GO265" s="24"/>
      <c r="GP265" s="24"/>
      <c r="GQ265" s="24"/>
      <c r="GR265" s="24"/>
      <c r="GS265" s="24"/>
      <c r="GT265" s="24"/>
      <c r="GU265" s="24"/>
      <c r="GV265" s="24"/>
      <c r="GW265" s="24"/>
      <c r="GX265" s="24"/>
      <c r="GY265" s="24"/>
      <c r="GZ265" s="24"/>
      <c r="HA265" s="24"/>
      <c r="HB265" s="24"/>
      <c r="HC265" s="24"/>
      <c r="HD265" s="24"/>
      <c r="HE265" s="24"/>
      <c r="HF265" s="24"/>
      <c r="HG265" s="24"/>
      <c r="HH265" s="24"/>
      <c r="HI265" s="24"/>
      <c r="HJ265" s="24"/>
      <c r="HK265" s="24"/>
      <c r="HL265" s="24"/>
      <c r="HM265" s="24"/>
      <c r="HN265" s="24"/>
      <c r="HO265" s="24"/>
      <c r="HP265" s="24"/>
      <c r="HQ265" s="24"/>
      <c r="HR265" s="24"/>
      <c r="HS265" s="24"/>
      <c r="HT265" s="24"/>
      <c r="HU265" s="24"/>
      <c r="HV265" s="24"/>
      <c r="HW265" s="24"/>
      <c r="HX265" s="24"/>
      <c r="HY265" s="24"/>
      <c r="HZ265" s="24"/>
      <c r="IA265" s="24"/>
      <c r="IB265" s="24"/>
      <c r="IC265" s="24"/>
      <c r="ID265" s="24"/>
      <c r="IE265" s="24"/>
      <c r="IF265" s="24"/>
      <c r="IG265" s="24"/>
      <c r="IH265" s="24"/>
      <c r="II265" s="24"/>
      <c r="IJ265" s="24"/>
      <c r="IK265" s="24"/>
      <c r="IL265" s="24"/>
      <c r="IM265" s="24"/>
      <c r="IN265" s="24"/>
      <c r="IO265" s="24"/>
      <c r="IP265" s="24"/>
      <c r="IQ265" s="24"/>
    </row>
    <row r="266" spans="1:251" x14ac:dyDescent="0.25">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7"/>
      <c r="AB266" s="97"/>
      <c r="AC266" s="97"/>
      <c r="AD266" s="97"/>
      <c r="AE266" s="97"/>
      <c r="AF266" s="97"/>
      <c r="AG266" s="97"/>
      <c r="AH266" s="97"/>
      <c r="AI266" s="97"/>
      <c r="AJ266" s="97"/>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c r="CV266" s="24"/>
      <c r="CW266" s="24"/>
      <c r="CX266" s="24"/>
      <c r="CY266" s="24"/>
      <c r="CZ266" s="24"/>
      <c r="DA266" s="24"/>
      <c r="DB266" s="24"/>
      <c r="DC266" s="24"/>
      <c r="DD266" s="24"/>
      <c r="DE266" s="24"/>
      <c r="DF266" s="24"/>
      <c r="DG266" s="24"/>
      <c r="DH266" s="24"/>
      <c r="DI266" s="24"/>
      <c r="DJ266" s="24"/>
      <c r="DK266" s="24"/>
      <c r="DL266" s="24"/>
      <c r="DM266" s="24"/>
      <c r="DN266" s="24"/>
      <c r="DO266" s="24"/>
      <c r="DP266" s="24"/>
      <c r="DQ266" s="24"/>
      <c r="DR266" s="24"/>
      <c r="DS266" s="24"/>
      <c r="DT266" s="24"/>
      <c r="DU266" s="24"/>
      <c r="DV266" s="24"/>
      <c r="DW266" s="24"/>
      <c r="DX266" s="24"/>
      <c r="DY266" s="24"/>
      <c r="DZ266" s="24"/>
      <c r="EA266" s="24"/>
      <c r="EB266" s="24"/>
      <c r="EC266" s="24"/>
      <c r="ED266" s="24"/>
      <c r="EE266" s="24"/>
      <c r="EF266" s="24"/>
      <c r="EG266" s="24"/>
      <c r="EH266" s="24"/>
      <c r="EI266" s="24"/>
      <c r="EJ266" s="24"/>
      <c r="EK266" s="24"/>
      <c r="EL266" s="24"/>
      <c r="EM266" s="24"/>
      <c r="EN266" s="24"/>
      <c r="EO266" s="24"/>
      <c r="EP266" s="24"/>
      <c r="EQ266" s="24"/>
      <c r="ER266" s="24"/>
      <c r="ES266" s="24"/>
      <c r="ET266" s="24"/>
      <c r="EU266" s="24"/>
      <c r="EV266" s="24"/>
      <c r="EW266" s="24"/>
      <c r="EX266" s="24"/>
      <c r="EY266" s="24"/>
      <c r="EZ266" s="24"/>
      <c r="FA266" s="24"/>
      <c r="FB266" s="24"/>
      <c r="FC266" s="24"/>
      <c r="FD266" s="24"/>
      <c r="FE266" s="24"/>
      <c r="FF266" s="24"/>
      <c r="FG266" s="24"/>
      <c r="FH266" s="24"/>
      <c r="FI266" s="24"/>
      <c r="FJ266" s="24"/>
      <c r="FK266" s="24"/>
      <c r="FL266" s="24"/>
      <c r="FM266" s="24"/>
      <c r="FN266" s="24"/>
      <c r="FO266" s="24"/>
      <c r="FP266" s="24"/>
      <c r="FQ266" s="24"/>
      <c r="FR266" s="24"/>
      <c r="FS266" s="24"/>
      <c r="FT266" s="24"/>
      <c r="FU266" s="24"/>
      <c r="FV266" s="24"/>
      <c r="FW266" s="24"/>
      <c r="FX266" s="24"/>
      <c r="FY266" s="24"/>
      <c r="FZ266" s="24"/>
      <c r="GA266" s="24"/>
      <c r="GB266" s="24"/>
      <c r="GC266" s="24"/>
      <c r="GD266" s="24"/>
      <c r="GE266" s="24"/>
      <c r="GF266" s="24"/>
      <c r="GG266" s="24"/>
      <c r="GH266" s="24"/>
      <c r="GI266" s="24"/>
      <c r="GJ266" s="24"/>
      <c r="GK266" s="24"/>
      <c r="GL266" s="24"/>
      <c r="GM266" s="24"/>
      <c r="GN266" s="24"/>
      <c r="GO266" s="24"/>
      <c r="GP266" s="24"/>
      <c r="GQ266" s="24"/>
      <c r="GR266" s="24"/>
      <c r="GS266" s="24"/>
      <c r="GT266" s="24"/>
      <c r="GU266" s="24"/>
      <c r="GV266" s="24"/>
      <c r="GW266" s="24"/>
      <c r="GX266" s="24"/>
      <c r="GY266" s="24"/>
      <c r="GZ266" s="24"/>
      <c r="HA266" s="24"/>
      <c r="HB266" s="24"/>
      <c r="HC266" s="24"/>
      <c r="HD266" s="24"/>
      <c r="HE266" s="24"/>
      <c r="HF266" s="24"/>
      <c r="HG266" s="24"/>
      <c r="HH266" s="24"/>
      <c r="HI266" s="24"/>
      <c r="HJ266" s="24"/>
      <c r="HK266" s="24"/>
      <c r="HL266" s="24"/>
      <c r="HM266" s="24"/>
      <c r="HN266" s="24"/>
      <c r="HO266" s="24"/>
      <c r="HP266" s="24"/>
      <c r="HQ266" s="24"/>
      <c r="HR266" s="24"/>
      <c r="HS266" s="24"/>
      <c r="HT266" s="24"/>
      <c r="HU266" s="24"/>
      <c r="HV266" s="24"/>
      <c r="HW266" s="24"/>
      <c r="HX266" s="24"/>
      <c r="HY266" s="24"/>
      <c r="HZ266" s="24"/>
      <c r="IA266" s="24"/>
      <c r="IB266" s="24"/>
      <c r="IC266" s="24"/>
      <c r="ID266" s="24"/>
      <c r="IE266" s="24"/>
      <c r="IF266" s="24"/>
      <c r="IG266" s="24"/>
      <c r="IH266" s="24"/>
      <c r="II266" s="24"/>
      <c r="IJ266" s="24"/>
      <c r="IK266" s="24"/>
      <c r="IL266" s="24"/>
      <c r="IM266" s="24"/>
      <c r="IN266" s="24"/>
      <c r="IO266" s="24"/>
      <c r="IP266" s="24"/>
      <c r="IQ266" s="24"/>
    </row>
    <row r="267" spans="1:251" x14ac:dyDescent="0.25">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c r="AA267" s="97"/>
      <c r="AB267" s="97"/>
      <c r="AC267" s="97"/>
      <c r="AD267" s="97"/>
      <c r="AE267" s="97"/>
      <c r="AF267" s="97"/>
      <c r="AG267" s="97"/>
      <c r="AH267" s="97"/>
      <c r="AI267" s="97"/>
      <c r="AJ267" s="97"/>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c r="CV267" s="24"/>
      <c r="CW267" s="24"/>
      <c r="CX267" s="24"/>
      <c r="CY267" s="24"/>
      <c r="CZ267" s="24"/>
      <c r="DA267" s="24"/>
      <c r="DB267" s="24"/>
      <c r="DC267" s="24"/>
      <c r="DD267" s="24"/>
      <c r="DE267" s="24"/>
      <c r="DF267" s="24"/>
      <c r="DG267" s="24"/>
      <c r="DH267" s="24"/>
      <c r="DI267" s="24"/>
      <c r="DJ267" s="24"/>
      <c r="DK267" s="24"/>
      <c r="DL267" s="24"/>
      <c r="DM267" s="24"/>
      <c r="DN267" s="24"/>
      <c r="DO267" s="24"/>
      <c r="DP267" s="24"/>
      <c r="DQ267" s="24"/>
      <c r="DR267" s="24"/>
      <c r="DS267" s="24"/>
      <c r="DT267" s="24"/>
      <c r="DU267" s="24"/>
      <c r="DV267" s="24"/>
      <c r="DW267" s="24"/>
      <c r="DX267" s="24"/>
      <c r="DY267" s="24"/>
      <c r="DZ267" s="24"/>
      <c r="EA267" s="24"/>
      <c r="EB267" s="24"/>
      <c r="EC267" s="24"/>
      <c r="ED267" s="24"/>
      <c r="EE267" s="24"/>
      <c r="EF267" s="24"/>
      <c r="EG267" s="24"/>
      <c r="EH267" s="24"/>
      <c r="EI267" s="24"/>
      <c r="EJ267" s="24"/>
      <c r="EK267" s="24"/>
      <c r="EL267" s="24"/>
      <c r="EM267" s="24"/>
      <c r="EN267" s="24"/>
      <c r="EO267" s="24"/>
      <c r="EP267" s="24"/>
      <c r="EQ267" s="24"/>
      <c r="ER267" s="24"/>
      <c r="ES267" s="24"/>
      <c r="ET267" s="24"/>
      <c r="EU267" s="24"/>
      <c r="EV267" s="24"/>
      <c r="EW267" s="24"/>
      <c r="EX267" s="24"/>
      <c r="EY267" s="24"/>
      <c r="EZ267" s="24"/>
      <c r="FA267" s="24"/>
      <c r="FB267" s="24"/>
      <c r="FC267" s="24"/>
      <c r="FD267" s="24"/>
      <c r="FE267" s="24"/>
      <c r="FF267" s="24"/>
      <c r="FG267" s="24"/>
      <c r="FH267" s="24"/>
      <c r="FI267" s="24"/>
      <c r="FJ267" s="24"/>
      <c r="FK267" s="24"/>
      <c r="FL267" s="24"/>
      <c r="FM267" s="24"/>
      <c r="FN267" s="24"/>
      <c r="FO267" s="24"/>
      <c r="FP267" s="24"/>
      <c r="FQ267" s="24"/>
      <c r="FR267" s="24"/>
      <c r="FS267" s="24"/>
      <c r="FT267" s="24"/>
      <c r="FU267" s="24"/>
      <c r="FV267" s="24"/>
      <c r="FW267" s="24"/>
      <c r="FX267" s="24"/>
      <c r="FY267" s="24"/>
      <c r="FZ267" s="24"/>
      <c r="GA267" s="24"/>
      <c r="GB267" s="24"/>
      <c r="GC267" s="24"/>
      <c r="GD267" s="24"/>
      <c r="GE267" s="24"/>
      <c r="GF267" s="24"/>
      <c r="GG267" s="24"/>
      <c r="GH267" s="24"/>
      <c r="GI267" s="24"/>
      <c r="GJ267" s="24"/>
      <c r="GK267" s="24"/>
      <c r="GL267" s="24"/>
      <c r="GM267" s="24"/>
      <c r="GN267" s="24"/>
      <c r="GO267" s="24"/>
      <c r="GP267" s="24"/>
      <c r="GQ267" s="24"/>
      <c r="GR267" s="24"/>
      <c r="GS267" s="24"/>
      <c r="GT267" s="24"/>
      <c r="GU267" s="24"/>
      <c r="GV267" s="24"/>
      <c r="GW267" s="24"/>
      <c r="GX267" s="24"/>
      <c r="GY267" s="24"/>
      <c r="GZ267" s="24"/>
      <c r="HA267" s="24"/>
      <c r="HB267" s="24"/>
      <c r="HC267" s="24"/>
      <c r="HD267" s="24"/>
      <c r="HE267" s="24"/>
      <c r="HF267" s="24"/>
      <c r="HG267" s="24"/>
      <c r="HH267" s="24"/>
      <c r="HI267" s="24"/>
      <c r="HJ267" s="24"/>
      <c r="HK267" s="24"/>
      <c r="HL267" s="24"/>
      <c r="HM267" s="24"/>
      <c r="HN267" s="24"/>
      <c r="HO267" s="24"/>
      <c r="HP267" s="24"/>
      <c r="HQ267" s="24"/>
      <c r="HR267" s="24"/>
      <c r="HS267" s="24"/>
      <c r="HT267" s="24"/>
      <c r="HU267" s="24"/>
      <c r="HV267" s="24"/>
      <c r="HW267" s="24"/>
      <c r="HX267" s="24"/>
      <c r="HY267" s="24"/>
      <c r="HZ267" s="24"/>
      <c r="IA267" s="24"/>
      <c r="IB267" s="24"/>
      <c r="IC267" s="24"/>
      <c r="ID267" s="24"/>
      <c r="IE267" s="24"/>
      <c r="IF267" s="24"/>
      <c r="IG267" s="24"/>
      <c r="IH267" s="24"/>
      <c r="II267" s="24"/>
      <c r="IJ267" s="24"/>
      <c r="IK267" s="24"/>
      <c r="IL267" s="24"/>
      <c r="IM267" s="24"/>
      <c r="IN267" s="24"/>
      <c r="IO267" s="24"/>
      <c r="IP267" s="24"/>
      <c r="IQ267" s="24"/>
    </row>
    <row r="268" spans="1:251" x14ac:dyDescent="0.25">
      <c r="A268" s="96"/>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c r="AA268" s="97"/>
      <c r="AB268" s="97"/>
      <c r="AC268" s="97"/>
      <c r="AD268" s="97"/>
      <c r="AE268" s="97"/>
      <c r="AF268" s="97"/>
      <c r="AG268" s="97"/>
      <c r="AH268" s="97"/>
      <c r="AI268" s="97"/>
      <c r="AJ268" s="97"/>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c r="CV268" s="24"/>
      <c r="CW268" s="24"/>
      <c r="CX268" s="24"/>
      <c r="CY268" s="24"/>
      <c r="CZ268" s="24"/>
      <c r="DA268" s="24"/>
      <c r="DB268" s="24"/>
      <c r="DC268" s="24"/>
      <c r="DD268" s="24"/>
      <c r="DE268" s="24"/>
      <c r="DF268" s="24"/>
      <c r="DG268" s="24"/>
      <c r="DH268" s="24"/>
      <c r="DI268" s="24"/>
      <c r="DJ268" s="24"/>
      <c r="DK268" s="24"/>
      <c r="DL268" s="24"/>
      <c r="DM268" s="24"/>
      <c r="DN268" s="24"/>
      <c r="DO268" s="24"/>
      <c r="DP268" s="24"/>
      <c r="DQ268" s="24"/>
      <c r="DR268" s="24"/>
      <c r="DS268" s="24"/>
      <c r="DT268" s="24"/>
      <c r="DU268" s="24"/>
      <c r="DV268" s="24"/>
      <c r="DW268" s="24"/>
      <c r="DX268" s="24"/>
      <c r="DY268" s="24"/>
      <c r="DZ268" s="24"/>
      <c r="EA268" s="24"/>
      <c r="EB268" s="24"/>
      <c r="EC268" s="24"/>
      <c r="ED268" s="24"/>
      <c r="EE268" s="24"/>
      <c r="EF268" s="24"/>
      <c r="EG268" s="24"/>
      <c r="EH268" s="24"/>
      <c r="EI268" s="24"/>
      <c r="EJ268" s="24"/>
      <c r="EK268" s="24"/>
      <c r="EL268" s="24"/>
      <c r="EM268" s="24"/>
      <c r="EN268" s="24"/>
      <c r="EO268" s="24"/>
      <c r="EP268" s="24"/>
      <c r="EQ268" s="24"/>
      <c r="ER268" s="24"/>
      <c r="ES268" s="24"/>
      <c r="ET268" s="24"/>
      <c r="EU268" s="24"/>
      <c r="EV268" s="24"/>
      <c r="EW268" s="24"/>
      <c r="EX268" s="24"/>
      <c r="EY268" s="24"/>
      <c r="EZ268" s="24"/>
      <c r="FA268" s="24"/>
      <c r="FB268" s="24"/>
      <c r="FC268" s="24"/>
      <c r="FD268" s="24"/>
      <c r="FE268" s="24"/>
      <c r="FF268" s="24"/>
      <c r="FG268" s="24"/>
      <c r="FH268" s="24"/>
      <c r="FI268" s="24"/>
      <c r="FJ268" s="24"/>
      <c r="FK268" s="24"/>
      <c r="FL268" s="24"/>
      <c r="FM268" s="24"/>
      <c r="FN268" s="24"/>
      <c r="FO268" s="24"/>
      <c r="FP268" s="24"/>
      <c r="FQ268" s="24"/>
      <c r="FR268" s="24"/>
      <c r="FS268" s="24"/>
      <c r="FT268" s="24"/>
      <c r="FU268" s="24"/>
      <c r="FV268" s="24"/>
      <c r="FW268" s="24"/>
      <c r="FX268" s="24"/>
      <c r="FY268" s="24"/>
      <c r="FZ268" s="24"/>
      <c r="GA268" s="24"/>
      <c r="GB268" s="24"/>
      <c r="GC268" s="24"/>
      <c r="GD268" s="24"/>
      <c r="GE268" s="24"/>
      <c r="GF268" s="24"/>
      <c r="GG268" s="24"/>
      <c r="GH268" s="24"/>
      <c r="GI268" s="24"/>
      <c r="GJ268" s="24"/>
      <c r="GK268" s="24"/>
      <c r="GL268" s="24"/>
      <c r="GM268" s="24"/>
      <c r="GN268" s="24"/>
      <c r="GO268" s="24"/>
      <c r="GP268" s="24"/>
      <c r="GQ268" s="24"/>
      <c r="GR268" s="24"/>
      <c r="GS268" s="24"/>
      <c r="GT268" s="24"/>
      <c r="GU268" s="24"/>
      <c r="GV268" s="24"/>
      <c r="GW268" s="24"/>
      <c r="GX268" s="24"/>
      <c r="GY268" s="24"/>
      <c r="GZ268" s="24"/>
      <c r="HA268" s="24"/>
      <c r="HB268" s="24"/>
      <c r="HC268" s="24"/>
      <c r="HD268" s="24"/>
      <c r="HE268" s="24"/>
      <c r="HF268" s="24"/>
      <c r="HG268" s="24"/>
      <c r="HH268" s="24"/>
      <c r="HI268" s="24"/>
      <c r="HJ268" s="24"/>
      <c r="HK268" s="24"/>
      <c r="HL268" s="24"/>
      <c r="HM268" s="24"/>
      <c r="HN268" s="24"/>
      <c r="HO268" s="24"/>
      <c r="HP268" s="24"/>
      <c r="HQ268" s="24"/>
      <c r="HR268" s="24"/>
      <c r="HS268" s="24"/>
      <c r="HT268" s="24"/>
      <c r="HU268" s="24"/>
      <c r="HV268" s="24"/>
      <c r="HW268" s="24"/>
      <c r="HX268" s="24"/>
      <c r="HY268" s="24"/>
      <c r="HZ268" s="24"/>
      <c r="IA268" s="24"/>
      <c r="IB268" s="24"/>
      <c r="IC268" s="24"/>
      <c r="ID268" s="24"/>
      <c r="IE268" s="24"/>
      <c r="IF268" s="24"/>
      <c r="IG268" s="24"/>
      <c r="IH268" s="24"/>
      <c r="II268" s="24"/>
      <c r="IJ268" s="24"/>
      <c r="IK268" s="24"/>
      <c r="IL268" s="24"/>
      <c r="IM268" s="24"/>
      <c r="IN268" s="24"/>
      <c r="IO268" s="24"/>
      <c r="IP268" s="24"/>
      <c r="IQ268" s="24"/>
    </row>
    <row r="269" spans="1:251" x14ac:dyDescent="0.25">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7"/>
      <c r="AB269" s="97"/>
      <c r="AC269" s="97"/>
      <c r="AD269" s="97"/>
      <c r="AE269" s="97"/>
      <c r="AF269" s="97"/>
      <c r="AG269" s="97"/>
      <c r="AH269" s="97"/>
      <c r="AI269" s="97"/>
      <c r="AJ269" s="97"/>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c r="CV269" s="24"/>
      <c r="CW269" s="24"/>
      <c r="CX269" s="24"/>
      <c r="CY269" s="24"/>
      <c r="CZ269" s="24"/>
      <c r="DA269" s="24"/>
      <c r="DB269" s="24"/>
      <c r="DC269" s="24"/>
      <c r="DD269" s="24"/>
      <c r="DE269" s="24"/>
      <c r="DF269" s="24"/>
      <c r="DG269" s="24"/>
      <c r="DH269" s="24"/>
      <c r="DI269" s="24"/>
      <c r="DJ269" s="24"/>
      <c r="DK269" s="24"/>
      <c r="DL269" s="24"/>
      <c r="DM269" s="24"/>
      <c r="DN269" s="24"/>
      <c r="DO269" s="24"/>
      <c r="DP269" s="24"/>
      <c r="DQ269" s="24"/>
      <c r="DR269" s="24"/>
      <c r="DS269" s="24"/>
      <c r="DT269" s="24"/>
      <c r="DU269" s="24"/>
      <c r="DV269" s="24"/>
      <c r="DW269" s="24"/>
      <c r="DX269" s="24"/>
      <c r="DY269" s="24"/>
      <c r="DZ269" s="24"/>
      <c r="EA269" s="24"/>
      <c r="EB269" s="24"/>
      <c r="EC269" s="24"/>
      <c r="ED269" s="24"/>
      <c r="EE269" s="24"/>
      <c r="EF269" s="24"/>
      <c r="EG269" s="24"/>
      <c r="EH269" s="24"/>
      <c r="EI269" s="24"/>
      <c r="EJ269" s="24"/>
      <c r="EK269" s="24"/>
      <c r="EL269" s="24"/>
      <c r="EM269" s="24"/>
      <c r="EN269" s="24"/>
      <c r="EO269" s="24"/>
      <c r="EP269" s="24"/>
      <c r="EQ269" s="24"/>
      <c r="ER269" s="24"/>
      <c r="ES269" s="24"/>
      <c r="ET269" s="24"/>
      <c r="EU269" s="24"/>
      <c r="EV269" s="24"/>
      <c r="EW269" s="24"/>
      <c r="EX269" s="24"/>
      <c r="EY269" s="24"/>
      <c r="EZ269" s="24"/>
      <c r="FA269" s="24"/>
      <c r="FB269" s="24"/>
      <c r="FC269" s="24"/>
      <c r="FD269" s="24"/>
      <c r="FE269" s="24"/>
      <c r="FF269" s="24"/>
      <c r="FG269" s="24"/>
      <c r="FH269" s="24"/>
      <c r="FI269" s="24"/>
      <c r="FJ269" s="24"/>
      <c r="FK269" s="24"/>
      <c r="FL269" s="24"/>
      <c r="FM269" s="24"/>
      <c r="FN269" s="24"/>
      <c r="FO269" s="24"/>
      <c r="FP269" s="24"/>
      <c r="FQ269" s="24"/>
      <c r="FR269" s="24"/>
      <c r="FS269" s="24"/>
      <c r="FT269" s="24"/>
      <c r="FU269" s="24"/>
      <c r="FV269" s="24"/>
      <c r="FW269" s="24"/>
      <c r="FX269" s="24"/>
      <c r="FY269" s="24"/>
      <c r="FZ269" s="24"/>
      <c r="GA269" s="24"/>
      <c r="GB269" s="24"/>
      <c r="GC269" s="24"/>
      <c r="GD269" s="24"/>
      <c r="GE269" s="24"/>
      <c r="GF269" s="24"/>
      <c r="GG269" s="24"/>
      <c r="GH269" s="24"/>
      <c r="GI269" s="24"/>
      <c r="GJ269" s="24"/>
      <c r="GK269" s="24"/>
      <c r="GL269" s="24"/>
      <c r="GM269" s="24"/>
      <c r="GN269" s="24"/>
      <c r="GO269" s="24"/>
      <c r="GP269" s="24"/>
      <c r="GQ269" s="24"/>
      <c r="GR269" s="24"/>
      <c r="GS269" s="24"/>
      <c r="GT269" s="24"/>
      <c r="GU269" s="24"/>
      <c r="GV269" s="24"/>
      <c r="GW269" s="24"/>
      <c r="GX269" s="24"/>
      <c r="GY269" s="24"/>
      <c r="GZ269" s="24"/>
      <c r="HA269" s="24"/>
      <c r="HB269" s="24"/>
      <c r="HC269" s="24"/>
      <c r="HD269" s="24"/>
      <c r="HE269" s="24"/>
      <c r="HF269" s="24"/>
      <c r="HG269" s="24"/>
      <c r="HH269" s="24"/>
      <c r="HI269" s="24"/>
      <c r="HJ269" s="24"/>
      <c r="HK269" s="24"/>
      <c r="HL269" s="24"/>
      <c r="HM269" s="24"/>
      <c r="HN269" s="24"/>
      <c r="HO269" s="24"/>
      <c r="HP269" s="24"/>
      <c r="HQ269" s="24"/>
      <c r="HR269" s="24"/>
      <c r="HS269" s="24"/>
      <c r="HT269" s="24"/>
      <c r="HU269" s="24"/>
      <c r="HV269" s="24"/>
      <c r="HW269" s="24"/>
      <c r="HX269" s="24"/>
      <c r="HY269" s="24"/>
      <c r="HZ269" s="24"/>
      <c r="IA269" s="24"/>
      <c r="IB269" s="24"/>
      <c r="IC269" s="24"/>
      <c r="ID269" s="24"/>
      <c r="IE269" s="24"/>
      <c r="IF269" s="24"/>
      <c r="IG269" s="24"/>
      <c r="IH269" s="24"/>
      <c r="II269" s="24"/>
      <c r="IJ269" s="24"/>
      <c r="IK269" s="24"/>
      <c r="IL269" s="24"/>
      <c r="IM269" s="24"/>
      <c r="IN269" s="24"/>
      <c r="IO269" s="24"/>
      <c r="IP269" s="24"/>
      <c r="IQ269" s="24"/>
    </row>
    <row r="270" spans="1:251" x14ac:dyDescent="0.25">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7"/>
      <c r="AB270" s="97"/>
      <c r="AC270" s="97"/>
      <c r="AD270" s="97"/>
      <c r="AE270" s="97"/>
      <c r="AF270" s="97"/>
      <c r="AG270" s="97"/>
      <c r="AH270" s="97"/>
      <c r="AI270" s="97"/>
      <c r="AJ270" s="97"/>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c r="CV270" s="24"/>
      <c r="CW270" s="24"/>
      <c r="CX270" s="24"/>
      <c r="CY270" s="24"/>
      <c r="CZ270" s="24"/>
      <c r="DA270" s="24"/>
      <c r="DB270" s="24"/>
      <c r="DC270" s="24"/>
      <c r="DD270" s="24"/>
      <c r="DE270" s="24"/>
      <c r="DF270" s="24"/>
      <c r="DG270" s="24"/>
      <c r="DH270" s="24"/>
      <c r="DI270" s="24"/>
      <c r="DJ270" s="24"/>
      <c r="DK270" s="24"/>
      <c r="DL270" s="24"/>
      <c r="DM270" s="24"/>
      <c r="DN270" s="24"/>
      <c r="DO270" s="24"/>
      <c r="DP270" s="24"/>
      <c r="DQ270" s="24"/>
      <c r="DR270" s="24"/>
      <c r="DS270" s="24"/>
      <c r="DT270" s="24"/>
      <c r="DU270" s="24"/>
      <c r="DV270" s="24"/>
      <c r="DW270" s="24"/>
      <c r="DX270" s="24"/>
      <c r="DY270" s="24"/>
      <c r="DZ270" s="24"/>
      <c r="EA270" s="24"/>
      <c r="EB270" s="24"/>
      <c r="EC270" s="24"/>
      <c r="ED270" s="24"/>
      <c r="EE270" s="24"/>
      <c r="EF270" s="24"/>
      <c r="EG270" s="24"/>
      <c r="EH270" s="24"/>
      <c r="EI270" s="24"/>
      <c r="EJ270" s="24"/>
      <c r="EK270" s="24"/>
      <c r="EL270" s="24"/>
      <c r="EM270" s="24"/>
      <c r="EN270" s="24"/>
      <c r="EO270" s="24"/>
      <c r="EP270" s="24"/>
      <c r="EQ270" s="24"/>
      <c r="ER270" s="24"/>
      <c r="ES270" s="24"/>
      <c r="ET270" s="24"/>
      <c r="EU270" s="24"/>
      <c r="EV270" s="24"/>
      <c r="EW270" s="24"/>
      <c r="EX270" s="24"/>
      <c r="EY270" s="24"/>
      <c r="EZ270" s="24"/>
      <c r="FA270" s="24"/>
      <c r="FB270" s="24"/>
      <c r="FC270" s="24"/>
      <c r="FD270" s="24"/>
      <c r="FE270" s="24"/>
      <c r="FF270" s="24"/>
      <c r="FG270" s="24"/>
      <c r="FH270" s="24"/>
      <c r="FI270" s="24"/>
      <c r="FJ270" s="24"/>
      <c r="FK270" s="24"/>
      <c r="FL270" s="24"/>
      <c r="FM270" s="24"/>
      <c r="FN270" s="24"/>
      <c r="FO270" s="24"/>
      <c r="FP270" s="24"/>
      <c r="FQ270" s="24"/>
      <c r="FR270" s="24"/>
      <c r="FS270" s="24"/>
      <c r="FT270" s="24"/>
      <c r="FU270" s="24"/>
      <c r="FV270" s="24"/>
      <c r="FW270" s="24"/>
      <c r="FX270" s="24"/>
      <c r="FY270" s="24"/>
      <c r="FZ270" s="24"/>
      <c r="GA270" s="24"/>
      <c r="GB270" s="24"/>
      <c r="GC270" s="24"/>
      <c r="GD270" s="24"/>
      <c r="GE270" s="24"/>
      <c r="GF270" s="24"/>
      <c r="GG270" s="24"/>
      <c r="GH270" s="24"/>
      <c r="GI270" s="24"/>
      <c r="GJ270" s="24"/>
      <c r="GK270" s="24"/>
      <c r="GL270" s="24"/>
      <c r="GM270" s="24"/>
      <c r="GN270" s="24"/>
      <c r="GO270" s="24"/>
      <c r="GP270" s="24"/>
      <c r="GQ270" s="24"/>
      <c r="GR270" s="24"/>
      <c r="GS270" s="24"/>
      <c r="GT270" s="24"/>
      <c r="GU270" s="24"/>
      <c r="GV270" s="24"/>
      <c r="GW270" s="24"/>
      <c r="GX270" s="24"/>
      <c r="GY270" s="24"/>
      <c r="GZ270" s="24"/>
      <c r="HA270" s="24"/>
      <c r="HB270" s="24"/>
      <c r="HC270" s="24"/>
      <c r="HD270" s="24"/>
      <c r="HE270" s="24"/>
      <c r="HF270" s="24"/>
      <c r="HG270" s="24"/>
      <c r="HH270" s="24"/>
      <c r="HI270" s="24"/>
      <c r="HJ270" s="24"/>
      <c r="HK270" s="24"/>
      <c r="HL270" s="24"/>
      <c r="HM270" s="24"/>
      <c r="HN270" s="24"/>
      <c r="HO270" s="24"/>
      <c r="HP270" s="24"/>
      <c r="HQ270" s="24"/>
      <c r="HR270" s="24"/>
      <c r="HS270" s="24"/>
      <c r="HT270" s="24"/>
      <c r="HU270" s="24"/>
      <c r="HV270" s="24"/>
      <c r="HW270" s="24"/>
      <c r="HX270" s="24"/>
      <c r="HY270" s="24"/>
      <c r="HZ270" s="24"/>
      <c r="IA270" s="24"/>
      <c r="IB270" s="24"/>
      <c r="IC270" s="24"/>
      <c r="ID270" s="24"/>
      <c r="IE270" s="24"/>
      <c r="IF270" s="24"/>
      <c r="IG270" s="24"/>
      <c r="IH270" s="24"/>
      <c r="II270" s="24"/>
      <c r="IJ270" s="24"/>
      <c r="IK270" s="24"/>
      <c r="IL270" s="24"/>
      <c r="IM270" s="24"/>
      <c r="IN270" s="24"/>
      <c r="IO270" s="24"/>
      <c r="IP270" s="24"/>
      <c r="IQ270" s="24"/>
    </row>
    <row r="271" spans="1:251" x14ac:dyDescent="0.25">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7"/>
      <c r="AB271" s="97"/>
      <c r="AC271" s="97"/>
      <c r="AD271" s="97"/>
      <c r="AE271" s="97"/>
      <c r="AF271" s="97"/>
      <c r="AG271" s="97"/>
      <c r="AH271" s="97"/>
      <c r="AI271" s="97"/>
      <c r="AJ271" s="97"/>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c r="CV271" s="24"/>
      <c r="CW271" s="24"/>
      <c r="CX271" s="24"/>
      <c r="CY271" s="24"/>
      <c r="CZ271" s="24"/>
      <c r="DA271" s="24"/>
      <c r="DB271" s="24"/>
      <c r="DC271" s="24"/>
      <c r="DD271" s="24"/>
      <c r="DE271" s="24"/>
      <c r="DF271" s="24"/>
      <c r="DG271" s="24"/>
      <c r="DH271" s="24"/>
      <c r="DI271" s="24"/>
      <c r="DJ271" s="24"/>
      <c r="DK271" s="24"/>
      <c r="DL271" s="24"/>
      <c r="DM271" s="24"/>
      <c r="DN271" s="24"/>
      <c r="DO271" s="24"/>
      <c r="DP271" s="24"/>
      <c r="DQ271" s="24"/>
      <c r="DR271" s="24"/>
      <c r="DS271" s="24"/>
      <c r="DT271" s="24"/>
      <c r="DU271" s="24"/>
      <c r="DV271" s="24"/>
      <c r="DW271" s="24"/>
      <c r="DX271" s="24"/>
      <c r="DY271" s="24"/>
      <c r="DZ271" s="24"/>
      <c r="EA271" s="24"/>
      <c r="EB271" s="24"/>
      <c r="EC271" s="24"/>
      <c r="ED271" s="24"/>
      <c r="EE271" s="24"/>
      <c r="EF271" s="24"/>
      <c r="EG271" s="24"/>
      <c r="EH271" s="24"/>
      <c r="EI271" s="24"/>
      <c r="EJ271" s="24"/>
      <c r="EK271" s="24"/>
      <c r="EL271" s="24"/>
      <c r="EM271" s="24"/>
      <c r="EN271" s="24"/>
      <c r="EO271" s="24"/>
      <c r="EP271" s="24"/>
      <c r="EQ271" s="24"/>
      <c r="ER271" s="24"/>
      <c r="ES271" s="24"/>
      <c r="ET271" s="24"/>
      <c r="EU271" s="24"/>
      <c r="EV271" s="24"/>
      <c r="EW271" s="24"/>
      <c r="EX271" s="24"/>
      <c r="EY271" s="24"/>
      <c r="EZ271" s="24"/>
      <c r="FA271" s="24"/>
      <c r="FB271" s="24"/>
      <c r="FC271" s="24"/>
      <c r="FD271" s="24"/>
      <c r="FE271" s="24"/>
      <c r="FF271" s="24"/>
      <c r="FG271" s="24"/>
      <c r="FH271" s="24"/>
      <c r="FI271" s="24"/>
      <c r="FJ271" s="24"/>
      <c r="FK271" s="24"/>
      <c r="FL271" s="24"/>
      <c r="FM271" s="24"/>
      <c r="FN271" s="24"/>
      <c r="FO271" s="24"/>
      <c r="FP271" s="24"/>
      <c r="FQ271" s="24"/>
      <c r="FR271" s="24"/>
      <c r="FS271" s="24"/>
      <c r="FT271" s="24"/>
      <c r="FU271" s="24"/>
      <c r="FV271" s="24"/>
      <c r="FW271" s="24"/>
      <c r="FX271" s="24"/>
      <c r="FY271" s="24"/>
      <c r="FZ271" s="24"/>
      <c r="GA271" s="24"/>
      <c r="GB271" s="24"/>
      <c r="GC271" s="24"/>
      <c r="GD271" s="24"/>
      <c r="GE271" s="24"/>
      <c r="GF271" s="24"/>
      <c r="GG271" s="24"/>
      <c r="GH271" s="24"/>
      <c r="GI271" s="24"/>
      <c r="GJ271" s="24"/>
      <c r="GK271" s="24"/>
      <c r="GL271" s="24"/>
      <c r="GM271" s="24"/>
      <c r="GN271" s="24"/>
      <c r="GO271" s="24"/>
      <c r="GP271" s="24"/>
      <c r="GQ271" s="24"/>
      <c r="GR271" s="24"/>
      <c r="GS271" s="24"/>
      <c r="GT271" s="24"/>
      <c r="GU271" s="24"/>
      <c r="GV271" s="24"/>
      <c r="GW271" s="24"/>
      <c r="GX271" s="24"/>
      <c r="GY271" s="24"/>
      <c r="GZ271" s="24"/>
      <c r="HA271" s="24"/>
      <c r="HB271" s="24"/>
      <c r="HC271" s="24"/>
      <c r="HD271" s="24"/>
      <c r="HE271" s="24"/>
      <c r="HF271" s="24"/>
      <c r="HG271" s="24"/>
      <c r="HH271" s="24"/>
      <c r="HI271" s="24"/>
      <c r="HJ271" s="24"/>
      <c r="HK271" s="24"/>
      <c r="HL271" s="24"/>
      <c r="HM271" s="24"/>
      <c r="HN271" s="24"/>
      <c r="HO271" s="24"/>
      <c r="HP271" s="24"/>
      <c r="HQ271" s="24"/>
      <c r="HR271" s="24"/>
      <c r="HS271" s="24"/>
      <c r="HT271" s="24"/>
      <c r="HU271" s="24"/>
      <c r="HV271" s="24"/>
      <c r="HW271" s="24"/>
      <c r="HX271" s="24"/>
      <c r="HY271" s="24"/>
      <c r="HZ271" s="24"/>
      <c r="IA271" s="24"/>
      <c r="IB271" s="24"/>
      <c r="IC271" s="24"/>
      <c r="ID271" s="24"/>
      <c r="IE271" s="24"/>
      <c r="IF271" s="24"/>
      <c r="IG271" s="24"/>
      <c r="IH271" s="24"/>
      <c r="II271" s="24"/>
      <c r="IJ271" s="24"/>
      <c r="IK271" s="24"/>
      <c r="IL271" s="24"/>
      <c r="IM271" s="24"/>
      <c r="IN271" s="24"/>
      <c r="IO271" s="24"/>
      <c r="IP271" s="24"/>
      <c r="IQ271" s="24"/>
    </row>
    <row r="272" spans="1:251" x14ac:dyDescent="0.25">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7"/>
      <c r="AB272" s="97"/>
      <c r="AC272" s="97"/>
      <c r="AD272" s="97"/>
      <c r="AE272" s="97"/>
      <c r="AF272" s="97"/>
      <c r="AG272" s="97"/>
      <c r="AH272" s="97"/>
      <c r="AI272" s="97"/>
      <c r="AJ272" s="97"/>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c r="CV272" s="24"/>
      <c r="CW272" s="24"/>
      <c r="CX272" s="24"/>
      <c r="CY272" s="24"/>
      <c r="CZ272" s="24"/>
      <c r="DA272" s="24"/>
      <c r="DB272" s="24"/>
      <c r="DC272" s="24"/>
      <c r="DD272" s="24"/>
      <c r="DE272" s="24"/>
      <c r="DF272" s="24"/>
      <c r="DG272" s="24"/>
      <c r="DH272" s="24"/>
      <c r="DI272" s="24"/>
      <c r="DJ272" s="24"/>
      <c r="DK272" s="24"/>
      <c r="DL272" s="24"/>
      <c r="DM272" s="24"/>
      <c r="DN272" s="24"/>
      <c r="DO272" s="24"/>
      <c r="DP272" s="24"/>
      <c r="DQ272" s="24"/>
      <c r="DR272" s="24"/>
      <c r="DS272" s="24"/>
      <c r="DT272" s="24"/>
      <c r="DU272" s="24"/>
      <c r="DV272" s="24"/>
      <c r="DW272" s="24"/>
      <c r="DX272" s="24"/>
      <c r="DY272" s="24"/>
      <c r="DZ272" s="24"/>
      <c r="EA272" s="24"/>
      <c r="EB272" s="24"/>
      <c r="EC272" s="24"/>
      <c r="ED272" s="24"/>
      <c r="EE272" s="24"/>
      <c r="EF272" s="24"/>
      <c r="EG272" s="24"/>
      <c r="EH272" s="24"/>
      <c r="EI272" s="24"/>
      <c r="EJ272" s="24"/>
      <c r="EK272" s="24"/>
      <c r="EL272" s="24"/>
      <c r="EM272" s="24"/>
      <c r="EN272" s="24"/>
      <c r="EO272" s="24"/>
      <c r="EP272" s="24"/>
      <c r="EQ272" s="24"/>
      <c r="ER272" s="24"/>
      <c r="ES272" s="24"/>
      <c r="ET272" s="24"/>
      <c r="EU272" s="24"/>
      <c r="EV272" s="24"/>
      <c r="EW272" s="24"/>
      <c r="EX272" s="24"/>
      <c r="EY272" s="24"/>
      <c r="EZ272" s="24"/>
      <c r="FA272" s="24"/>
      <c r="FB272" s="24"/>
      <c r="FC272" s="24"/>
      <c r="FD272" s="24"/>
      <c r="FE272" s="24"/>
      <c r="FF272" s="24"/>
      <c r="FG272" s="24"/>
      <c r="FH272" s="24"/>
      <c r="FI272" s="24"/>
      <c r="FJ272" s="24"/>
      <c r="FK272" s="24"/>
      <c r="FL272" s="24"/>
      <c r="FM272" s="24"/>
      <c r="FN272" s="24"/>
      <c r="FO272" s="24"/>
      <c r="FP272" s="24"/>
      <c r="FQ272" s="24"/>
      <c r="FR272" s="24"/>
      <c r="FS272" s="24"/>
      <c r="FT272" s="24"/>
      <c r="FU272" s="24"/>
      <c r="FV272" s="24"/>
      <c r="FW272" s="24"/>
      <c r="FX272" s="24"/>
      <c r="FY272" s="24"/>
      <c r="FZ272" s="24"/>
      <c r="GA272" s="24"/>
      <c r="GB272" s="24"/>
      <c r="GC272" s="24"/>
      <c r="GD272" s="24"/>
      <c r="GE272" s="24"/>
      <c r="GF272" s="24"/>
      <c r="GG272" s="24"/>
      <c r="GH272" s="24"/>
      <c r="GI272" s="24"/>
      <c r="GJ272" s="24"/>
      <c r="GK272" s="24"/>
      <c r="GL272" s="24"/>
      <c r="GM272" s="24"/>
      <c r="GN272" s="24"/>
      <c r="GO272" s="24"/>
      <c r="GP272" s="24"/>
      <c r="GQ272" s="24"/>
      <c r="GR272" s="24"/>
      <c r="GS272" s="24"/>
      <c r="GT272" s="24"/>
      <c r="GU272" s="24"/>
      <c r="GV272" s="24"/>
      <c r="GW272" s="24"/>
      <c r="GX272" s="24"/>
      <c r="GY272" s="24"/>
      <c r="GZ272" s="24"/>
      <c r="HA272" s="24"/>
      <c r="HB272" s="24"/>
      <c r="HC272" s="24"/>
      <c r="HD272" s="24"/>
      <c r="HE272" s="24"/>
      <c r="HF272" s="24"/>
      <c r="HG272" s="24"/>
      <c r="HH272" s="24"/>
      <c r="HI272" s="24"/>
      <c r="HJ272" s="24"/>
      <c r="HK272" s="24"/>
      <c r="HL272" s="24"/>
      <c r="HM272" s="24"/>
      <c r="HN272" s="24"/>
      <c r="HO272" s="24"/>
      <c r="HP272" s="24"/>
      <c r="HQ272" s="24"/>
      <c r="HR272" s="24"/>
      <c r="HS272" s="24"/>
      <c r="HT272" s="24"/>
      <c r="HU272" s="24"/>
      <c r="HV272" s="24"/>
      <c r="HW272" s="24"/>
      <c r="HX272" s="24"/>
      <c r="HY272" s="24"/>
      <c r="HZ272" s="24"/>
      <c r="IA272" s="24"/>
      <c r="IB272" s="24"/>
      <c r="IC272" s="24"/>
      <c r="ID272" s="24"/>
      <c r="IE272" s="24"/>
      <c r="IF272" s="24"/>
      <c r="IG272" s="24"/>
      <c r="IH272" s="24"/>
      <c r="II272" s="24"/>
      <c r="IJ272" s="24"/>
      <c r="IK272" s="24"/>
      <c r="IL272" s="24"/>
      <c r="IM272" s="24"/>
      <c r="IN272" s="24"/>
      <c r="IO272" s="24"/>
      <c r="IP272" s="24"/>
      <c r="IQ272" s="24"/>
    </row>
    <row r="273" spans="1:251" x14ac:dyDescent="0.25">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7"/>
      <c r="AB273" s="97"/>
      <c r="AC273" s="97"/>
      <c r="AD273" s="97"/>
      <c r="AE273" s="97"/>
      <c r="AF273" s="97"/>
      <c r="AG273" s="97"/>
      <c r="AH273" s="97"/>
      <c r="AI273" s="97"/>
      <c r="AJ273" s="97"/>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c r="CV273" s="24"/>
      <c r="CW273" s="24"/>
      <c r="CX273" s="24"/>
      <c r="CY273" s="24"/>
      <c r="CZ273" s="24"/>
      <c r="DA273" s="24"/>
      <c r="DB273" s="24"/>
      <c r="DC273" s="24"/>
      <c r="DD273" s="24"/>
      <c r="DE273" s="24"/>
      <c r="DF273" s="24"/>
      <c r="DG273" s="24"/>
      <c r="DH273" s="24"/>
      <c r="DI273" s="24"/>
      <c r="DJ273" s="24"/>
      <c r="DK273" s="24"/>
      <c r="DL273" s="24"/>
      <c r="DM273" s="24"/>
      <c r="DN273" s="24"/>
      <c r="DO273" s="24"/>
      <c r="DP273" s="24"/>
      <c r="DQ273" s="24"/>
      <c r="DR273" s="24"/>
      <c r="DS273" s="24"/>
      <c r="DT273" s="24"/>
      <c r="DU273" s="24"/>
      <c r="DV273" s="24"/>
      <c r="DW273" s="24"/>
      <c r="DX273" s="24"/>
      <c r="DY273" s="24"/>
      <c r="DZ273" s="24"/>
      <c r="EA273" s="24"/>
      <c r="EB273" s="24"/>
      <c r="EC273" s="24"/>
      <c r="ED273" s="24"/>
      <c r="EE273" s="24"/>
      <c r="EF273" s="24"/>
      <c r="EG273" s="24"/>
      <c r="EH273" s="24"/>
      <c r="EI273" s="24"/>
      <c r="EJ273" s="24"/>
      <c r="EK273" s="24"/>
      <c r="EL273" s="24"/>
      <c r="EM273" s="24"/>
      <c r="EN273" s="24"/>
      <c r="EO273" s="24"/>
      <c r="EP273" s="24"/>
      <c r="EQ273" s="24"/>
      <c r="ER273" s="24"/>
      <c r="ES273" s="24"/>
      <c r="ET273" s="24"/>
      <c r="EU273" s="24"/>
      <c r="EV273" s="24"/>
      <c r="EW273" s="24"/>
      <c r="EX273" s="24"/>
      <c r="EY273" s="24"/>
      <c r="EZ273" s="24"/>
      <c r="FA273" s="24"/>
      <c r="FB273" s="24"/>
      <c r="FC273" s="24"/>
      <c r="FD273" s="24"/>
      <c r="FE273" s="24"/>
      <c r="FF273" s="24"/>
      <c r="FG273" s="24"/>
      <c r="FH273" s="24"/>
      <c r="FI273" s="24"/>
      <c r="FJ273" s="24"/>
      <c r="FK273" s="24"/>
      <c r="FL273" s="24"/>
      <c r="FM273" s="24"/>
      <c r="FN273" s="24"/>
      <c r="FO273" s="24"/>
      <c r="FP273" s="24"/>
      <c r="FQ273" s="24"/>
      <c r="FR273" s="24"/>
      <c r="FS273" s="24"/>
      <c r="FT273" s="24"/>
      <c r="FU273" s="24"/>
      <c r="FV273" s="24"/>
      <c r="FW273" s="24"/>
      <c r="FX273" s="24"/>
      <c r="FY273" s="24"/>
      <c r="FZ273" s="24"/>
      <c r="GA273" s="24"/>
      <c r="GB273" s="24"/>
      <c r="GC273" s="24"/>
      <c r="GD273" s="24"/>
      <c r="GE273" s="24"/>
      <c r="GF273" s="24"/>
      <c r="GG273" s="24"/>
      <c r="GH273" s="24"/>
      <c r="GI273" s="24"/>
      <c r="GJ273" s="24"/>
      <c r="GK273" s="24"/>
      <c r="GL273" s="24"/>
      <c r="GM273" s="24"/>
      <c r="GN273" s="24"/>
      <c r="GO273" s="24"/>
      <c r="GP273" s="24"/>
      <c r="GQ273" s="24"/>
      <c r="GR273" s="24"/>
      <c r="GS273" s="24"/>
      <c r="GT273" s="24"/>
      <c r="GU273" s="24"/>
      <c r="GV273" s="24"/>
      <c r="GW273" s="24"/>
      <c r="GX273" s="24"/>
      <c r="GY273" s="24"/>
      <c r="GZ273" s="24"/>
      <c r="HA273" s="24"/>
      <c r="HB273" s="24"/>
      <c r="HC273" s="24"/>
      <c r="HD273" s="24"/>
      <c r="HE273" s="24"/>
      <c r="HF273" s="24"/>
      <c r="HG273" s="24"/>
      <c r="HH273" s="24"/>
      <c r="HI273" s="24"/>
      <c r="HJ273" s="24"/>
      <c r="HK273" s="24"/>
      <c r="HL273" s="24"/>
      <c r="HM273" s="24"/>
      <c r="HN273" s="24"/>
      <c r="HO273" s="24"/>
      <c r="HP273" s="24"/>
      <c r="HQ273" s="24"/>
      <c r="HR273" s="24"/>
      <c r="HS273" s="24"/>
      <c r="HT273" s="24"/>
      <c r="HU273" s="24"/>
      <c r="HV273" s="24"/>
      <c r="HW273" s="24"/>
      <c r="HX273" s="24"/>
      <c r="HY273" s="24"/>
      <c r="HZ273" s="24"/>
      <c r="IA273" s="24"/>
      <c r="IB273" s="24"/>
      <c r="IC273" s="24"/>
      <c r="ID273" s="24"/>
      <c r="IE273" s="24"/>
      <c r="IF273" s="24"/>
      <c r="IG273" s="24"/>
      <c r="IH273" s="24"/>
      <c r="II273" s="24"/>
      <c r="IJ273" s="24"/>
      <c r="IK273" s="24"/>
      <c r="IL273" s="24"/>
      <c r="IM273" s="24"/>
      <c r="IN273" s="24"/>
      <c r="IO273" s="24"/>
      <c r="IP273" s="24"/>
      <c r="IQ273" s="24"/>
    </row>
    <row r="274" spans="1:251" x14ac:dyDescent="0.25">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7"/>
      <c r="AB274" s="97"/>
      <c r="AC274" s="97"/>
      <c r="AD274" s="97"/>
      <c r="AE274" s="97"/>
      <c r="AF274" s="97"/>
      <c r="AG274" s="97"/>
      <c r="AH274" s="97"/>
      <c r="AI274" s="97"/>
      <c r="AJ274" s="97"/>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c r="CV274" s="24"/>
      <c r="CW274" s="24"/>
      <c r="CX274" s="24"/>
      <c r="CY274" s="24"/>
      <c r="CZ274" s="24"/>
      <c r="DA274" s="24"/>
      <c r="DB274" s="24"/>
      <c r="DC274" s="24"/>
      <c r="DD274" s="24"/>
      <c r="DE274" s="24"/>
      <c r="DF274" s="24"/>
      <c r="DG274" s="24"/>
      <c r="DH274" s="24"/>
      <c r="DI274" s="24"/>
      <c r="DJ274" s="24"/>
      <c r="DK274" s="24"/>
      <c r="DL274" s="24"/>
      <c r="DM274" s="24"/>
      <c r="DN274" s="24"/>
      <c r="DO274" s="24"/>
      <c r="DP274" s="24"/>
      <c r="DQ274" s="24"/>
      <c r="DR274" s="24"/>
      <c r="DS274" s="24"/>
      <c r="DT274" s="24"/>
      <c r="DU274" s="24"/>
      <c r="DV274" s="24"/>
      <c r="DW274" s="24"/>
      <c r="DX274" s="24"/>
      <c r="DY274" s="24"/>
      <c r="DZ274" s="24"/>
      <c r="EA274" s="24"/>
      <c r="EB274" s="24"/>
      <c r="EC274" s="24"/>
      <c r="ED274" s="24"/>
      <c r="EE274" s="24"/>
      <c r="EF274" s="24"/>
      <c r="EG274" s="24"/>
      <c r="EH274" s="24"/>
      <c r="EI274" s="24"/>
      <c r="EJ274" s="24"/>
      <c r="EK274" s="24"/>
      <c r="EL274" s="24"/>
      <c r="EM274" s="24"/>
      <c r="EN274" s="24"/>
      <c r="EO274" s="24"/>
      <c r="EP274" s="24"/>
      <c r="EQ274" s="24"/>
      <c r="ER274" s="24"/>
      <c r="ES274" s="24"/>
      <c r="ET274" s="24"/>
      <c r="EU274" s="24"/>
      <c r="EV274" s="24"/>
      <c r="EW274" s="24"/>
      <c r="EX274" s="24"/>
      <c r="EY274" s="24"/>
      <c r="EZ274" s="24"/>
      <c r="FA274" s="24"/>
      <c r="FB274" s="24"/>
      <c r="FC274" s="24"/>
      <c r="FD274" s="24"/>
      <c r="FE274" s="24"/>
      <c r="FF274" s="24"/>
      <c r="FG274" s="24"/>
      <c r="FH274" s="24"/>
      <c r="FI274" s="24"/>
      <c r="FJ274" s="24"/>
      <c r="FK274" s="24"/>
      <c r="FL274" s="24"/>
      <c r="FM274" s="24"/>
      <c r="FN274" s="24"/>
      <c r="FO274" s="24"/>
      <c r="FP274" s="24"/>
      <c r="FQ274" s="24"/>
      <c r="FR274" s="24"/>
      <c r="FS274" s="24"/>
      <c r="FT274" s="24"/>
      <c r="FU274" s="24"/>
      <c r="FV274" s="24"/>
      <c r="FW274" s="24"/>
      <c r="FX274" s="24"/>
      <c r="FY274" s="24"/>
      <c r="FZ274" s="24"/>
      <c r="GA274" s="24"/>
      <c r="GB274" s="24"/>
      <c r="GC274" s="24"/>
      <c r="GD274" s="24"/>
      <c r="GE274" s="24"/>
      <c r="GF274" s="24"/>
      <c r="GG274" s="24"/>
      <c r="GH274" s="24"/>
      <c r="GI274" s="24"/>
      <c r="GJ274" s="24"/>
      <c r="GK274" s="24"/>
      <c r="GL274" s="24"/>
      <c r="GM274" s="24"/>
      <c r="GN274" s="24"/>
      <c r="GO274" s="24"/>
      <c r="GP274" s="24"/>
      <c r="GQ274" s="24"/>
      <c r="GR274" s="24"/>
      <c r="GS274" s="24"/>
      <c r="GT274" s="24"/>
      <c r="GU274" s="24"/>
      <c r="GV274" s="24"/>
      <c r="GW274" s="24"/>
      <c r="GX274" s="24"/>
      <c r="GY274" s="24"/>
      <c r="GZ274" s="24"/>
      <c r="HA274" s="24"/>
      <c r="HB274" s="24"/>
      <c r="HC274" s="24"/>
      <c r="HD274" s="24"/>
      <c r="HE274" s="24"/>
      <c r="HF274" s="24"/>
      <c r="HG274" s="24"/>
      <c r="HH274" s="24"/>
      <c r="HI274" s="24"/>
      <c r="HJ274" s="24"/>
      <c r="HK274" s="24"/>
      <c r="HL274" s="24"/>
      <c r="HM274" s="24"/>
      <c r="HN274" s="24"/>
      <c r="HO274" s="24"/>
      <c r="HP274" s="24"/>
      <c r="HQ274" s="24"/>
      <c r="HR274" s="24"/>
      <c r="HS274" s="24"/>
      <c r="HT274" s="24"/>
      <c r="HU274" s="24"/>
      <c r="HV274" s="24"/>
      <c r="HW274" s="24"/>
      <c r="HX274" s="24"/>
      <c r="HY274" s="24"/>
      <c r="HZ274" s="24"/>
      <c r="IA274" s="24"/>
      <c r="IB274" s="24"/>
      <c r="IC274" s="24"/>
      <c r="ID274" s="24"/>
      <c r="IE274" s="24"/>
      <c r="IF274" s="24"/>
      <c r="IG274" s="24"/>
      <c r="IH274" s="24"/>
      <c r="II274" s="24"/>
      <c r="IJ274" s="24"/>
      <c r="IK274" s="24"/>
      <c r="IL274" s="24"/>
      <c r="IM274" s="24"/>
      <c r="IN274" s="24"/>
      <c r="IO274" s="24"/>
      <c r="IP274" s="24"/>
      <c r="IQ274" s="24"/>
    </row>
    <row r="275" spans="1:251" x14ac:dyDescent="0.25">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7"/>
      <c r="AB275" s="97"/>
      <c r="AC275" s="97"/>
      <c r="AD275" s="97"/>
      <c r="AE275" s="97"/>
      <c r="AF275" s="97"/>
      <c r="AG275" s="97"/>
      <c r="AH275" s="97"/>
      <c r="AI275" s="97"/>
      <c r="AJ275" s="97"/>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c r="CV275" s="24"/>
      <c r="CW275" s="24"/>
      <c r="CX275" s="24"/>
      <c r="CY275" s="24"/>
      <c r="CZ275" s="24"/>
      <c r="DA275" s="24"/>
      <c r="DB275" s="24"/>
      <c r="DC275" s="24"/>
      <c r="DD275" s="24"/>
      <c r="DE275" s="24"/>
      <c r="DF275" s="24"/>
      <c r="DG275" s="24"/>
      <c r="DH275" s="24"/>
      <c r="DI275" s="24"/>
      <c r="DJ275" s="24"/>
      <c r="DK275" s="24"/>
      <c r="DL275" s="24"/>
      <c r="DM275" s="24"/>
      <c r="DN275" s="24"/>
      <c r="DO275" s="24"/>
      <c r="DP275" s="24"/>
      <c r="DQ275" s="24"/>
      <c r="DR275" s="24"/>
      <c r="DS275" s="24"/>
      <c r="DT275" s="24"/>
      <c r="DU275" s="24"/>
      <c r="DV275" s="24"/>
      <c r="DW275" s="24"/>
      <c r="DX275" s="24"/>
      <c r="DY275" s="24"/>
      <c r="DZ275" s="24"/>
      <c r="EA275" s="24"/>
      <c r="EB275" s="24"/>
      <c r="EC275" s="24"/>
      <c r="ED275" s="24"/>
      <c r="EE275" s="24"/>
      <c r="EF275" s="24"/>
      <c r="EG275" s="24"/>
      <c r="EH275" s="24"/>
      <c r="EI275" s="24"/>
      <c r="EJ275" s="24"/>
      <c r="EK275" s="24"/>
      <c r="EL275" s="24"/>
      <c r="EM275" s="24"/>
      <c r="EN275" s="24"/>
      <c r="EO275" s="24"/>
      <c r="EP275" s="24"/>
      <c r="EQ275" s="24"/>
      <c r="ER275" s="24"/>
      <c r="ES275" s="24"/>
      <c r="ET275" s="24"/>
      <c r="EU275" s="24"/>
      <c r="EV275" s="24"/>
      <c r="EW275" s="24"/>
      <c r="EX275" s="24"/>
      <c r="EY275" s="24"/>
      <c r="EZ275" s="24"/>
      <c r="FA275" s="24"/>
      <c r="FB275" s="24"/>
      <c r="FC275" s="24"/>
      <c r="FD275" s="24"/>
      <c r="FE275" s="24"/>
      <c r="FF275" s="24"/>
      <c r="FG275" s="24"/>
      <c r="FH275" s="24"/>
      <c r="FI275" s="24"/>
      <c r="FJ275" s="24"/>
      <c r="FK275" s="24"/>
      <c r="FL275" s="24"/>
      <c r="FM275" s="24"/>
      <c r="FN275" s="24"/>
      <c r="FO275" s="24"/>
      <c r="FP275" s="24"/>
      <c r="FQ275" s="24"/>
      <c r="FR275" s="24"/>
      <c r="FS275" s="24"/>
      <c r="FT275" s="24"/>
      <c r="FU275" s="24"/>
      <c r="FV275" s="24"/>
      <c r="FW275" s="24"/>
      <c r="FX275" s="24"/>
      <c r="FY275" s="24"/>
      <c r="FZ275" s="24"/>
      <c r="GA275" s="24"/>
      <c r="GB275" s="24"/>
      <c r="GC275" s="24"/>
      <c r="GD275" s="24"/>
      <c r="GE275" s="24"/>
      <c r="GF275" s="24"/>
      <c r="GG275" s="24"/>
      <c r="GH275" s="24"/>
      <c r="GI275" s="24"/>
      <c r="GJ275" s="24"/>
      <c r="GK275" s="24"/>
      <c r="GL275" s="24"/>
      <c r="GM275" s="24"/>
      <c r="GN275" s="24"/>
      <c r="GO275" s="24"/>
      <c r="GP275" s="24"/>
      <c r="GQ275" s="24"/>
      <c r="GR275" s="24"/>
      <c r="GS275" s="24"/>
      <c r="GT275" s="24"/>
      <c r="GU275" s="24"/>
      <c r="GV275" s="24"/>
      <c r="GW275" s="24"/>
      <c r="GX275" s="24"/>
      <c r="GY275" s="24"/>
      <c r="GZ275" s="24"/>
      <c r="HA275" s="24"/>
      <c r="HB275" s="24"/>
      <c r="HC275" s="24"/>
      <c r="HD275" s="24"/>
      <c r="HE275" s="24"/>
      <c r="HF275" s="24"/>
      <c r="HG275" s="24"/>
      <c r="HH275" s="24"/>
      <c r="HI275" s="24"/>
      <c r="HJ275" s="24"/>
      <c r="HK275" s="24"/>
      <c r="HL275" s="24"/>
      <c r="HM275" s="24"/>
      <c r="HN275" s="24"/>
      <c r="HO275" s="24"/>
      <c r="HP275" s="24"/>
      <c r="HQ275" s="24"/>
      <c r="HR275" s="24"/>
      <c r="HS275" s="24"/>
      <c r="HT275" s="24"/>
      <c r="HU275" s="24"/>
      <c r="HV275" s="24"/>
      <c r="HW275" s="24"/>
      <c r="HX275" s="24"/>
      <c r="HY275" s="24"/>
      <c r="HZ275" s="24"/>
      <c r="IA275" s="24"/>
      <c r="IB275" s="24"/>
      <c r="IC275" s="24"/>
      <c r="ID275" s="24"/>
      <c r="IE275" s="24"/>
      <c r="IF275" s="24"/>
      <c r="IG275" s="24"/>
      <c r="IH275" s="24"/>
      <c r="II275" s="24"/>
      <c r="IJ275" s="24"/>
      <c r="IK275" s="24"/>
      <c r="IL275" s="24"/>
      <c r="IM275" s="24"/>
      <c r="IN275" s="24"/>
      <c r="IO275" s="24"/>
      <c r="IP275" s="24"/>
      <c r="IQ275" s="24"/>
    </row>
    <row r="276" spans="1:251" x14ac:dyDescent="0.25">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7"/>
      <c r="AB276" s="97"/>
      <c r="AC276" s="97"/>
      <c r="AD276" s="97"/>
      <c r="AE276" s="97"/>
      <c r="AF276" s="97"/>
      <c r="AG276" s="97"/>
      <c r="AH276" s="97"/>
      <c r="AI276" s="97"/>
      <c r="AJ276" s="97"/>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c r="CV276" s="24"/>
      <c r="CW276" s="24"/>
      <c r="CX276" s="24"/>
      <c r="CY276" s="24"/>
      <c r="CZ276" s="24"/>
      <c r="DA276" s="24"/>
      <c r="DB276" s="24"/>
      <c r="DC276" s="24"/>
      <c r="DD276" s="24"/>
      <c r="DE276" s="24"/>
      <c r="DF276" s="24"/>
      <c r="DG276" s="24"/>
      <c r="DH276" s="24"/>
      <c r="DI276" s="24"/>
      <c r="DJ276" s="24"/>
      <c r="DK276" s="24"/>
      <c r="DL276" s="24"/>
      <c r="DM276" s="24"/>
      <c r="DN276" s="24"/>
      <c r="DO276" s="24"/>
      <c r="DP276" s="24"/>
      <c r="DQ276" s="24"/>
      <c r="DR276" s="24"/>
      <c r="DS276" s="24"/>
      <c r="DT276" s="24"/>
      <c r="DU276" s="24"/>
      <c r="DV276" s="24"/>
      <c r="DW276" s="24"/>
      <c r="DX276" s="24"/>
      <c r="DY276" s="24"/>
      <c r="DZ276" s="24"/>
      <c r="EA276" s="24"/>
      <c r="EB276" s="24"/>
      <c r="EC276" s="24"/>
      <c r="ED276" s="24"/>
      <c r="EE276" s="24"/>
      <c r="EF276" s="24"/>
      <c r="EG276" s="24"/>
      <c r="EH276" s="24"/>
      <c r="EI276" s="24"/>
      <c r="EJ276" s="24"/>
      <c r="EK276" s="24"/>
      <c r="EL276" s="24"/>
      <c r="EM276" s="24"/>
      <c r="EN276" s="24"/>
      <c r="EO276" s="24"/>
      <c r="EP276" s="24"/>
      <c r="EQ276" s="24"/>
      <c r="ER276" s="24"/>
      <c r="ES276" s="24"/>
      <c r="ET276" s="24"/>
      <c r="EU276" s="24"/>
      <c r="EV276" s="24"/>
      <c r="EW276" s="24"/>
      <c r="EX276" s="24"/>
      <c r="EY276" s="24"/>
      <c r="EZ276" s="24"/>
      <c r="FA276" s="24"/>
      <c r="FB276" s="24"/>
      <c r="FC276" s="24"/>
      <c r="FD276" s="24"/>
      <c r="FE276" s="24"/>
      <c r="FF276" s="24"/>
      <c r="FG276" s="24"/>
      <c r="FH276" s="24"/>
      <c r="FI276" s="24"/>
      <c r="FJ276" s="24"/>
      <c r="FK276" s="24"/>
      <c r="FL276" s="24"/>
      <c r="FM276" s="24"/>
      <c r="FN276" s="24"/>
      <c r="FO276" s="24"/>
      <c r="FP276" s="24"/>
      <c r="FQ276" s="24"/>
      <c r="FR276" s="24"/>
      <c r="FS276" s="24"/>
      <c r="FT276" s="24"/>
      <c r="FU276" s="24"/>
      <c r="FV276" s="24"/>
      <c r="FW276" s="24"/>
      <c r="FX276" s="24"/>
      <c r="FY276" s="24"/>
      <c r="FZ276" s="24"/>
      <c r="GA276" s="24"/>
      <c r="GB276" s="24"/>
      <c r="GC276" s="24"/>
      <c r="GD276" s="24"/>
      <c r="GE276" s="24"/>
      <c r="GF276" s="24"/>
      <c r="GG276" s="24"/>
      <c r="GH276" s="24"/>
      <c r="GI276" s="24"/>
      <c r="GJ276" s="24"/>
      <c r="GK276" s="24"/>
      <c r="GL276" s="24"/>
      <c r="GM276" s="24"/>
      <c r="GN276" s="24"/>
      <c r="GO276" s="24"/>
      <c r="GP276" s="24"/>
      <c r="GQ276" s="24"/>
      <c r="GR276" s="24"/>
      <c r="GS276" s="24"/>
      <c r="GT276" s="24"/>
      <c r="GU276" s="24"/>
      <c r="GV276" s="24"/>
      <c r="GW276" s="24"/>
      <c r="GX276" s="24"/>
      <c r="GY276" s="24"/>
      <c r="GZ276" s="24"/>
      <c r="HA276" s="24"/>
      <c r="HB276" s="24"/>
      <c r="HC276" s="24"/>
      <c r="HD276" s="24"/>
      <c r="HE276" s="24"/>
      <c r="HF276" s="24"/>
      <c r="HG276" s="24"/>
      <c r="HH276" s="24"/>
      <c r="HI276" s="24"/>
      <c r="HJ276" s="24"/>
      <c r="HK276" s="24"/>
      <c r="HL276" s="24"/>
      <c r="HM276" s="24"/>
      <c r="HN276" s="24"/>
      <c r="HO276" s="24"/>
      <c r="HP276" s="24"/>
      <c r="HQ276" s="24"/>
      <c r="HR276" s="24"/>
      <c r="HS276" s="24"/>
      <c r="HT276" s="24"/>
      <c r="HU276" s="24"/>
      <c r="HV276" s="24"/>
      <c r="HW276" s="24"/>
      <c r="HX276" s="24"/>
      <c r="HY276" s="24"/>
      <c r="HZ276" s="24"/>
      <c r="IA276" s="24"/>
      <c r="IB276" s="24"/>
      <c r="IC276" s="24"/>
      <c r="ID276" s="24"/>
      <c r="IE276" s="24"/>
      <c r="IF276" s="24"/>
      <c r="IG276" s="24"/>
      <c r="IH276" s="24"/>
      <c r="II276" s="24"/>
      <c r="IJ276" s="24"/>
      <c r="IK276" s="24"/>
      <c r="IL276" s="24"/>
      <c r="IM276" s="24"/>
      <c r="IN276" s="24"/>
      <c r="IO276" s="24"/>
      <c r="IP276" s="24"/>
      <c r="IQ276" s="24"/>
    </row>
    <row r="277" spans="1:251" x14ac:dyDescent="0.25">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7"/>
      <c r="AB277" s="97"/>
      <c r="AC277" s="97"/>
      <c r="AD277" s="97"/>
      <c r="AE277" s="97"/>
      <c r="AF277" s="97"/>
      <c r="AG277" s="97"/>
      <c r="AH277" s="97"/>
      <c r="AI277" s="97"/>
      <c r="AJ277" s="97"/>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c r="CV277" s="24"/>
      <c r="CW277" s="24"/>
      <c r="CX277" s="24"/>
      <c r="CY277" s="24"/>
      <c r="CZ277" s="24"/>
      <c r="DA277" s="24"/>
      <c r="DB277" s="24"/>
      <c r="DC277" s="24"/>
      <c r="DD277" s="24"/>
      <c r="DE277" s="24"/>
      <c r="DF277" s="24"/>
      <c r="DG277" s="24"/>
      <c r="DH277" s="24"/>
      <c r="DI277" s="24"/>
      <c r="DJ277" s="24"/>
      <c r="DK277" s="24"/>
      <c r="DL277" s="24"/>
      <c r="DM277" s="24"/>
      <c r="DN277" s="24"/>
      <c r="DO277" s="24"/>
      <c r="DP277" s="24"/>
      <c r="DQ277" s="24"/>
      <c r="DR277" s="24"/>
      <c r="DS277" s="24"/>
      <c r="DT277" s="24"/>
      <c r="DU277" s="24"/>
      <c r="DV277" s="24"/>
      <c r="DW277" s="24"/>
      <c r="DX277" s="24"/>
      <c r="DY277" s="24"/>
      <c r="DZ277" s="24"/>
      <c r="EA277" s="24"/>
      <c r="EB277" s="24"/>
      <c r="EC277" s="24"/>
      <c r="ED277" s="24"/>
      <c r="EE277" s="24"/>
      <c r="EF277" s="24"/>
      <c r="EG277" s="24"/>
      <c r="EH277" s="24"/>
      <c r="EI277" s="24"/>
      <c r="EJ277" s="24"/>
      <c r="EK277" s="24"/>
      <c r="EL277" s="24"/>
      <c r="EM277" s="24"/>
      <c r="EN277" s="24"/>
      <c r="EO277" s="24"/>
      <c r="EP277" s="24"/>
      <c r="EQ277" s="24"/>
      <c r="ER277" s="24"/>
      <c r="ES277" s="24"/>
      <c r="ET277" s="24"/>
      <c r="EU277" s="24"/>
      <c r="EV277" s="24"/>
      <c r="EW277" s="24"/>
      <c r="EX277" s="24"/>
      <c r="EY277" s="24"/>
      <c r="EZ277" s="24"/>
      <c r="FA277" s="24"/>
      <c r="FB277" s="24"/>
      <c r="FC277" s="24"/>
      <c r="FD277" s="24"/>
      <c r="FE277" s="24"/>
      <c r="FF277" s="24"/>
      <c r="FG277" s="24"/>
      <c r="FH277" s="24"/>
      <c r="FI277" s="24"/>
      <c r="FJ277" s="24"/>
      <c r="FK277" s="24"/>
      <c r="FL277" s="24"/>
      <c r="FM277" s="24"/>
      <c r="FN277" s="24"/>
      <c r="FO277" s="24"/>
      <c r="FP277" s="24"/>
      <c r="FQ277" s="24"/>
      <c r="FR277" s="24"/>
      <c r="FS277" s="24"/>
      <c r="FT277" s="24"/>
      <c r="FU277" s="24"/>
      <c r="FV277" s="24"/>
      <c r="FW277" s="24"/>
      <c r="FX277" s="24"/>
      <c r="FY277" s="24"/>
      <c r="FZ277" s="24"/>
      <c r="GA277" s="24"/>
      <c r="GB277" s="24"/>
      <c r="GC277" s="24"/>
      <c r="GD277" s="24"/>
      <c r="GE277" s="24"/>
      <c r="GF277" s="24"/>
      <c r="GG277" s="24"/>
      <c r="GH277" s="24"/>
      <c r="GI277" s="24"/>
      <c r="GJ277" s="24"/>
      <c r="GK277" s="24"/>
      <c r="GL277" s="24"/>
      <c r="GM277" s="24"/>
      <c r="GN277" s="24"/>
      <c r="GO277" s="24"/>
      <c r="GP277" s="24"/>
      <c r="GQ277" s="24"/>
      <c r="GR277" s="24"/>
      <c r="GS277" s="24"/>
      <c r="GT277" s="24"/>
      <c r="GU277" s="24"/>
      <c r="GV277" s="24"/>
      <c r="GW277" s="24"/>
      <c r="GX277" s="24"/>
      <c r="GY277" s="24"/>
      <c r="GZ277" s="24"/>
      <c r="HA277" s="24"/>
      <c r="HB277" s="24"/>
      <c r="HC277" s="24"/>
      <c r="HD277" s="24"/>
      <c r="HE277" s="24"/>
      <c r="HF277" s="24"/>
      <c r="HG277" s="24"/>
      <c r="HH277" s="24"/>
      <c r="HI277" s="24"/>
      <c r="HJ277" s="24"/>
      <c r="HK277" s="24"/>
      <c r="HL277" s="24"/>
      <c r="HM277" s="24"/>
      <c r="HN277" s="24"/>
      <c r="HO277" s="24"/>
      <c r="HP277" s="24"/>
      <c r="HQ277" s="24"/>
      <c r="HR277" s="24"/>
      <c r="HS277" s="24"/>
      <c r="HT277" s="24"/>
      <c r="HU277" s="24"/>
      <c r="HV277" s="24"/>
      <c r="HW277" s="24"/>
      <c r="HX277" s="24"/>
      <c r="HY277" s="24"/>
      <c r="HZ277" s="24"/>
      <c r="IA277" s="24"/>
      <c r="IB277" s="24"/>
      <c r="IC277" s="24"/>
      <c r="ID277" s="24"/>
      <c r="IE277" s="24"/>
      <c r="IF277" s="24"/>
      <c r="IG277" s="24"/>
      <c r="IH277" s="24"/>
      <c r="II277" s="24"/>
      <c r="IJ277" s="24"/>
      <c r="IK277" s="24"/>
      <c r="IL277" s="24"/>
      <c r="IM277" s="24"/>
      <c r="IN277" s="24"/>
      <c r="IO277" s="24"/>
      <c r="IP277" s="24"/>
      <c r="IQ277" s="24"/>
    </row>
    <row r="278" spans="1:251" x14ac:dyDescent="0.25">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7"/>
      <c r="AB278" s="97"/>
      <c r="AC278" s="97"/>
      <c r="AD278" s="97"/>
      <c r="AE278" s="97"/>
      <c r="AF278" s="97"/>
      <c r="AG278" s="97"/>
      <c r="AH278" s="97"/>
      <c r="AI278" s="97"/>
      <c r="AJ278" s="97"/>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c r="CV278" s="24"/>
      <c r="CW278" s="24"/>
      <c r="CX278" s="24"/>
      <c r="CY278" s="24"/>
      <c r="CZ278" s="24"/>
      <c r="DA278" s="24"/>
      <c r="DB278" s="24"/>
      <c r="DC278" s="24"/>
      <c r="DD278" s="24"/>
      <c r="DE278" s="24"/>
      <c r="DF278" s="24"/>
      <c r="DG278" s="24"/>
      <c r="DH278" s="24"/>
      <c r="DI278" s="24"/>
      <c r="DJ278" s="24"/>
      <c r="DK278" s="24"/>
      <c r="DL278" s="24"/>
      <c r="DM278" s="24"/>
      <c r="DN278" s="24"/>
      <c r="DO278" s="24"/>
      <c r="DP278" s="24"/>
      <c r="DQ278" s="24"/>
      <c r="DR278" s="24"/>
      <c r="DS278" s="24"/>
      <c r="DT278" s="24"/>
      <c r="DU278" s="24"/>
      <c r="DV278" s="24"/>
      <c r="DW278" s="24"/>
      <c r="DX278" s="24"/>
      <c r="DY278" s="24"/>
      <c r="DZ278" s="24"/>
      <c r="EA278" s="24"/>
      <c r="EB278" s="24"/>
      <c r="EC278" s="24"/>
      <c r="ED278" s="24"/>
      <c r="EE278" s="24"/>
      <c r="EF278" s="24"/>
      <c r="EG278" s="24"/>
      <c r="EH278" s="24"/>
      <c r="EI278" s="24"/>
      <c r="EJ278" s="24"/>
      <c r="EK278" s="24"/>
      <c r="EL278" s="24"/>
      <c r="EM278" s="24"/>
      <c r="EN278" s="24"/>
      <c r="EO278" s="24"/>
      <c r="EP278" s="24"/>
      <c r="EQ278" s="24"/>
      <c r="ER278" s="24"/>
      <c r="ES278" s="24"/>
      <c r="ET278" s="24"/>
      <c r="EU278" s="24"/>
      <c r="EV278" s="24"/>
      <c r="EW278" s="24"/>
      <c r="EX278" s="24"/>
      <c r="EY278" s="24"/>
      <c r="EZ278" s="24"/>
      <c r="FA278" s="24"/>
      <c r="FB278" s="24"/>
      <c r="FC278" s="24"/>
      <c r="FD278" s="24"/>
      <c r="FE278" s="24"/>
      <c r="FF278" s="24"/>
      <c r="FG278" s="24"/>
      <c r="FH278" s="24"/>
      <c r="FI278" s="24"/>
      <c r="FJ278" s="24"/>
      <c r="FK278" s="24"/>
      <c r="FL278" s="24"/>
      <c r="FM278" s="24"/>
      <c r="FN278" s="24"/>
      <c r="FO278" s="24"/>
      <c r="FP278" s="24"/>
      <c r="FQ278" s="24"/>
      <c r="FR278" s="24"/>
      <c r="FS278" s="24"/>
      <c r="FT278" s="24"/>
      <c r="FU278" s="24"/>
      <c r="FV278" s="24"/>
      <c r="FW278" s="24"/>
      <c r="FX278" s="24"/>
      <c r="FY278" s="24"/>
      <c r="FZ278" s="24"/>
      <c r="GA278" s="24"/>
      <c r="GB278" s="24"/>
      <c r="GC278" s="24"/>
      <c r="GD278" s="24"/>
      <c r="GE278" s="24"/>
      <c r="GF278" s="24"/>
      <c r="GG278" s="24"/>
      <c r="GH278" s="24"/>
      <c r="GI278" s="24"/>
      <c r="GJ278" s="24"/>
      <c r="GK278" s="24"/>
      <c r="GL278" s="24"/>
      <c r="GM278" s="24"/>
      <c r="GN278" s="24"/>
      <c r="GO278" s="24"/>
      <c r="GP278" s="24"/>
      <c r="GQ278" s="24"/>
      <c r="GR278" s="24"/>
      <c r="GS278" s="24"/>
      <c r="GT278" s="24"/>
      <c r="GU278" s="24"/>
      <c r="GV278" s="24"/>
      <c r="GW278" s="24"/>
      <c r="GX278" s="24"/>
      <c r="GY278" s="24"/>
      <c r="GZ278" s="24"/>
      <c r="HA278" s="24"/>
      <c r="HB278" s="24"/>
      <c r="HC278" s="24"/>
      <c r="HD278" s="24"/>
      <c r="HE278" s="24"/>
      <c r="HF278" s="24"/>
      <c r="HG278" s="24"/>
      <c r="HH278" s="24"/>
      <c r="HI278" s="24"/>
      <c r="HJ278" s="24"/>
      <c r="HK278" s="24"/>
      <c r="HL278" s="24"/>
      <c r="HM278" s="24"/>
      <c r="HN278" s="24"/>
      <c r="HO278" s="24"/>
      <c r="HP278" s="24"/>
      <c r="HQ278" s="24"/>
      <c r="HR278" s="24"/>
      <c r="HS278" s="24"/>
      <c r="HT278" s="24"/>
      <c r="HU278" s="24"/>
      <c r="HV278" s="24"/>
      <c r="HW278" s="24"/>
      <c r="HX278" s="24"/>
      <c r="HY278" s="24"/>
      <c r="HZ278" s="24"/>
      <c r="IA278" s="24"/>
      <c r="IB278" s="24"/>
      <c r="IC278" s="24"/>
      <c r="ID278" s="24"/>
      <c r="IE278" s="24"/>
      <c r="IF278" s="24"/>
      <c r="IG278" s="24"/>
      <c r="IH278" s="24"/>
      <c r="II278" s="24"/>
      <c r="IJ278" s="24"/>
      <c r="IK278" s="24"/>
      <c r="IL278" s="24"/>
      <c r="IM278" s="24"/>
      <c r="IN278" s="24"/>
      <c r="IO278" s="24"/>
      <c r="IP278" s="24"/>
      <c r="IQ278" s="24"/>
    </row>
    <row r="279" spans="1:251" x14ac:dyDescent="0.25">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7"/>
      <c r="AB279" s="97"/>
      <c r="AC279" s="97"/>
      <c r="AD279" s="97"/>
      <c r="AE279" s="97"/>
      <c r="AF279" s="97"/>
      <c r="AG279" s="97"/>
      <c r="AH279" s="97"/>
      <c r="AI279" s="97"/>
      <c r="AJ279" s="97"/>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c r="CV279" s="24"/>
      <c r="CW279" s="24"/>
      <c r="CX279" s="24"/>
      <c r="CY279" s="24"/>
      <c r="CZ279" s="24"/>
      <c r="DA279" s="24"/>
      <c r="DB279" s="24"/>
      <c r="DC279" s="24"/>
      <c r="DD279" s="24"/>
      <c r="DE279" s="24"/>
      <c r="DF279" s="24"/>
      <c r="DG279" s="24"/>
      <c r="DH279" s="24"/>
      <c r="DI279" s="24"/>
      <c r="DJ279" s="24"/>
      <c r="DK279" s="24"/>
      <c r="DL279" s="24"/>
      <c r="DM279" s="24"/>
      <c r="DN279" s="24"/>
      <c r="DO279" s="24"/>
      <c r="DP279" s="24"/>
      <c r="DQ279" s="24"/>
      <c r="DR279" s="24"/>
      <c r="DS279" s="24"/>
      <c r="DT279" s="24"/>
      <c r="DU279" s="24"/>
      <c r="DV279" s="24"/>
      <c r="DW279" s="24"/>
      <c r="DX279" s="24"/>
      <c r="DY279" s="24"/>
      <c r="DZ279" s="24"/>
      <c r="EA279" s="24"/>
      <c r="EB279" s="24"/>
      <c r="EC279" s="24"/>
      <c r="ED279" s="24"/>
      <c r="EE279" s="24"/>
      <c r="EF279" s="24"/>
      <c r="EG279" s="24"/>
      <c r="EH279" s="24"/>
      <c r="EI279" s="24"/>
      <c r="EJ279" s="24"/>
      <c r="EK279" s="24"/>
      <c r="EL279" s="24"/>
      <c r="EM279" s="24"/>
      <c r="EN279" s="24"/>
      <c r="EO279" s="24"/>
      <c r="EP279" s="24"/>
      <c r="EQ279" s="24"/>
      <c r="ER279" s="24"/>
      <c r="ES279" s="24"/>
      <c r="ET279" s="24"/>
      <c r="EU279" s="24"/>
      <c r="EV279" s="24"/>
      <c r="EW279" s="24"/>
      <c r="EX279" s="24"/>
      <c r="EY279" s="24"/>
      <c r="EZ279" s="24"/>
      <c r="FA279" s="24"/>
      <c r="FB279" s="24"/>
      <c r="FC279" s="24"/>
      <c r="FD279" s="24"/>
      <c r="FE279" s="24"/>
      <c r="FF279" s="24"/>
      <c r="FG279" s="24"/>
      <c r="FH279" s="24"/>
      <c r="FI279" s="24"/>
      <c r="FJ279" s="24"/>
      <c r="FK279" s="24"/>
      <c r="FL279" s="24"/>
      <c r="FM279" s="24"/>
      <c r="FN279" s="24"/>
      <c r="FO279" s="24"/>
      <c r="FP279" s="24"/>
      <c r="FQ279" s="24"/>
      <c r="FR279" s="24"/>
      <c r="FS279" s="24"/>
      <c r="FT279" s="24"/>
      <c r="FU279" s="24"/>
      <c r="FV279" s="24"/>
      <c r="FW279" s="24"/>
      <c r="FX279" s="24"/>
      <c r="FY279" s="24"/>
      <c r="FZ279" s="24"/>
      <c r="GA279" s="24"/>
      <c r="GB279" s="24"/>
      <c r="GC279" s="24"/>
      <c r="GD279" s="24"/>
      <c r="GE279" s="24"/>
      <c r="GF279" s="24"/>
      <c r="GG279" s="24"/>
      <c r="GH279" s="24"/>
      <c r="GI279" s="24"/>
      <c r="GJ279" s="24"/>
      <c r="GK279" s="24"/>
      <c r="GL279" s="24"/>
      <c r="GM279" s="24"/>
      <c r="GN279" s="24"/>
      <c r="GO279" s="24"/>
      <c r="GP279" s="24"/>
      <c r="GQ279" s="24"/>
      <c r="GR279" s="24"/>
      <c r="GS279" s="24"/>
      <c r="GT279" s="24"/>
      <c r="GU279" s="24"/>
      <c r="GV279" s="24"/>
      <c r="GW279" s="24"/>
      <c r="GX279" s="24"/>
      <c r="GY279" s="24"/>
      <c r="GZ279" s="24"/>
      <c r="HA279" s="24"/>
      <c r="HB279" s="24"/>
      <c r="HC279" s="24"/>
      <c r="HD279" s="24"/>
      <c r="HE279" s="24"/>
      <c r="HF279" s="24"/>
      <c r="HG279" s="24"/>
      <c r="HH279" s="24"/>
      <c r="HI279" s="24"/>
      <c r="HJ279" s="24"/>
      <c r="HK279" s="24"/>
      <c r="HL279" s="24"/>
      <c r="HM279" s="24"/>
      <c r="HN279" s="24"/>
      <c r="HO279" s="24"/>
      <c r="HP279" s="24"/>
      <c r="HQ279" s="24"/>
      <c r="HR279" s="24"/>
      <c r="HS279" s="24"/>
      <c r="HT279" s="24"/>
      <c r="HU279" s="24"/>
      <c r="HV279" s="24"/>
      <c r="HW279" s="24"/>
      <c r="HX279" s="24"/>
      <c r="HY279" s="24"/>
      <c r="HZ279" s="24"/>
      <c r="IA279" s="24"/>
      <c r="IB279" s="24"/>
      <c r="IC279" s="24"/>
      <c r="ID279" s="24"/>
      <c r="IE279" s="24"/>
      <c r="IF279" s="24"/>
      <c r="IG279" s="24"/>
      <c r="IH279" s="24"/>
      <c r="II279" s="24"/>
      <c r="IJ279" s="24"/>
      <c r="IK279" s="24"/>
      <c r="IL279" s="24"/>
      <c r="IM279" s="24"/>
      <c r="IN279" s="24"/>
      <c r="IO279" s="24"/>
      <c r="IP279" s="24"/>
      <c r="IQ279" s="24"/>
    </row>
    <row r="280" spans="1:251" x14ac:dyDescent="0.25">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7"/>
      <c r="AB280" s="97"/>
      <c r="AC280" s="97"/>
      <c r="AD280" s="97"/>
      <c r="AE280" s="97"/>
      <c r="AF280" s="97"/>
      <c r="AG280" s="97"/>
      <c r="AH280" s="97"/>
      <c r="AI280" s="97"/>
      <c r="AJ280" s="97"/>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c r="CV280" s="24"/>
      <c r="CW280" s="24"/>
      <c r="CX280" s="24"/>
      <c r="CY280" s="24"/>
      <c r="CZ280" s="24"/>
      <c r="DA280" s="24"/>
      <c r="DB280" s="24"/>
      <c r="DC280" s="24"/>
      <c r="DD280" s="24"/>
      <c r="DE280" s="24"/>
      <c r="DF280" s="24"/>
      <c r="DG280" s="24"/>
      <c r="DH280" s="24"/>
      <c r="DI280" s="24"/>
      <c r="DJ280" s="24"/>
      <c r="DK280" s="24"/>
      <c r="DL280" s="24"/>
      <c r="DM280" s="24"/>
      <c r="DN280" s="24"/>
      <c r="DO280" s="24"/>
      <c r="DP280" s="24"/>
      <c r="DQ280" s="24"/>
      <c r="DR280" s="24"/>
      <c r="DS280" s="24"/>
      <c r="DT280" s="24"/>
      <c r="DU280" s="24"/>
      <c r="DV280" s="24"/>
      <c r="DW280" s="24"/>
      <c r="DX280" s="24"/>
      <c r="DY280" s="24"/>
      <c r="DZ280" s="24"/>
      <c r="EA280" s="24"/>
      <c r="EB280" s="24"/>
      <c r="EC280" s="24"/>
      <c r="ED280" s="24"/>
      <c r="EE280" s="24"/>
      <c r="EF280" s="24"/>
      <c r="EG280" s="24"/>
      <c r="EH280" s="24"/>
      <c r="EI280" s="24"/>
      <c r="EJ280" s="24"/>
      <c r="EK280" s="24"/>
      <c r="EL280" s="24"/>
      <c r="EM280" s="24"/>
      <c r="EN280" s="24"/>
      <c r="EO280" s="24"/>
      <c r="EP280" s="24"/>
      <c r="EQ280" s="24"/>
      <c r="ER280" s="24"/>
      <c r="ES280" s="24"/>
      <c r="ET280" s="24"/>
      <c r="EU280" s="24"/>
      <c r="EV280" s="24"/>
      <c r="EW280" s="24"/>
      <c r="EX280" s="24"/>
      <c r="EY280" s="24"/>
      <c r="EZ280" s="24"/>
      <c r="FA280" s="24"/>
      <c r="FB280" s="24"/>
      <c r="FC280" s="24"/>
      <c r="FD280" s="24"/>
      <c r="FE280" s="24"/>
      <c r="FF280" s="24"/>
      <c r="FG280" s="24"/>
      <c r="FH280" s="24"/>
      <c r="FI280" s="24"/>
      <c r="FJ280" s="24"/>
      <c r="FK280" s="24"/>
      <c r="FL280" s="24"/>
      <c r="FM280" s="24"/>
      <c r="FN280" s="24"/>
      <c r="FO280" s="24"/>
      <c r="FP280" s="24"/>
      <c r="FQ280" s="24"/>
      <c r="FR280" s="24"/>
      <c r="FS280" s="24"/>
      <c r="FT280" s="24"/>
      <c r="FU280" s="24"/>
      <c r="FV280" s="24"/>
      <c r="FW280" s="24"/>
      <c r="FX280" s="24"/>
      <c r="FY280" s="24"/>
      <c r="FZ280" s="24"/>
      <c r="GA280" s="24"/>
      <c r="GB280" s="24"/>
      <c r="GC280" s="24"/>
      <c r="GD280" s="24"/>
      <c r="GE280" s="24"/>
      <c r="GF280" s="24"/>
      <c r="GG280" s="24"/>
      <c r="GH280" s="24"/>
      <c r="GI280" s="24"/>
      <c r="GJ280" s="24"/>
      <c r="GK280" s="24"/>
      <c r="GL280" s="24"/>
      <c r="GM280" s="24"/>
      <c r="GN280" s="24"/>
      <c r="GO280" s="24"/>
      <c r="GP280" s="24"/>
      <c r="GQ280" s="24"/>
      <c r="GR280" s="24"/>
      <c r="GS280" s="24"/>
      <c r="GT280" s="24"/>
      <c r="GU280" s="24"/>
      <c r="GV280" s="24"/>
      <c r="GW280" s="24"/>
      <c r="GX280" s="24"/>
      <c r="GY280" s="24"/>
      <c r="GZ280" s="24"/>
      <c r="HA280" s="24"/>
      <c r="HB280" s="24"/>
      <c r="HC280" s="24"/>
      <c r="HD280" s="24"/>
      <c r="HE280" s="24"/>
      <c r="HF280" s="24"/>
      <c r="HG280" s="24"/>
      <c r="HH280" s="24"/>
      <c r="HI280" s="24"/>
      <c r="HJ280" s="24"/>
      <c r="HK280" s="24"/>
      <c r="HL280" s="24"/>
      <c r="HM280" s="24"/>
      <c r="HN280" s="24"/>
      <c r="HO280" s="24"/>
      <c r="HP280" s="24"/>
      <c r="HQ280" s="24"/>
      <c r="HR280" s="24"/>
      <c r="HS280" s="24"/>
      <c r="HT280" s="24"/>
      <c r="HU280" s="24"/>
      <c r="HV280" s="24"/>
      <c r="HW280" s="24"/>
      <c r="HX280" s="24"/>
      <c r="HY280" s="24"/>
      <c r="HZ280" s="24"/>
      <c r="IA280" s="24"/>
      <c r="IB280" s="24"/>
      <c r="IC280" s="24"/>
      <c r="ID280" s="24"/>
      <c r="IE280" s="24"/>
      <c r="IF280" s="24"/>
      <c r="IG280" s="24"/>
      <c r="IH280" s="24"/>
      <c r="II280" s="24"/>
      <c r="IJ280" s="24"/>
      <c r="IK280" s="24"/>
      <c r="IL280" s="24"/>
      <c r="IM280" s="24"/>
      <c r="IN280" s="24"/>
      <c r="IO280" s="24"/>
      <c r="IP280" s="24"/>
      <c r="IQ280" s="24"/>
    </row>
    <row r="281" spans="1:251" x14ac:dyDescent="0.25">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7"/>
      <c r="AB281" s="97"/>
      <c r="AC281" s="97"/>
      <c r="AD281" s="97"/>
      <c r="AE281" s="97"/>
      <c r="AF281" s="97"/>
      <c r="AG281" s="97"/>
      <c r="AH281" s="97"/>
      <c r="AI281" s="97"/>
      <c r="AJ281" s="97"/>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c r="CV281" s="24"/>
      <c r="CW281" s="24"/>
      <c r="CX281" s="24"/>
      <c r="CY281" s="24"/>
      <c r="CZ281" s="24"/>
      <c r="DA281" s="24"/>
      <c r="DB281" s="24"/>
      <c r="DC281" s="24"/>
      <c r="DD281" s="24"/>
      <c r="DE281" s="24"/>
      <c r="DF281" s="24"/>
      <c r="DG281" s="24"/>
      <c r="DH281" s="24"/>
      <c r="DI281" s="24"/>
      <c r="DJ281" s="24"/>
      <c r="DK281" s="24"/>
      <c r="DL281" s="24"/>
      <c r="DM281" s="24"/>
      <c r="DN281" s="24"/>
      <c r="DO281" s="24"/>
      <c r="DP281" s="24"/>
      <c r="DQ281" s="24"/>
      <c r="DR281" s="24"/>
      <c r="DS281" s="24"/>
      <c r="DT281" s="24"/>
      <c r="DU281" s="24"/>
      <c r="DV281" s="24"/>
      <c r="DW281" s="24"/>
      <c r="DX281" s="24"/>
      <c r="DY281" s="24"/>
      <c r="DZ281" s="24"/>
      <c r="EA281" s="24"/>
      <c r="EB281" s="24"/>
      <c r="EC281" s="24"/>
      <c r="ED281" s="24"/>
      <c r="EE281" s="24"/>
      <c r="EF281" s="24"/>
      <c r="EG281" s="24"/>
      <c r="EH281" s="24"/>
      <c r="EI281" s="24"/>
      <c r="EJ281" s="24"/>
      <c r="EK281" s="24"/>
      <c r="EL281" s="24"/>
      <c r="EM281" s="24"/>
      <c r="EN281" s="24"/>
      <c r="EO281" s="24"/>
      <c r="EP281" s="24"/>
      <c r="EQ281" s="24"/>
      <c r="ER281" s="24"/>
      <c r="ES281" s="24"/>
      <c r="ET281" s="24"/>
      <c r="EU281" s="24"/>
      <c r="EV281" s="24"/>
      <c r="EW281" s="24"/>
      <c r="EX281" s="24"/>
      <c r="EY281" s="24"/>
      <c r="EZ281" s="24"/>
      <c r="FA281" s="24"/>
      <c r="FB281" s="24"/>
      <c r="FC281" s="24"/>
      <c r="FD281" s="24"/>
      <c r="FE281" s="24"/>
      <c r="FF281" s="24"/>
      <c r="FG281" s="24"/>
      <c r="FH281" s="24"/>
      <c r="FI281" s="24"/>
      <c r="FJ281" s="24"/>
      <c r="FK281" s="24"/>
      <c r="FL281" s="24"/>
      <c r="FM281" s="24"/>
      <c r="FN281" s="24"/>
      <c r="FO281" s="24"/>
      <c r="FP281" s="24"/>
      <c r="FQ281" s="24"/>
      <c r="FR281" s="24"/>
      <c r="FS281" s="24"/>
      <c r="FT281" s="24"/>
      <c r="FU281" s="24"/>
      <c r="FV281" s="24"/>
      <c r="FW281" s="24"/>
      <c r="FX281" s="24"/>
      <c r="FY281" s="24"/>
      <c r="FZ281" s="24"/>
      <c r="GA281" s="24"/>
      <c r="GB281" s="24"/>
      <c r="GC281" s="24"/>
      <c r="GD281" s="24"/>
      <c r="GE281" s="24"/>
      <c r="GF281" s="24"/>
      <c r="GG281" s="24"/>
      <c r="GH281" s="24"/>
      <c r="GI281" s="24"/>
      <c r="GJ281" s="24"/>
      <c r="GK281" s="24"/>
      <c r="GL281" s="24"/>
      <c r="GM281" s="24"/>
      <c r="GN281" s="24"/>
      <c r="GO281" s="24"/>
      <c r="GP281" s="24"/>
      <c r="GQ281" s="24"/>
      <c r="GR281" s="24"/>
      <c r="GS281" s="24"/>
      <c r="GT281" s="24"/>
      <c r="GU281" s="24"/>
      <c r="GV281" s="24"/>
      <c r="GW281" s="24"/>
      <c r="GX281" s="24"/>
      <c r="GY281" s="24"/>
      <c r="GZ281" s="24"/>
      <c r="HA281" s="24"/>
      <c r="HB281" s="24"/>
      <c r="HC281" s="24"/>
      <c r="HD281" s="24"/>
      <c r="HE281" s="24"/>
      <c r="HF281" s="24"/>
      <c r="HG281" s="24"/>
      <c r="HH281" s="24"/>
      <c r="HI281" s="24"/>
      <c r="HJ281" s="24"/>
      <c r="HK281" s="24"/>
      <c r="HL281" s="24"/>
      <c r="HM281" s="24"/>
      <c r="HN281" s="24"/>
      <c r="HO281" s="24"/>
      <c r="HP281" s="24"/>
      <c r="HQ281" s="24"/>
      <c r="HR281" s="24"/>
      <c r="HS281" s="24"/>
      <c r="HT281" s="24"/>
      <c r="HU281" s="24"/>
      <c r="HV281" s="24"/>
      <c r="HW281" s="24"/>
      <c r="HX281" s="24"/>
      <c r="HY281" s="24"/>
      <c r="HZ281" s="24"/>
      <c r="IA281" s="24"/>
      <c r="IB281" s="24"/>
      <c r="IC281" s="24"/>
      <c r="ID281" s="24"/>
      <c r="IE281" s="24"/>
      <c r="IF281" s="24"/>
      <c r="IG281" s="24"/>
      <c r="IH281" s="24"/>
      <c r="II281" s="24"/>
      <c r="IJ281" s="24"/>
      <c r="IK281" s="24"/>
      <c r="IL281" s="24"/>
      <c r="IM281" s="24"/>
      <c r="IN281" s="24"/>
      <c r="IO281" s="24"/>
      <c r="IP281" s="24"/>
      <c r="IQ281" s="24"/>
    </row>
    <row r="282" spans="1:251" x14ac:dyDescent="0.25">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7"/>
      <c r="AB282" s="97"/>
      <c r="AC282" s="97"/>
      <c r="AD282" s="97"/>
      <c r="AE282" s="97"/>
      <c r="AF282" s="97"/>
      <c r="AG282" s="97"/>
      <c r="AH282" s="97"/>
      <c r="AI282" s="97"/>
      <c r="AJ282" s="97"/>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c r="CV282" s="24"/>
      <c r="CW282" s="24"/>
      <c r="CX282" s="24"/>
      <c r="CY282" s="24"/>
      <c r="CZ282" s="24"/>
      <c r="DA282" s="24"/>
      <c r="DB282" s="24"/>
      <c r="DC282" s="24"/>
      <c r="DD282" s="24"/>
      <c r="DE282" s="24"/>
      <c r="DF282" s="24"/>
      <c r="DG282" s="24"/>
      <c r="DH282" s="24"/>
      <c r="DI282" s="24"/>
      <c r="DJ282" s="24"/>
      <c r="DK282" s="24"/>
      <c r="DL282" s="24"/>
      <c r="DM282" s="24"/>
      <c r="DN282" s="24"/>
      <c r="DO282" s="24"/>
      <c r="DP282" s="24"/>
      <c r="DQ282" s="24"/>
      <c r="DR282" s="24"/>
      <c r="DS282" s="24"/>
      <c r="DT282" s="24"/>
      <c r="DU282" s="24"/>
      <c r="DV282" s="24"/>
      <c r="DW282" s="24"/>
      <c r="DX282" s="24"/>
      <c r="DY282" s="24"/>
      <c r="DZ282" s="24"/>
      <c r="EA282" s="24"/>
      <c r="EB282" s="24"/>
      <c r="EC282" s="24"/>
      <c r="ED282" s="24"/>
      <c r="EE282" s="24"/>
      <c r="EF282" s="24"/>
      <c r="EG282" s="24"/>
      <c r="EH282" s="24"/>
      <c r="EI282" s="24"/>
      <c r="EJ282" s="24"/>
      <c r="EK282" s="24"/>
      <c r="EL282" s="24"/>
      <c r="EM282" s="24"/>
      <c r="EN282" s="24"/>
      <c r="EO282" s="24"/>
      <c r="EP282" s="24"/>
      <c r="EQ282" s="24"/>
      <c r="ER282" s="24"/>
      <c r="ES282" s="24"/>
      <c r="ET282" s="24"/>
      <c r="EU282" s="24"/>
      <c r="EV282" s="24"/>
      <c r="EW282" s="24"/>
      <c r="EX282" s="24"/>
      <c r="EY282" s="24"/>
      <c r="EZ282" s="24"/>
      <c r="FA282" s="24"/>
      <c r="FB282" s="24"/>
      <c r="FC282" s="24"/>
      <c r="FD282" s="24"/>
      <c r="FE282" s="24"/>
      <c r="FF282" s="24"/>
      <c r="FG282" s="24"/>
      <c r="FH282" s="24"/>
      <c r="FI282" s="24"/>
      <c r="FJ282" s="24"/>
      <c r="FK282" s="24"/>
      <c r="FL282" s="24"/>
      <c r="FM282" s="24"/>
      <c r="FN282" s="24"/>
      <c r="FO282" s="24"/>
      <c r="FP282" s="24"/>
      <c r="FQ282" s="24"/>
      <c r="FR282" s="24"/>
      <c r="FS282" s="24"/>
      <c r="FT282" s="24"/>
      <c r="FU282" s="24"/>
      <c r="FV282" s="24"/>
      <c r="FW282" s="24"/>
      <c r="FX282" s="24"/>
      <c r="FY282" s="24"/>
      <c r="FZ282" s="24"/>
      <c r="GA282" s="24"/>
      <c r="GB282" s="24"/>
      <c r="GC282" s="24"/>
      <c r="GD282" s="24"/>
      <c r="GE282" s="24"/>
      <c r="GF282" s="24"/>
      <c r="GG282" s="24"/>
      <c r="GH282" s="24"/>
      <c r="GI282" s="24"/>
      <c r="GJ282" s="24"/>
      <c r="GK282" s="24"/>
      <c r="GL282" s="24"/>
      <c r="GM282" s="24"/>
      <c r="GN282" s="24"/>
      <c r="GO282" s="24"/>
      <c r="GP282" s="24"/>
      <c r="GQ282" s="24"/>
      <c r="GR282" s="24"/>
      <c r="GS282" s="24"/>
      <c r="GT282" s="24"/>
      <c r="GU282" s="24"/>
      <c r="GV282" s="24"/>
      <c r="GW282" s="24"/>
      <c r="GX282" s="24"/>
      <c r="GY282" s="24"/>
      <c r="GZ282" s="24"/>
      <c r="HA282" s="24"/>
      <c r="HB282" s="24"/>
      <c r="HC282" s="24"/>
      <c r="HD282" s="24"/>
      <c r="HE282" s="24"/>
      <c r="HF282" s="24"/>
      <c r="HG282" s="24"/>
      <c r="HH282" s="24"/>
      <c r="HI282" s="24"/>
      <c r="HJ282" s="24"/>
      <c r="HK282" s="24"/>
      <c r="HL282" s="24"/>
      <c r="HM282" s="24"/>
      <c r="HN282" s="24"/>
      <c r="HO282" s="24"/>
      <c r="HP282" s="24"/>
      <c r="HQ282" s="24"/>
      <c r="HR282" s="24"/>
      <c r="HS282" s="24"/>
      <c r="HT282" s="24"/>
      <c r="HU282" s="24"/>
      <c r="HV282" s="24"/>
      <c r="HW282" s="24"/>
      <c r="HX282" s="24"/>
      <c r="HY282" s="24"/>
      <c r="HZ282" s="24"/>
      <c r="IA282" s="24"/>
      <c r="IB282" s="24"/>
      <c r="IC282" s="24"/>
      <c r="ID282" s="24"/>
      <c r="IE282" s="24"/>
      <c r="IF282" s="24"/>
      <c r="IG282" s="24"/>
      <c r="IH282" s="24"/>
      <c r="II282" s="24"/>
      <c r="IJ282" s="24"/>
      <c r="IK282" s="24"/>
      <c r="IL282" s="24"/>
      <c r="IM282" s="24"/>
      <c r="IN282" s="24"/>
      <c r="IO282" s="24"/>
      <c r="IP282" s="24"/>
      <c r="IQ282" s="24"/>
    </row>
    <row r="283" spans="1:251" x14ac:dyDescent="0.25">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7"/>
      <c r="AB283" s="97"/>
      <c r="AC283" s="97"/>
      <c r="AD283" s="97"/>
      <c r="AE283" s="97"/>
      <c r="AF283" s="97"/>
      <c r="AG283" s="97"/>
      <c r="AH283" s="97"/>
      <c r="AI283" s="97"/>
      <c r="AJ283" s="97"/>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c r="CV283" s="24"/>
      <c r="CW283" s="24"/>
      <c r="CX283" s="24"/>
      <c r="CY283" s="24"/>
      <c r="CZ283" s="24"/>
      <c r="DA283" s="24"/>
      <c r="DB283" s="24"/>
      <c r="DC283" s="24"/>
      <c r="DD283" s="24"/>
      <c r="DE283" s="24"/>
      <c r="DF283" s="24"/>
      <c r="DG283" s="24"/>
      <c r="DH283" s="24"/>
      <c r="DI283" s="24"/>
      <c r="DJ283" s="24"/>
      <c r="DK283" s="24"/>
      <c r="DL283" s="24"/>
      <c r="DM283" s="24"/>
      <c r="DN283" s="24"/>
      <c r="DO283" s="24"/>
      <c r="DP283" s="24"/>
      <c r="DQ283" s="24"/>
      <c r="DR283" s="24"/>
      <c r="DS283" s="24"/>
      <c r="DT283" s="24"/>
      <c r="DU283" s="24"/>
      <c r="DV283" s="24"/>
      <c r="DW283" s="24"/>
      <c r="DX283" s="24"/>
      <c r="DY283" s="24"/>
      <c r="DZ283" s="24"/>
      <c r="EA283" s="24"/>
      <c r="EB283" s="24"/>
      <c r="EC283" s="24"/>
      <c r="ED283" s="24"/>
      <c r="EE283" s="24"/>
      <c r="EF283" s="24"/>
      <c r="EG283" s="24"/>
      <c r="EH283" s="24"/>
      <c r="EI283" s="24"/>
      <c r="EJ283" s="24"/>
      <c r="EK283" s="24"/>
      <c r="EL283" s="24"/>
      <c r="EM283" s="24"/>
      <c r="EN283" s="24"/>
      <c r="EO283" s="24"/>
      <c r="EP283" s="24"/>
      <c r="EQ283" s="24"/>
      <c r="ER283" s="24"/>
      <c r="ES283" s="24"/>
      <c r="ET283" s="24"/>
      <c r="EU283" s="24"/>
      <c r="EV283" s="24"/>
      <c r="EW283" s="24"/>
      <c r="EX283" s="24"/>
      <c r="EY283" s="24"/>
      <c r="EZ283" s="24"/>
      <c r="FA283" s="24"/>
      <c r="FB283" s="24"/>
      <c r="FC283" s="24"/>
      <c r="FD283" s="24"/>
      <c r="FE283" s="24"/>
      <c r="FF283" s="24"/>
      <c r="FG283" s="24"/>
      <c r="FH283" s="24"/>
      <c r="FI283" s="24"/>
      <c r="FJ283" s="24"/>
      <c r="FK283" s="24"/>
      <c r="FL283" s="24"/>
      <c r="FM283" s="24"/>
      <c r="FN283" s="24"/>
      <c r="FO283" s="24"/>
      <c r="FP283" s="24"/>
      <c r="FQ283" s="24"/>
      <c r="FR283" s="24"/>
      <c r="FS283" s="24"/>
      <c r="FT283" s="24"/>
      <c r="FU283" s="24"/>
      <c r="FV283" s="24"/>
      <c r="FW283" s="24"/>
      <c r="FX283" s="24"/>
      <c r="FY283" s="24"/>
      <c r="FZ283" s="24"/>
      <c r="GA283" s="24"/>
      <c r="GB283" s="24"/>
      <c r="GC283" s="24"/>
      <c r="GD283" s="24"/>
      <c r="GE283" s="24"/>
      <c r="GF283" s="24"/>
      <c r="GG283" s="24"/>
      <c r="GH283" s="24"/>
      <c r="GI283" s="24"/>
      <c r="GJ283" s="24"/>
      <c r="GK283" s="24"/>
      <c r="GL283" s="24"/>
      <c r="GM283" s="24"/>
      <c r="GN283" s="24"/>
      <c r="GO283" s="24"/>
      <c r="GP283" s="24"/>
      <c r="GQ283" s="24"/>
      <c r="GR283" s="24"/>
      <c r="GS283" s="24"/>
      <c r="GT283" s="24"/>
      <c r="GU283" s="24"/>
      <c r="GV283" s="24"/>
      <c r="GW283" s="24"/>
      <c r="GX283" s="24"/>
      <c r="GY283" s="24"/>
      <c r="GZ283" s="24"/>
      <c r="HA283" s="24"/>
      <c r="HB283" s="24"/>
      <c r="HC283" s="24"/>
      <c r="HD283" s="24"/>
      <c r="HE283" s="24"/>
      <c r="HF283" s="24"/>
      <c r="HG283" s="24"/>
      <c r="HH283" s="24"/>
      <c r="HI283" s="24"/>
      <c r="HJ283" s="24"/>
      <c r="HK283" s="24"/>
      <c r="HL283" s="24"/>
      <c r="HM283" s="24"/>
      <c r="HN283" s="24"/>
      <c r="HO283" s="24"/>
      <c r="HP283" s="24"/>
      <c r="HQ283" s="24"/>
      <c r="HR283" s="24"/>
      <c r="HS283" s="24"/>
      <c r="HT283" s="24"/>
      <c r="HU283" s="24"/>
      <c r="HV283" s="24"/>
      <c r="HW283" s="24"/>
      <c r="HX283" s="24"/>
      <c r="HY283" s="24"/>
      <c r="HZ283" s="24"/>
      <c r="IA283" s="24"/>
      <c r="IB283" s="24"/>
      <c r="IC283" s="24"/>
      <c r="ID283" s="24"/>
      <c r="IE283" s="24"/>
      <c r="IF283" s="24"/>
      <c r="IG283" s="24"/>
      <c r="IH283" s="24"/>
      <c r="II283" s="24"/>
      <c r="IJ283" s="24"/>
      <c r="IK283" s="24"/>
      <c r="IL283" s="24"/>
      <c r="IM283" s="24"/>
      <c r="IN283" s="24"/>
      <c r="IO283" s="24"/>
      <c r="IP283" s="24"/>
      <c r="IQ283" s="24"/>
    </row>
    <row r="284" spans="1:251" x14ac:dyDescent="0.25">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7"/>
      <c r="AB284" s="97"/>
      <c r="AC284" s="97"/>
      <c r="AD284" s="97"/>
      <c r="AE284" s="97"/>
      <c r="AF284" s="97"/>
      <c r="AG284" s="97"/>
      <c r="AH284" s="97"/>
      <c r="AI284" s="97"/>
      <c r="AJ284" s="97"/>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c r="CV284" s="24"/>
      <c r="CW284" s="24"/>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c r="EB284" s="24"/>
      <c r="EC284" s="24"/>
      <c r="ED284" s="24"/>
      <c r="EE284" s="24"/>
      <c r="EF284" s="24"/>
      <c r="EG284" s="24"/>
      <c r="EH284" s="24"/>
      <c r="EI284" s="24"/>
      <c r="EJ284" s="24"/>
      <c r="EK284" s="24"/>
      <c r="EL284" s="24"/>
      <c r="EM284" s="24"/>
      <c r="EN284" s="24"/>
      <c r="EO284" s="24"/>
      <c r="EP284" s="24"/>
      <c r="EQ284" s="24"/>
      <c r="ER284" s="24"/>
      <c r="ES284" s="24"/>
      <c r="ET284" s="24"/>
      <c r="EU284" s="24"/>
      <c r="EV284" s="24"/>
      <c r="EW284" s="24"/>
      <c r="EX284" s="24"/>
      <c r="EY284" s="24"/>
      <c r="EZ284" s="24"/>
      <c r="FA284" s="24"/>
      <c r="FB284" s="24"/>
      <c r="FC284" s="24"/>
      <c r="FD284" s="24"/>
      <c r="FE284" s="24"/>
      <c r="FF284" s="24"/>
      <c r="FG284" s="24"/>
      <c r="FH284" s="24"/>
      <c r="FI284" s="24"/>
      <c r="FJ284" s="24"/>
      <c r="FK284" s="24"/>
      <c r="FL284" s="24"/>
      <c r="FM284" s="24"/>
      <c r="FN284" s="24"/>
      <c r="FO284" s="24"/>
      <c r="FP284" s="24"/>
      <c r="FQ284" s="24"/>
      <c r="FR284" s="24"/>
      <c r="FS284" s="24"/>
      <c r="FT284" s="24"/>
      <c r="FU284" s="24"/>
      <c r="FV284" s="24"/>
      <c r="FW284" s="24"/>
      <c r="FX284" s="24"/>
      <c r="FY284" s="24"/>
      <c r="FZ284" s="24"/>
      <c r="GA284" s="24"/>
      <c r="GB284" s="24"/>
      <c r="GC284" s="24"/>
      <c r="GD284" s="24"/>
      <c r="GE284" s="24"/>
      <c r="GF284" s="24"/>
      <c r="GG284" s="24"/>
      <c r="GH284" s="24"/>
      <c r="GI284" s="24"/>
      <c r="GJ284" s="24"/>
      <c r="GK284" s="24"/>
      <c r="GL284" s="24"/>
      <c r="GM284" s="24"/>
      <c r="GN284" s="24"/>
      <c r="GO284" s="24"/>
      <c r="GP284" s="24"/>
      <c r="GQ284" s="24"/>
      <c r="GR284" s="24"/>
      <c r="GS284" s="24"/>
      <c r="GT284" s="24"/>
      <c r="GU284" s="24"/>
      <c r="GV284" s="24"/>
      <c r="GW284" s="24"/>
      <c r="GX284" s="24"/>
      <c r="GY284" s="24"/>
      <c r="GZ284" s="24"/>
      <c r="HA284" s="24"/>
      <c r="HB284" s="24"/>
      <c r="HC284" s="24"/>
      <c r="HD284" s="24"/>
      <c r="HE284" s="24"/>
      <c r="HF284" s="24"/>
      <c r="HG284" s="24"/>
      <c r="HH284" s="24"/>
      <c r="HI284" s="24"/>
      <c r="HJ284" s="24"/>
      <c r="HK284" s="24"/>
      <c r="HL284" s="24"/>
      <c r="HM284" s="24"/>
      <c r="HN284" s="24"/>
      <c r="HO284" s="24"/>
      <c r="HP284" s="24"/>
      <c r="HQ284" s="24"/>
      <c r="HR284" s="24"/>
      <c r="HS284" s="24"/>
      <c r="HT284" s="24"/>
      <c r="HU284" s="24"/>
      <c r="HV284" s="24"/>
      <c r="HW284" s="24"/>
      <c r="HX284" s="24"/>
      <c r="HY284" s="24"/>
      <c r="HZ284" s="24"/>
      <c r="IA284" s="24"/>
      <c r="IB284" s="24"/>
      <c r="IC284" s="24"/>
      <c r="ID284" s="24"/>
      <c r="IE284" s="24"/>
      <c r="IF284" s="24"/>
      <c r="IG284" s="24"/>
      <c r="IH284" s="24"/>
      <c r="II284" s="24"/>
      <c r="IJ284" s="24"/>
      <c r="IK284" s="24"/>
      <c r="IL284" s="24"/>
      <c r="IM284" s="24"/>
      <c r="IN284" s="24"/>
      <c r="IO284" s="24"/>
      <c r="IP284" s="24"/>
      <c r="IQ284" s="24"/>
    </row>
    <row r="285" spans="1:251" x14ac:dyDescent="0.25">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7"/>
      <c r="AB285" s="97"/>
      <c r="AC285" s="97"/>
      <c r="AD285" s="97"/>
      <c r="AE285" s="97"/>
      <c r="AF285" s="97"/>
      <c r="AG285" s="97"/>
      <c r="AH285" s="97"/>
      <c r="AI285" s="97"/>
      <c r="AJ285" s="97"/>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c r="CV285" s="24"/>
      <c r="CW285" s="24"/>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c r="EB285" s="24"/>
      <c r="EC285" s="24"/>
      <c r="ED285" s="24"/>
      <c r="EE285" s="24"/>
      <c r="EF285" s="24"/>
      <c r="EG285" s="24"/>
      <c r="EH285" s="24"/>
      <c r="EI285" s="24"/>
      <c r="EJ285" s="24"/>
      <c r="EK285" s="24"/>
      <c r="EL285" s="24"/>
      <c r="EM285" s="24"/>
      <c r="EN285" s="24"/>
      <c r="EO285" s="24"/>
      <c r="EP285" s="24"/>
      <c r="EQ285" s="24"/>
      <c r="ER285" s="24"/>
      <c r="ES285" s="24"/>
      <c r="ET285" s="24"/>
      <c r="EU285" s="24"/>
      <c r="EV285" s="24"/>
      <c r="EW285" s="24"/>
      <c r="EX285" s="24"/>
      <c r="EY285" s="24"/>
      <c r="EZ285" s="24"/>
      <c r="FA285" s="24"/>
      <c r="FB285" s="24"/>
      <c r="FC285" s="24"/>
      <c r="FD285" s="24"/>
      <c r="FE285" s="24"/>
      <c r="FF285" s="24"/>
      <c r="FG285" s="24"/>
      <c r="FH285" s="24"/>
      <c r="FI285" s="24"/>
      <c r="FJ285" s="24"/>
      <c r="FK285" s="24"/>
      <c r="FL285" s="24"/>
      <c r="FM285" s="24"/>
      <c r="FN285" s="24"/>
      <c r="FO285" s="24"/>
      <c r="FP285" s="24"/>
      <c r="FQ285" s="24"/>
      <c r="FR285" s="24"/>
      <c r="FS285" s="24"/>
      <c r="FT285" s="24"/>
      <c r="FU285" s="24"/>
      <c r="FV285" s="24"/>
      <c r="FW285" s="24"/>
      <c r="FX285" s="24"/>
      <c r="FY285" s="24"/>
      <c r="FZ285" s="24"/>
      <c r="GA285" s="24"/>
      <c r="GB285" s="24"/>
      <c r="GC285" s="24"/>
      <c r="GD285" s="24"/>
      <c r="GE285" s="24"/>
      <c r="GF285" s="24"/>
      <c r="GG285" s="24"/>
      <c r="GH285" s="24"/>
      <c r="GI285" s="24"/>
      <c r="GJ285" s="24"/>
      <c r="GK285" s="24"/>
      <c r="GL285" s="24"/>
      <c r="GM285" s="24"/>
      <c r="GN285" s="24"/>
      <c r="GO285" s="24"/>
      <c r="GP285" s="24"/>
      <c r="GQ285" s="24"/>
      <c r="GR285" s="24"/>
      <c r="GS285" s="24"/>
      <c r="GT285" s="24"/>
      <c r="GU285" s="24"/>
      <c r="GV285" s="24"/>
      <c r="GW285" s="24"/>
      <c r="GX285" s="24"/>
      <c r="GY285" s="24"/>
      <c r="GZ285" s="24"/>
      <c r="HA285" s="24"/>
      <c r="HB285" s="24"/>
      <c r="HC285" s="24"/>
      <c r="HD285" s="24"/>
      <c r="HE285" s="24"/>
      <c r="HF285" s="24"/>
      <c r="HG285" s="24"/>
      <c r="HH285" s="24"/>
      <c r="HI285" s="24"/>
      <c r="HJ285" s="24"/>
      <c r="HK285" s="24"/>
      <c r="HL285" s="24"/>
      <c r="HM285" s="24"/>
      <c r="HN285" s="24"/>
      <c r="HO285" s="24"/>
      <c r="HP285" s="24"/>
      <c r="HQ285" s="24"/>
      <c r="HR285" s="24"/>
      <c r="HS285" s="24"/>
      <c r="HT285" s="24"/>
      <c r="HU285" s="24"/>
      <c r="HV285" s="24"/>
      <c r="HW285" s="24"/>
      <c r="HX285" s="24"/>
      <c r="HY285" s="24"/>
      <c r="HZ285" s="24"/>
      <c r="IA285" s="24"/>
      <c r="IB285" s="24"/>
      <c r="IC285" s="24"/>
      <c r="ID285" s="24"/>
      <c r="IE285" s="24"/>
      <c r="IF285" s="24"/>
      <c r="IG285" s="24"/>
      <c r="IH285" s="24"/>
      <c r="II285" s="24"/>
      <c r="IJ285" s="24"/>
      <c r="IK285" s="24"/>
      <c r="IL285" s="24"/>
      <c r="IM285" s="24"/>
      <c r="IN285" s="24"/>
      <c r="IO285" s="24"/>
      <c r="IP285" s="24"/>
      <c r="IQ285" s="24"/>
    </row>
    <row r="286" spans="1:251" x14ac:dyDescent="0.25">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7"/>
      <c r="AB286" s="97"/>
      <c r="AC286" s="97"/>
      <c r="AD286" s="97"/>
      <c r="AE286" s="97"/>
      <c r="AF286" s="97"/>
      <c r="AG286" s="97"/>
      <c r="AH286" s="97"/>
      <c r="AI286" s="97"/>
      <c r="AJ286" s="97"/>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c r="CV286" s="24"/>
      <c r="CW286" s="24"/>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c r="EB286" s="24"/>
      <c r="EC286" s="24"/>
      <c r="ED286" s="24"/>
      <c r="EE286" s="24"/>
      <c r="EF286" s="24"/>
      <c r="EG286" s="24"/>
      <c r="EH286" s="24"/>
      <c r="EI286" s="24"/>
      <c r="EJ286" s="24"/>
      <c r="EK286" s="24"/>
      <c r="EL286" s="24"/>
      <c r="EM286" s="24"/>
      <c r="EN286" s="24"/>
      <c r="EO286" s="24"/>
      <c r="EP286" s="24"/>
      <c r="EQ286" s="24"/>
      <c r="ER286" s="24"/>
      <c r="ES286" s="24"/>
      <c r="ET286" s="24"/>
      <c r="EU286" s="24"/>
      <c r="EV286" s="24"/>
      <c r="EW286" s="24"/>
      <c r="EX286" s="24"/>
      <c r="EY286" s="24"/>
      <c r="EZ286" s="24"/>
      <c r="FA286" s="24"/>
      <c r="FB286" s="24"/>
      <c r="FC286" s="24"/>
      <c r="FD286" s="24"/>
      <c r="FE286" s="24"/>
      <c r="FF286" s="24"/>
      <c r="FG286" s="24"/>
      <c r="FH286" s="24"/>
      <c r="FI286" s="24"/>
      <c r="FJ286" s="24"/>
      <c r="FK286" s="24"/>
      <c r="FL286" s="24"/>
      <c r="FM286" s="24"/>
      <c r="FN286" s="24"/>
      <c r="FO286" s="24"/>
      <c r="FP286" s="24"/>
      <c r="FQ286" s="24"/>
      <c r="FR286" s="24"/>
      <c r="FS286" s="24"/>
      <c r="FT286" s="24"/>
      <c r="FU286" s="24"/>
      <c r="FV286" s="24"/>
      <c r="FW286" s="24"/>
      <c r="FX286" s="24"/>
      <c r="FY286" s="24"/>
      <c r="FZ286" s="24"/>
      <c r="GA286" s="24"/>
      <c r="GB286" s="24"/>
      <c r="GC286" s="24"/>
      <c r="GD286" s="24"/>
      <c r="GE286" s="24"/>
      <c r="GF286" s="24"/>
      <c r="GG286" s="24"/>
      <c r="GH286" s="24"/>
      <c r="GI286" s="24"/>
      <c r="GJ286" s="24"/>
      <c r="GK286" s="24"/>
      <c r="GL286" s="24"/>
      <c r="GM286" s="24"/>
      <c r="GN286" s="24"/>
      <c r="GO286" s="24"/>
      <c r="GP286" s="24"/>
      <c r="GQ286" s="24"/>
      <c r="GR286" s="24"/>
      <c r="GS286" s="24"/>
      <c r="GT286" s="24"/>
      <c r="GU286" s="24"/>
      <c r="GV286" s="24"/>
      <c r="GW286" s="24"/>
      <c r="GX286" s="24"/>
      <c r="GY286" s="24"/>
      <c r="GZ286" s="24"/>
      <c r="HA286" s="24"/>
      <c r="HB286" s="24"/>
      <c r="HC286" s="24"/>
      <c r="HD286" s="24"/>
      <c r="HE286" s="24"/>
      <c r="HF286" s="24"/>
      <c r="HG286" s="24"/>
      <c r="HH286" s="24"/>
      <c r="HI286" s="24"/>
      <c r="HJ286" s="24"/>
      <c r="HK286" s="24"/>
      <c r="HL286" s="24"/>
      <c r="HM286" s="24"/>
      <c r="HN286" s="24"/>
      <c r="HO286" s="24"/>
      <c r="HP286" s="24"/>
      <c r="HQ286" s="24"/>
      <c r="HR286" s="24"/>
      <c r="HS286" s="24"/>
      <c r="HT286" s="24"/>
      <c r="HU286" s="24"/>
      <c r="HV286" s="24"/>
      <c r="HW286" s="24"/>
      <c r="HX286" s="24"/>
      <c r="HY286" s="24"/>
      <c r="HZ286" s="24"/>
      <c r="IA286" s="24"/>
      <c r="IB286" s="24"/>
      <c r="IC286" s="24"/>
      <c r="ID286" s="24"/>
      <c r="IE286" s="24"/>
      <c r="IF286" s="24"/>
      <c r="IG286" s="24"/>
      <c r="IH286" s="24"/>
      <c r="II286" s="24"/>
      <c r="IJ286" s="24"/>
      <c r="IK286" s="24"/>
      <c r="IL286" s="24"/>
      <c r="IM286" s="24"/>
      <c r="IN286" s="24"/>
      <c r="IO286" s="24"/>
      <c r="IP286" s="24"/>
      <c r="IQ286" s="24"/>
    </row>
    <row r="287" spans="1:251" x14ac:dyDescent="0.25">
      <c r="A287" s="96"/>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c r="AA287" s="97"/>
      <c r="AB287" s="97"/>
      <c r="AC287" s="97"/>
      <c r="AD287" s="97"/>
      <c r="AE287" s="97"/>
      <c r="AF287" s="97"/>
      <c r="AG287" s="97"/>
      <c r="AH287" s="97"/>
      <c r="AI287" s="97"/>
      <c r="AJ287" s="97"/>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c r="CV287" s="24"/>
      <c r="CW287" s="24"/>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c r="EB287" s="24"/>
      <c r="EC287" s="24"/>
      <c r="ED287" s="24"/>
      <c r="EE287" s="24"/>
      <c r="EF287" s="24"/>
      <c r="EG287" s="24"/>
      <c r="EH287" s="24"/>
      <c r="EI287" s="24"/>
      <c r="EJ287" s="24"/>
      <c r="EK287" s="24"/>
      <c r="EL287" s="24"/>
      <c r="EM287" s="24"/>
      <c r="EN287" s="24"/>
      <c r="EO287" s="24"/>
      <c r="EP287" s="24"/>
      <c r="EQ287" s="24"/>
      <c r="ER287" s="24"/>
      <c r="ES287" s="24"/>
      <c r="ET287" s="24"/>
      <c r="EU287" s="24"/>
      <c r="EV287" s="24"/>
      <c r="EW287" s="24"/>
      <c r="EX287" s="24"/>
      <c r="EY287" s="24"/>
      <c r="EZ287" s="24"/>
      <c r="FA287" s="24"/>
      <c r="FB287" s="24"/>
      <c r="FC287" s="24"/>
      <c r="FD287" s="24"/>
      <c r="FE287" s="24"/>
      <c r="FF287" s="24"/>
      <c r="FG287" s="24"/>
      <c r="FH287" s="24"/>
      <c r="FI287" s="24"/>
      <c r="FJ287" s="24"/>
      <c r="FK287" s="24"/>
      <c r="FL287" s="24"/>
      <c r="FM287" s="24"/>
      <c r="FN287" s="24"/>
      <c r="FO287" s="24"/>
      <c r="FP287" s="24"/>
      <c r="FQ287" s="24"/>
      <c r="FR287" s="24"/>
      <c r="FS287" s="24"/>
      <c r="FT287" s="24"/>
      <c r="FU287" s="24"/>
      <c r="FV287" s="24"/>
      <c r="FW287" s="24"/>
      <c r="FX287" s="24"/>
      <c r="FY287" s="24"/>
      <c r="FZ287" s="24"/>
      <c r="GA287" s="24"/>
      <c r="GB287" s="24"/>
      <c r="GC287" s="24"/>
      <c r="GD287" s="24"/>
      <c r="GE287" s="24"/>
      <c r="GF287" s="24"/>
      <c r="GG287" s="24"/>
      <c r="GH287" s="24"/>
      <c r="GI287" s="24"/>
      <c r="GJ287" s="24"/>
      <c r="GK287" s="24"/>
      <c r="GL287" s="24"/>
      <c r="GM287" s="24"/>
      <c r="GN287" s="24"/>
      <c r="GO287" s="24"/>
      <c r="GP287" s="24"/>
      <c r="GQ287" s="24"/>
      <c r="GR287" s="24"/>
      <c r="GS287" s="24"/>
      <c r="GT287" s="24"/>
      <c r="GU287" s="24"/>
      <c r="GV287" s="24"/>
      <c r="GW287" s="24"/>
      <c r="GX287" s="24"/>
      <c r="GY287" s="24"/>
      <c r="GZ287" s="24"/>
      <c r="HA287" s="24"/>
      <c r="HB287" s="24"/>
      <c r="HC287" s="24"/>
      <c r="HD287" s="24"/>
      <c r="HE287" s="24"/>
      <c r="HF287" s="24"/>
      <c r="HG287" s="24"/>
      <c r="HH287" s="24"/>
      <c r="HI287" s="24"/>
      <c r="HJ287" s="24"/>
      <c r="HK287" s="24"/>
      <c r="HL287" s="24"/>
      <c r="HM287" s="24"/>
      <c r="HN287" s="24"/>
      <c r="HO287" s="24"/>
      <c r="HP287" s="24"/>
      <c r="HQ287" s="24"/>
      <c r="HR287" s="24"/>
      <c r="HS287" s="24"/>
      <c r="HT287" s="24"/>
      <c r="HU287" s="24"/>
      <c r="HV287" s="24"/>
      <c r="HW287" s="24"/>
      <c r="HX287" s="24"/>
      <c r="HY287" s="24"/>
      <c r="HZ287" s="24"/>
      <c r="IA287" s="24"/>
      <c r="IB287" s="24"/>
      <c r="IC287" s="24"/>
      <c r="ID287" s="24"/>
      <c r="IE287" s="24"/>
      <c r="IF287" s="24"/>
      <c r="IG287" s="24"/>
      <c r="IH287" s="24"/>
      <c r="II287" s="24"/>
      <c r="IJ287" s="24"/>
      <c r="IK287" s="24"/>
      <c r="IL287" s="24"/>
      <c r="IM287" s="24"/>
      <c r="IN287" s="24"/>
      <c r="IO287" s="24"/>
      <c r="IP287" s="24"/>
      <c r="IQ287" s="24"/>
    </row>
    <row r="288" spans="1:251" x14ac:dyDescent="0.25">
      <c r="A288" s="96"/>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c r="AA288" s="97"/>
      <c r="AB288" s="97"/>
      <c r="AC288" s="97"/>
      <c r="AD288" s="97"/>
      <c r="AE288" s="97"/>
      <c r="AF288" s="97"/>
      <c r="AG288" s="97"/>
      <c r="AH288" s="97"/>
      <c r="AI288" s="97"/>
      <c r="AJ288" s="97"/>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c r="CV288" s="24"/>
      <c r="CW288" s="24"/>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c r="EB288" s="24"/>
      <c r="EC288" s="24"/>
      <c r="ED288" s="24"/>
      <c r="EE288" s="24"/>
      <c r="EF288" s="24"/>
      <c r="EG288" s="24"/>
      <c r="EH288" s="24"/>
      <c r="EI288" s="24"/>
      <c r="EJ288" s="24"/>
      <c r="EK288" s="24"/>
      <c r="EL288" s="24"/>
      <c r="EM288" s="24"/>
      <c r="EN288" s="24"/>
      <c r="EO288" s="24"/>
      <c r="EP288" s="24"/>
      <c r="EQ288" s="24"/>
      <c r="ER288" s="24"/>
      <c r="ES288" s="24"/>
      <c r="ET288" s="24"/>
      <c r="EU288" s="24"/>
      <c r="EV288" s="24"/>
      <c r="EW288" s="24"/>
      <c r="EX288" s="24"/>
      <c r="EY288" s="24"/>
      <c r="EZ288" s="24"/>
      <c r="FA288" s="24"/>
      <c r="FB288" s="24"/>
      <c r="FC288" s="24"/>
      <c r="FD288" s="24"/>
      <c r="FE288" s="24"/>
      <c r="FF288" s="24"/>
      <c r="FG288" s="24"/>
      <c r="FH288" s="24"/>
      <c r="FI288" s="24"/>
      <c r="FJ288" s="24"/>
      <c r="FK288" s="24"/>
      <c r="FL288" s="24"/>
      <c r="FM288" s="24"/>
      <c r="FN288" s="24"/>
      <c r="FO288" s="24"/>
      <c r="FP288" s="24"/>
      <c r="FQ288" s="24"/>
      <c r="FR288" s="24"/>
      <c r="FS288" s="24"/>
      <c r="FT288" s="24"/>
      <c r="FU288" s="24"/>
      <c r="FV288" s="24"/>
      <c r="FW288" s="24"/>
      <c r="FX288" s="24"/>
      <c r="FY288" s="24"/>
      <c r="FZ288" s="24"/>
      <c r="GA288" s="24"/>
      <c r="GB288" s="24"/>
      <c r="GC288" s="24"/>
      <c r="GD288" s="24"/>
      <c r="GE288" s="24"/>
      <c r="GF288" s="24"/>
      <c r="GG288" s="24"/>
      <c r="GH288" s="24"/>
      <c r="GI288" s="24"/>
      <c r="GJ288" s="24"/>
      <c r="GK288" s="24"/>
      <c r="GL288" s="24"/>
      <c r="GM288" s="24"/>
      <c r="GN288" s="24"/>
      <c r="GO288" s="24"/>
      <c r="GP288" s="24"/>
      <c r="GQ288" s="24"/>
      <c r="GR288" s="24"/>
      <c r="GS288" s="24"/>
      <c r="GT288" s="24"/>
      <c r="GU288" s="24"/>
      <c r="GV288" s="24"/>
      <c r="GW288" s="24"/>
      <c r="GX288" s="24"/>
      <c r="GY288" s="24"/>
      <c r="GZ288" s="24"/>
      <c r="HA288" s="24"/>
      <c r="HB288" s="24"/>
      <c r="HC288" s="24"/>
      <c r="HD288" s="24"/>
      <c r="HE288" s="24"/>
      <c r="HF288" s="24"/>
      <c r="HG288" s="24"/>
      <c r="HH288" s="24"/>
      <c r="HI288" s="24"/>
      <c r="HJ288" s="24"/>
      <c r="HK288" s="24"/>
      <c r="HL288" s="24"/>
      <c r="HM288" s="24"/>
      <c r="HN288" s="24"/>
      <c r="HO288" s="24"/>
      <c r="HP288" s="24"/>
      <c r="HQ288" s="24"/>
      <c r="HR288" s="24"/>
      <c r="HS288" s="24"/>
      <c r="HT288" s="24"/>
      <c r="HU288" s="24"/>
      <c r="HV288" s="24"/>
      <c r="HW288" s="24"/>
      <c r="HX288" s="24"/>
      <c r="HY288" s="24"/>
      <c r="HZ288" s="24"/>
      <c r="IA288" s="24"/>
      <c r="IB288" s="24"/>
      <c r="IC288" s="24"/>
      <c r="ID288" s="24"/>
      <c r="IE288" s="24"/>
      <c r="IF288" s="24"/>
      <c r="IG288" s="24"/>
      <c r="IH288" s="24"/>
      <c r="II288" s="24"/>
      <c r="IJ288" s="24"/>
      <c r="IK288" s="24"/>
      <c r="IL288" s="24"/>
      <c r="IM288" s="24"/>
      <c r="IN288" s="24"/>
      <c r="IO288" s="24"/>
      <c r="IP288" s="24"/>
      <c r="IQ288" s="24"/>
    </row>
    <row r="289" spans="1:251" x14ac:dyDescent="0.25">
      <c r="A289" s="96"/>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c r="AA289" s="97"/>
      <c r="AB289" s="97"/>
      <c r="AC289" s="97"/>
      <c r="AD289" s="97"/>
      <c r="AE289" s="97"/>
      <c r="AF289" s="97"/>
      <c r="AG289" s="97"/>
      <c r="AH289" s="97"/>
      <c r="AI289" s="97"/>
      <c r="AJ289" s="97"/>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c r="CV289" s="24"/>
      <c r="CW289" s="24"/>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c r="EB289" s="24"/>
      <c r="EC289" s="24"/>
      <c r="ED289" s="24"/>
      <c r="EE289" s="24"/>
      <c r="EF289" s="24"/>
      <c r="EG289" s="24"/>
      <c r="EH289" s="24"/>
      <c r="EI289" s="24"/>
      <c r="EJ289" s="24"/>
      <c r="EK289" s="24"/>
      <c r="EL289" s="24"/>
      <c r="EM289" s="24"/>
      <c r="EN289" s="24"/>
      <c r="EO289" s="24"/>
      <c r="EP289" s="24"/>
      <c r="EQ289" s="24"/>
      <c r="ER289" s="24"/>
      <c r="ES289" s="24"/>
      <c r="ET289" s="24"/>
      <c r="EU289" s="24"/>
      <c r="EV289" s="24"/>
      <c r="EW289" s="24"/>
      <c r="EX289" s="24"/>
      <c r="EY289" s="24"/>
      <c r="EZ289" s="24"/>
      <c r="FA289" s="24"/>
      <c r="FB289" s="24"/>
      <c r="FC289" s="24"/>
      <c r="FD289" s="24"/>
      <c r="FE289" s="24"/>
      <c r="FF289" s="24"/>
      <c r="FG289" s="24"/>
      <c r="FH289" s="24"/>
      <c r="FI289" s="24"/>
      <c r="FJ289" s="24"/>
      <c r="FK289" s="24"/>
      <c r="FL289" s="24"/>
      <c r="FM289" s="24"/>
      <c r="FN289" s="24"/>
      <c r="FO289" s="24"/>
      <c r="FP289" s="24"/>
      <c r="FQ289" s="24"/>
      <c r="FR289" s="24"/>
      <c r="FS289" s="24"/>
      <c r="FT289" s="24"/>
      <c r="FU289" s="24"/>
      <c r="FV289" s="24"/>
      <c r="FW289" s="24"/>
      <c r="FX289" s="24"/>
      <c r="FY289" s="24"/>
      <c r="FZ289" s="24"/>
      <c r="GA289" s="24"/>
      <c r="GB289" s="24"/>
      <c r="GC289" s="24"/>
      <c r="GD289" s="24"/>
      <c r="GE289" s="24"/>
      <c r="GF289" s="24"/>
      <c r="GG289" s="24"/>
      <c r="GH289" s="24"/>
      <c r="GI289" s="24"/>
      <c r="GJ289" s="24"/>
      <c r="GK289" s="24"/>
      <c r="GL289" s="24"/>
      <c r="GM289" s="24"/>
      <c r="GN289" s="24"/>
      <c r="GO289" s="24"/>
      <c r="GP289" s="24"/>
      <c r="GQ289" s="24"/>
      <c r="GR289" s="24"/>
      <c r="GS289" s="24"/>
      <c r="GT289" s="24"/>
      <c r="GU289" s="24"/>
      <c r="GV289" s="24"/>
      <c r="GW289" s="24"/>
      <c r="GX289" s="24"/>
      <c r="GY289" s="24"/>
      <c r="GZ289" s="24"/>
      <c r="HA289" s="24"/>
      <c r="HB289" s="24"/>
      <c r="HC289" s="24"/>
      <c r="HD289" s="24"/>
      <c r="HE289" s="24"/>
      <c r="HF289" s="24"/>
      <c r="HG289" s="24"/>
      <c r="HH289" s="24"/>
      <c r="HI289" s="24"/>
      <c r="HJ289" s="24"/>
      <c r="HK289" s="24"/>
      <c r="HL289" s="24"/>
      <c r="HM289" s="24"/>
      <c r="HN289" s="24"/>
      <c r="HO289" s="24"/>
      <c r="HP289" s="24"/>
      <c r="HQ289" s="24"/>
      <c r="HR289" s="24"/>
      <c r="HS289" s="24"/>
      <c r="HT289" s="24"/>
      <c r="HU289" s="24"/>
      <c r="HV289" s="24"/>
      <c r="HW289" s="24"/>
      <c r="HX289" s="24"/>
      <c r="HY289" s="24"/>
      <c r="HZ289" s="24"/>
      <c r="IA289" s="24"/>
      <c r="IB289" s="24"/>
      <c r="IC289" s="24"/>
      <c r="ID289" s="24"/>
      <c r="IE289" s="24"/>
      <c r="IF289" s="24"/>
      <c r="IG289" s="24"/>
      <c r="IH289" s="24"/>
      <c r="II289" s="24"/>
      <c r="IJ289" s="24"/>
      <c r="IK289" s="24"/>
      <c r="IL289" s="24"/>
      <c r="IM289" s="24"/>
      <c r="IN289" s="24"/>
      <c r="IO289" s="24"/>
      <c r="IP289" s="24"/>
      <c r="IQ289" s="24"/>
    </row>
    <row r="290" spans="1:251" x14ac:dyDescent="0.25">
      <c r="A290" s="96"/>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c r="AA290" s="97"/>
      <c r="AB290" s="97"/>
      <c r="AC290" s="97"/>
      <c r="AD290" s="97"/>
      <c r="AE290" s="97"/>
      <c r="AF290" s="97"/>
      <c r="AG290" s="97"/>
      <c r="AH290" s="97"/>
      <c r="AI290" s="97"/>
      <c r="AJ290" s="97"/>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c r="CV290" s="24"/>
      <c r="CW290" s="24"/>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c r="EB290" s="24"/>
      <c r="EC290" s="24"/>
      <c r="ED290" s="24"/>
      <c r="EE290" s="24"/>
      <c r="EF290" s="24"/>
      <c r="EG290" s="24"/>
      <c r="EH290" s="24"/>
      <c r="EI290" s="24"/>
      <c r="EJ290" s="24"/>
      <c r="EK290" s="24"/>
      <c r="EL290" s="24"/>
      <c r="EM290" s="24"/>
      <c r="EN290" s="24"/>
      <c r="EO290" s="24"/>
      <c r="EP290" s="24"/>
      <c r="EQ290" s="24"/>
      <c r="ER290" s="24"/>
      <c r="ES290" s="24"/>
      <c r="ET290" s="24"/>
      <c r="EU290" s="24"/>
      <c r="EV290" s="24"/>
      <c r="EW290" s="24"/>
      <c r="EX290" s="24"/>
      <c r="EY290" s="24"/>
      <c r="EZ290" s="24"/>
      <c r="FA290" s="24"/>
      <c r="FB290" s="24"/>
      <c r="FC290" s="24"/>
      <c r="FD290" s="24"/>
      <c r="FE290" s="24"/>
      <c r="FF290" s="24"/>
      <c r="FG290" s="24"/>
      <c r="FH290" s="24"/>
      <c r="FI290" s="24"/>
      <c r="FJ290" s="24"/>
      <c r="FK290" s="24"/>
      <c r="FL290" s="24"/>
      <c r="FM290" s="24"/>
      <c r="FN290" s="24"/>
      <c r="FO290" s="24"/>
      <c r="FP290" s="24"/>
      <c r="FQ290" s="24"/>
      <c r="FR290" s="24"/>
      <c r="FS290" s="24"/>
      <c r="FT290" s="24"/>
      <c r="FU290" s="24"/>
      <c r="FV290" s="24"/>
      <c r="FW290" s="24"/>
      <c r="FX290" s="24"/>
      <c r="FY290" s="24"/>
      <c r="FZ290" s="24"/>
      <c r="GA290" s="24"/>
      <c r="GB290" s="24"/>
      <c r="GC290" s="24"/>
      <c r="GD290" s="24"/>
      <c r="GE290" s="24"/>
      <c r="GF290" s="24"/>
      <c r="GG290" s="24"/>
      <c r="GH290" s="24"/>
      <c r="GI290" s="24"/>
      <c r="GJ290" s="24"/>
      <c r="GK290" s="24"/>
      <c r="GL290" s="24"/>
      <c r="GM290" s="24"/>
      <c r="GN290" s="24"/>
      <c r="GO290" s="24"/>
      <c r="GP290" s="24"/>
      <c r="GQ290" s="24"/>
      <c r="GR290" s="24"/>
      <c r="GS290" s="24"/>
      <c r="GT290" s="24"/>
      <c r="GU290" s="24"/>
      <c r="GV290" s="24"/>
      <c r="GW290" s="24"/>
      <c r="GX290" s="24"/>
      <c r="GY290" s="24"/>
      <c r="GZ290" s="24"/>
      <c r="HA290" s="24"/>
      <c r="HB290" s="24"/>
      <c r="HC290" s="24"/>
      <c r="HD290" s="24"/>
      <c r="HE290" s="24"/>
      <c r="HF290" s="24"/>
      <c r="HG290" s="24"/>
      <c r="HH290" s="24"/>
      <c r="HI290" s="24"/>
      <c r="HJ290" s="24"/>
      <c r="HK290" s="24"/>
      <c r="HL290" s="24"/>
      <c r="HM290" s="24"/>
      <c r="HN290" s="24"/>
      <c r="HO290" s="24"/>
      <c r="HP290" s="24"/>
      <c r="HQ290" s="24"/>
      <c r="HR290" s="24"/>
      <c r="HS290" s="24"/>
      <c r="HT290" s="24"/>
      <c r="HU290" s="24"/>
      <c r="HV290" s="24"/>
      <c r="HW290" s="24"/>
      <c r="HX290" s="24"/>
      <c r="HY290" s="24"/>
      <c r="HZ290" s="24"/>
      <c r="IA290" s="24"/>
      <c r="IB290" s="24"/>
      <c r="IC290" s="24"/>
      <c r="ID290" s="24"/>
      <c r="IE290" s="24"/>
      <c r="IF290" s="24"/>
      <c r="IG290" s="24"/>
      <c r="IH290" s="24"/>
      <c r="II290" s="24"/>
      <c r="IJ290" s="24"/>
      <c r="IK290" s="24"/>
      <c r="IL290" s="24"/>
      <c r="IM290" s="24"/>
      <c r="IN290" s="24"/>
      <c r="IO290" s="24"/>
      <c r="IP290" s="24"/>
      <c r="IQ290" s="24"/>
    </row>
    <row r="291" spans="1:251" x14ac:dyDescent="0.25">
      <c r="A291" s="96"/>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c r="AA291" s="97"/>
      <c r="AB291" s="97"/>
      <c r="AC291" s="97"/>
      <c r="AD291" s="97"/>
      <c r="AE291" s="97"/>
      <c r="AF291" s="97"/>
      <c r="AG291" s="97"/>
      <c r="AH291" s="97"/>
      <c r="AI291" s="97"/>
      <c r="AJ291" s="97"/>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c r="CV291" s="24"/>
      <c r="CW291" s="24"/>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c r="EB291" s="24"/>
      <c r="EC291" s="24"/>
      <c r="ED291" s="24"/>
      <c r="EE291" s="24"/>
      <c r="EF291" s="24"/>
      <c r="EG291" s="24"/>
      <c r="EH291" s="24"/>
      <c r="EI291" s="24"/>
      <c r="EJ291" s="24"/>
      <c r="EK291" s="24"/>
      <c r="EL291" s="24"/>
      <c r="EM291" s="24"/>
      <c r="EN291" s="24"/>
      <c r="EO291" s="24"/>
      <c r="EP291" s="24"/>
      <c r="EQ291" s="24"/>
      <c r="ER291" s="24"/>
      <c r="ES291" s="24"/>
      <c r="ET291" s="24"/>
      <c r="EU291" s="24"/>
      <c r="EV291" s="24"/>
      <c r="EW291" s="24"/>
      <c r="EX291" s="24"/>
      <c r="EY291" s="24"/>
      <c r="EZ291" s="24"/>
      <c r="FA291" s="24"/>
      <c r="FB291" s="24"/>
      <c r="FC291" s="24"/>
      <c r="FD291" s="24"/>
      <c r="FE291" s="24"/>
      <c r="FF291" s="24"/>
      <c r="FG291" s="24"/>
      <c r="FH291" s="24"/>
      <c r="FI291" s="24"/>
      <c r="FJ291" s="24"/>
      <c r="FK291" s="24"/>
      <c r="FL291" s="24"/>
      <c r="FM291" s="24"/>
      <c r="FN291" s="24"/>
      <c r="FO291" s="24"/>
      <c r="FP291" s="24"/>
      <c r="FQ291" s="24"/>
      <c r="FR291" s="24"/>
      <c r="FS291" s="24"/>
      <c r="FT291" s="24"/>
      <c r="FU291" s="24"/>
      <c r="FV291" s="24"/>
      <c r="FW291" s="24"/>
      <c r="FX291" s="24"/>
      <c r="FY291" s="24"/>
      <c r="FZ291" s="24"/>
      <c r="GA291" s="24"/>
      <c r="GB291" s="24"/>
      <c r="GC291" s="24"/>
      <c r="GD291" s="24"/>
      <c r="GE291" s="24"/>
      <c r="GF291" s="24"/>
      <c r="GG291" s="24"/>
      <c r="GH291" s="24"/>
      <c r="GI291" s="24"/>
      <c r="GJ291" s="24"/>
      <c r="GK291" s="24"/>
      <c r="GL291" s="24"/>
      <c r="GM291" s="24"/>
      <c r="GN291" s="24"/>
      <c r="GO291" s="24"/>
      <c r="GP291" s="24"/>
      <c r="GQ291" s="24"/>
      <c r="GR291" s="24"/>
      <c r="GS291" s="24"/>
      <c r="GT291" s="24"/>
      <c r="GU291" s="24"/>
      <c r="GV291" s="24"/>
      <c r="GW291" s="24"/>
      <c r="GX291" s="24"/>
      <c r="GY291" s="24"/>
      <c r="GZ291" s="24"/>
      <c r="HA291" s="24"/>
      <c r="HB291" s="24"/>
      <c r="HC291" s="24"/>
      <c r="HD291" s="24"/>
      <c r="HE291" s="24"/>
      <c r="HF291" s="24"/>
      <c r="HG291" s="24"/>
      <c r="HH291" s="24"/>
      <c r="HI291" s="24"/>
      <c r="HJ291" s="24"/>
      <c r="HK291" s="24"/>
      <c r="HL291" s="24"/>
      <c r="HM291" s="24"/>
      <c r="HN291" s="24"/>
      <c r="HO291" s="24"/>
      <c r="HP291" s="24"/>
      <c r="HQ291" s="24"/>
      <c r="HR291" s="24"/>
      <c r="HS291" s="24"/>
      <c r="HT291" s="24"/>
      <c r="HU291" s="24"/>
      <c r="HV291" s="24"/>
      <c r="HW291" s="24"/>
      <c r="HX291" s="24"/>
      <c r="HY291" s="24"/>
      <c r="HZ291" s="24"/>
      <c r="IA291" s="24"/>
      <c r="IB291" s="24"/>
      <c r="IC291" s="24"/>
      <c r="ID291" s="24"/>
      <c r="IE291" s="24"/>
      <c r="IF291" s="24"/>
      <c r="IG291" s="24"/>
      <c r="IH291" s="24"/>
      <c r="II291" s="24"/>
      <c r="IJ291" s="24"/>
      <c r="IK291" s="24"/>
      <c r="IL291" s="24"/>
      <c r="IM291" s="24"/>
      <c r="IN291" s="24"/>
      <c r="IO291" s="24"/>
      <c r="IP291" s="24"/>
      <c r="IQ291" s="24"/>
    </row>
    <row r="292" spans="1:251" x14ac:dyDescent="0.25">
      <c r="A292" s="96"/>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7"/>
      <c r="AB292" s="97"/>
      <c r="AC292" s="97"/>
      <c r="AD292" s="97"/>
      <c r="AE292" s="97"/>
      <c r="AF292" s="97"/>
      <c r="AG292" s="97"/>
      <c r="AH292" s="97"/>
      <c r="AI292" s="97"/>
      <c r="AJ292" s="97"/>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c r="CV292" s="24"/>
      <c r="CW292" s="24"/>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c r="EB292" s="24"/>
      <c r="EC292" s="24"/>
      <c r="ED292" s="24"/>
      <c r="EE292" s="24"/>
      <c r="EF292" s="24"/>
      <c r="EG292" s="24"/>
      <c r="EH292" s="24"/>
      <c r="EI292" s="24"/>
      <c r="EJ292" s="24"/>
      <c r="EK292" s="24"/>
      <c r="EL292" s="24"/>
      <c r="EM292" s="24"/>
      <c r="EN292" s="24"/>
      <c r="EO292" s="24"/>
      <c r="EP292" s="24"/>
      <c r="EQ292" s="24"/>
      <c r="ER292" s="24"/>
      <c r="ES292" s="24"/>
      <c r="ET292" s="24"/>
      <c r="EU292" s="24"/>
      <c r="EV292" s="24"/>
      <c r="EW292" s="24"/>
      <c r="EX292" s="24"/>
      <c r="EY292" s="24"/>
      <c r="EZ292" s="24"/>
      <c r="FA292" s="24"/>
      <c r="FB292" s="24"/>
      <c r="FC292" s="24"/>
      <c r="FD292" s="24"/>
      <c r="FE292" s="24"/>
      <c r="FF292" s="24"/>
      <c r="FG292" s="24"/>
      <c r="FH292" s="24"/>
      <c r="FI292" s="24"/>
      <c r="FJ292" s="24"/>
      <c r="FK292" s="24"/>
      <c r="FL292" s="24"/>
      <c r="FM292" s="24"/>
      <c r="FN292" s="24"/>
      <c r="FO292" s="24"/>
      <c r="FP292" s="24"/>
      <c r="FQ292" s="24"/>
      <c r="FR292" s="24"/>
      <c r="FS292" s="24"/>
      <c r="FT292" s="24"/>
      <c r="FU292" s="24"/>
      <c r="FV292" s="24"/>
      <c r="FW292" s="24"/>
      <c r="FX292" s="24"/>
      <c r="FY292" s="24"/>
      <c r="FZ292" s="24"/>
      <c r="GA292" s="24"/>
      <c r="GB292" s="24"/>
      <c r="GC292" s="24"/>
      <c r="GD292" s="24"/>
      <c r="GE292" s="24"/>
      <c r="GF292" s="24"/>
      <c r="GG292" s="24"/>
      <c r="GH292" s="24"/>
      <c r="GI292" s="24"/>
      <c r="GJ292" s="24"/>
      <c r="GK292" s="24"/>
      <c r="GL292" s="24"/>
      <c r="GM292" s="24"/>
      <c r="GN292" s="24"/>
      <c r="GO292" s="24"/>
      <c r="GP292" s="24"/>
      <c r="GQ292" s="24"/>
      <c r="GR292" s="24"/>
      <c r="GS292" s="24"/>
      <c r="GT292" s="24"/>
      <c r="GU292" s="24"/>
      <c r="GV292" s="24"/>
      <c r="GW292" s="24"/>
      <c r="GX292" s="24"/>
      <c r="GY292" s="24"/>
      <c r="GZ292" s="24"/>
      <c r="HA292" s="24"/>
      <c r="HB292" s="24"/>
      <c r="HC292" s="24"/>
      <c r="HD292" s="24"/>
      <c r="HE292" s="24"/>
      <c r="HF292" s="24"/>
      <c r="HG292" s="24"/>
      <c r="HH292" s="24"/>
      <c r="HI292" s="24"/>
      <c r="HJ292" s="24"/>
      <c r="HK292" s="24"/>
      <c r="HL292" s="24"/>
      <c r="HM292" s="24"/>
      <c r="HN292" s="24"/>
      <c r="HO292" s="24"/>
      <c r="HP292" s="24"/>
      <c r="HQ292" s="24"/>
      <c r="HR292" s="24"/>
      <c r="HS292" s="24"/>
      <c r="HT292" s="24"/>
      <c r="HU292" s="24"/>
      <c r="HV292" s="24"/>
      <c r="HW292" s="24"/>
      <c r="HX292" s="24"/>
      <c r="HY292" s="24"/>
      <c r="HZ292" s="24"/>
      <c r="IA292" s="24"/>
      <c r="IB292" s="24"/>
      <c r="IC292" s="24"/>
      <c r="ID292" s="24"/>
      <c r="IE292" s="24"/>
      <c r="IF292" s="24"/>
      <c r="IG292" s="24"/>
      <c r="IH292" s="24"/>
      <c r="II292" s="24"/>
      <c r="IJ292" s="24"/>
      <c r="IK292" s="24"/>
      <c r="IL292" s="24"/>
      <c r="IM292" s="24"/>
      <c r="IN292" s="24"/>
      <c r="IO292" s="24"/>
      <c r="IP292" s="24"/>
      <c r="IQ292" s="24"/>
    </row>
    <row r="293" spans="1:251" x14ac:dyDescent="0.25">
      <c r="A293" s="96"/>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7"/>
      <c r="AB293" s="97"/>
      <c r="AC293" s="97"/>
      <c r="AD293" s="97"/>
      <c r="AE293" s="97"/>
      <c r="AF293" s="97"/>
      <c r="AG293" s="97"/>
      <c r="AH293" s="97"/>
      <c r="AI293" s="97"/>
      <c r="AJ293" s="97"/>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c r="CV293" s="24"/>
      <c r="CW293" s="24"/>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c r="EB293" s="24"/>
      <c r="EC293" s="24"/>
      <c r="ED293" s="24"/>
      <c r="EE293" s="24"/>
      <c r="EF293" s="24"/>
      <c r="EG293" s="24"/>
      <c r="EH293" s="24"/>
      <c r="EI293" s="24"/>
      <c r="EJ293" s="24"/>
      <c r="EK293" s="24"/>
      <c r="EL293" s="24"/>
      <c r="EM293" s="24"/>
      <c r="EN293" s="24"/>
      <c r="EO293" s="24"/>
      <c r="EP293" s="24"/>
      <c r="EQ293" s="24"/>
      <c r="ER293" s="24"/>
      <c r="ES293" s="24"/>
      <c r="ET293" s="24"/>
      <c r="EU293" s="24"/>
      <c r="EV293" s="24"/>
      <c r="EW293" s="24"/>
      <c r="EX293" s="24"/>
      <c r="EY293" s="24"/>
      <c r="EZ293" s="24"/>
      <c r="FA293" s="24"/>
      <c r="FB293" s="24"/>
      <c r="FC293" s="24"/>
      <c r="FD293" s="24"/>
      <c r="FE293" s="24"/>
      <c r="FF293" s="24"/>
      <c r="FG293" s="24"/>
      <c r="FH293" s="24"/>
      <c r="FI293" s="24"/>
      <c r="FJ293" s="24"/>
      <c r="FK293" s="24"/>
      <c r="FL293" s="24"/>
      <c r="FM293" s="24"/>
      <c r="FN293" s="24"/>
      <c r="FO293" s="24"/>
      <c r="FP293" s="24"/>
      <c r="FQ293" s="24"/>
      <c r="FR293" s="24"/>
      <c r="FS293" s="24"/>
      <c r="FT293" s="24"/>
      <c r="FU293" s="24"/>
      <c r="FV293" s="24"/>
      <c r="FW293" s="24"/>
      <c r="FX293" s="24"/>
      <c r="FY293" s="24"/>
      <c r="FZ293" s="24"/>
      <c r="GA293" s="24"/>
      <c r="GB293" s="24"/>
      <c r="GC293" s="24"/>
      <c r="GD293" s="24"/>
      <c r="GE293" s="24"/>
      <c r="GF293" s="24"/>
      <c r="GG293" s="24"/>
      <c r="GH293" s="24"/>
      <c r="GI293" s="24"/>
      <c r="GJ293" s="24"/>
      <c r="GK293" s="24"/>
      <c r="GL293" s="24"/>
      <c r="GM293" s="24"/>
      <c r="GN293" s="24"/>
      <c r="GO293" s="24"/>
      <c r="GP293" s="24"/>
      <c r="GQ293" s="24"/>
      <c r="GR293" s="24"/>
      <c r="GS293" s="24"/>
      <c r="GT293" s="24"/>
      <c r="GU293" s="24"/>
      <c r="GV293" s="24"/>
      <c r="GW293" s="24"/>
      <c r="GX293" s="24"/>
      <c r="GY293" s="24"/>
      <c r="GZ293" s="24"/>
      <c r="HA293" s="24"/>
      <c r="HB293" s="24"/>
      <c r="HC293" s="24"/>
      <c r="HD293" s="24"/>
      <c r="HE293" s="24"/>
      <c r="HF293" s="24"/>
      <c r="HG293" s="24"/>
      <c r="HH293" s="24"/>
      <c r="HI293" s="24"/>
      <c r="HJ293" s="24"/>
      <c r="HK293" s="24"/>
      <c r="HL293" s="24"/>
      <c r="HM293" s="24"/>
      <c r="HN293" s="24"/>
      <c r="HO293" s="24"/>
      <c r="HP293" s="24"/>
      <c r="HQ293" s="24"/>
      <c r="HR293" s="24"/>
      <c r="HS293" s="24"/>
      <c r="HT293" s="24"/>
      <c r="HU293" s="24"/>
      <c r="HV293" s="24"/>
      <c r="HW293" s="24"/>
      <c r="HX293" s="24"/>
      <c r="HY293" s="24"/>
      <c r="HZ293" s="24"/>
      <c r="IA293" s="24"/>
      <c r="IB293" s="24"/>
      <c r="IC293" s="24"/>
      <c r="ID293" s="24"/>
      <c r="IE293" s="24"/>
      <c r="IF293" s="24"/>
      <c r="IG293" s="24"/>
      <c r="IH293" s="24"/>
      <c r="II293" s="24"/>
      <c r="IJ293" s="24"/>
      <c r="IK293" s="24"/>
      <c r="IL293" s="24"/>
      <c r="IM293" s="24"/>
      <c r="IN293" s="24"/>
      <c r="IO293" s="24"/>
      <c r="IP293" s="24"/>
      <c r="IQ293" s="24"/>
    </row>
    <row r="294" spans="1:251" x14ac:dyDescent="0.25">
      <c r="A294" s="96"/>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c r="AA294" s="97"/>
      <c r="AB294" s="97"/>
      <c r="AC294" s="97"/>
      <c r="AD294" s="97"/>
      <c r="AE294" s="97"/>
      <c r="AF294" s="97"/>
      <c r="AG294" s="97"/>
      <c r="AH294" s="97"/>
      <c r="AI294" s="97"/>
      <c r="AJ294" s="97"/>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c r="CV294" s="24"/>
      <c r="CW294" s="24"/>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c r="EB294" s="24"/>
      <c r="EC294" s="24"/>
      <c r="ED294" s="24"/>
      <c r="EE294" s="24"/>
      <c r="EF294" s="24"/>
      <c r="EG294" s="24"/>
      <c r="EH294" s="24"/>
      <c r="EI294" s="24"/>
      <c r="EJ294" s="24"/>
      <c r="EK294" s="24"/>
      <c r="EL294" s="24"/>
      <c r="EM294" s="24"/>
      <c r="EN294" s="24"/>
      <c r="EO294" s="24"/>
      <c r="EP294" s="24"/>
      <c r="EQ294" s="24"/>
      <c r="ER294" s="24"/>
      <c r="ES294" s="24"/>
      <c r="ET294" s="24"/>
      <c r="EU294" s="24"/>
      <c r="EV294" s="24"/>
      <c r="EW294" s="24"/>
      <c r="EX294" s="24"/>
      <c r="EY294" s="24"/>
      <c r="EZ294" s="24"/>
      <c r="FA294" s="24"/>
      <c r="FB294" s="24"/>
      <c r="FC294" s="24"/>
      <c r="FD294" s="24"/>
      <c r="FE294" s="24"/>
      <c r="FF294" s="24"/>
      <c r="FG294" s="24"/>
      <c r="FH294" s="24"/>
      <c r="FI294" s="24"/>
      <c r="FJ294" s="24"/>
      <c r="FK294" s="24"/>
      <c r="FL294" s="24"/>
      <c r="FM294" s="24"/>
      <c r="FN294" s="24"/>
      <c r="FO294" s="24"/>
      <c r="FP294" s="24"/>
      <c r="FQ294" s="24"/>
      <c r="FR294" s="24"/>
      <c r="FS294" s="24"/>
      <c r="FT294" s="24"/>
      <c r="FU294" s="24"/>
      <c r="FV294" s="24"/>
      <c r="FW294" s="24"/>
      <c r="FX294" s="24"/>
      <c r="FY294" s="24"/>
      <c r="FZ294" s="24"/>
      <c r="GA294" s="24"/>
      <c r="GB294" s="24"/>
      <c r="GC294" s="24"/>
      <c r="GD294" s="24"/>
      <c r="GE294" s="24"/>
      <c r="GF294" s="24"/>
      <c r="GG294" s="24"/>
      <c r="GH294" s="24"/>
      <c r="GI294" s="24"/>
      <c r="GJ294" s="24"/>
      <c r="GK294" s="24"/>
      <c r="GL294" s="24"/>
      <c r="GM294" s="24"/>
      <c r="GN294" s="24"/>
      <c r="GO294" s="24"/>
      <c r="GP294" s="24"/>
      <c r="GQ294" s="24"/>
      <c r="GR294" s="24"/>
      <c r="GS294" s="24"/>
      <c r="GT294" s="24"/>
      <c r="GU294" s="24"/>
      <c r="GV294" s="24"/>
      <c r="GW294" s="24"/>
      <c r="GX294" s="24"/>
      <c r="GY294" s="24"/>
      <c r="GZ294" s="24"/>
      <c r="HA294" s="24"/>
      <c r="HB294" s="24"/>
      <c r="HC294" s="24"/>
      <c r="HD294" s="24"/>
      <c r="HE294" s="24"/>
      <c r="HF294" s="24"/>
      <c r="HG294" s="24"/>
      <c r="HH294" s="24"/>
      <c r="HI294" s="24"/>
      <c r="HJ294" s="24"/>
      <c r="HK294" s="24"/>
      <c r="HL294" s="24"/>
      <c r="HM294" s="24"/>
      <c r="HN294" s="24"/>
      <c r="HO294" s="24"/>
      <c r="HP294" s="24"/>
      <c r="HQ294" s="24"/>
      <c r="HR294" s="24"/>
      <c r="HS294" s="24"/>
      <c r="HT294" s="24"/>
      <c r="HU294" s="24"/>
      <c r="HV294" s="24"/>
      <c r="HW294" s="24"/>
      <c r="HX294" s="24"/>
      <c r="HY294" s="24"/>
      <c r="HZ294" s="24"/>
      <c r="IA294" s="24"/>
      <c r="IB294" s="24"/>
      <c r="IC294" s="24"/>
      <c r="ID294" s="24"/>
      <c r="IE294" s="24"/>
      <c r="IF294" s="24"/>
      <c r="IG294" s="24"/>
      <c r="IH294" s="24"/>
      <c r="II294" s="24"/>
      <c r="IJ294" s="24"/>
      <c r="IK294" s="24"/>
      <c r="IL294" s="24"/>
      <c r="IM294" s="24"/>
      <c r="IN294" s="24"/>
      <c r="IO294" s="24"/>
      <c r="IP294" s="24"/>
      <c r="IQ294" s="24"/>
    </row>
    <row r="295" spans="1:251" x14ac:dyDescent="0.25">
      <c r="A295" s="96"/>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c r="AA295" s="97"/>
      <c r="AB295" s="97"/>
      <c r="AC295" s="97"/>
      <c r="AD295" s="97"/>
      <c r="AE295" s="97"/>
      <c r="AF295" s="97"/>
      <c r="AG295" s="97"/>
      <c r="AH295" s="97"/>
      <c r="AI295" s="97"/>
      <c r="AJ295" s="97"/>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c r="CV295" s="24"/>
      <c r="CW295" s="24"/>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c r="EB295" s="24"/>
      <c r="EC295" s="24"/>
      <c r="ED295" s="24"/>
      <c r="EE295" s="24"/>
      <c r="EF295" s="24"/>
      <c r="EG295" s="24"/>
      <c r="EH295" s="24"/>
      <c r="EI295" s="24"/>
      <c r="EJ295" s="24"/>
      <c r="EK295" s="24"/>
      <c r="EL295" s="24"/>
      <c r="EM295" s="24"/>
      <c r="EN295" s="24"/>
      <c r="EO295" s="24"/>
      <c r="EP295" s="24"/>
      <c r="EQ295" s="24"/>
      <c r="ER295" s="24"/>
      <c r="ES295" s="24"/>
      <c r="ET295" s="24"/>
      <c r="EU295" s="24"/>
      <c r="EV295" s="24"/>
      <c r="EW295" s="24"/>
      <c r="EX295" s="24"/>
      <c r="EY295" s="24"/>
      <c r="EZ295" s="24"/>
      <c r="FA295" s="24"/>
      <c r="FB295" s="24"/>
      <c r="FC295" s="24"/>
      <c r="FD295" s="24"/>
      <c r="FE295" s="24"/>
      <c r="FF295" s="24"/>
      <c r="FG295" s="24"/>
      <c r="FH295" s="24"/>
      <c r="FI295" s="24"/>
      <c r="FJ295" s="24"/>
      <c r="FK295" s="24"/>
      <c r="FL295" s="24"/>
      <c r="FM295" s="24"/>
      <c r="FN295" s="24"/>
      <c r="FO295" s="24"/>
      <c r="FP295" s="24"/>
      <c r="FQ295" s="24"/>
      <c r="FR295" s="24"/>
      <c r="FS295" s="24"/>
      <c r="FT295" s="24"/>
      <c r="FU295" s="24"/>
      <c r="FV295" s="24"/>
      <c r="FW295" s="24"/>
      <c r="FX295" s="24"/>
      <c r="FY295" s="24"/>
      <c r="FZ295" s="24"/>
      <c r="GA295" s="24"/>
      <c r="GB295" s="24"/>
      <c r="GC295" s="24"/>
      <c r="GD295" s="24"/>
      <c r="GE295" s="24"/>
      <c r="GF295" s="24"/>
      <c r="GG295" s="24"/>
      <c r="GH295" s="24"/>
      <c r="GI295" s="24"/>
      <c r="GJ295" s="24"/>
      <c r="GK295" s="24"/>
      <c r="GL295" s="24"/>
      <c r="GM295" s="24"/>
      <c r="GN295" s="24"/>
      <c r="GO295" s="24"/>
      <c r="GP295" s="24"/>
      <c r="GQ295" s="24"/>
      <c r="GR295" s="24"/>
      <c r="GS295" s="24"/>
      <c r="GT295" s="24"/>
      <c r="GU295" s="24"/>
      <c r="GV295" s="24"/>
      <c r="GW295" s="24"/>
      <c r="GX295" s="24"/>
      <c r="GY295" s="24"/>
      <c r="GZ295" s="24"/>
      <c r="HA295" s="24"/>
      <c r="HB295" s="24"/>
      <c r="HC295" s="24"/>
      <c r="HD295" s="24"/>
      <c r="HE295" s="24"/>
      <c r="HF295" s="24"/>
      <c r="HG295" s="24"/>
      <c r="HH295" s="24"/>
      <c r="HI295" s="24"/>
      <c r="HJ295" s="24"/>
      <c r="HK295" s="24"/>
      <c r="HL295" s="24"/>
      <c r="HM295" s="24"/>
      <c r="HN295" s="24"/>
      <c r="HO295" s="24"/>
      <c r="HP295" s="24"/>
      <c r="HQ295" s="24"/>
      <c r="HR295" s="24"/>
      <c r="HS295" s="24"/>
      <c r="HT295" s="24"/>
      <c r="HU295" s="24"/>
      <c r="HV295" s="24"/>
      <c r="HW295" s="24"/>
      <c r="HX295" s="24"/>
      <c r="HY295" s="24"/>
      <c r="HZ295" s="24"/>
      <c r="IA295" s="24"/>
      <c r="IB295" s="24"/>
      <c r="IC295" s="24"/>
      <c r="ID295" s="24"/>
      <c r="IE295" s="24"/>
      <c r="IF295" s="24"/>
      <c r="IG295" s="24"/>
      <c r="IH295" s="24"/>
      <c r="II295" s="24"/>
      <c r="IJ295" s="24"/>
      <c r="IK295" s="24"/>
      <c r="IL295" s="24"/>
      <c r="IM295" s="24"/>
      <c r="IN295" s="24"/>
      <c r="IO295" s="24"/>
      <c r="IP295" s="24"/>
      <c r="IQ295" s="24"/>
    </row>
    <row r="296" spans="1:251" x14ac:dyDescent="0.25">
      <c r="A296" s="96"/>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c r="AA296" s="97"/>
      <c r="AB296" s="97"/>
      <c r="AC296" s="97"/>
      <c r="AD296" s="97"/>
      <c r="AE296" s="97"/>
      <c r="AF296" s="97"/>
      <c r="AG296" s="97"/>
      <c r="AH296" s="97"/>
      <c r="AI296" s="97"/>
      <c r="AJ296" s="97"/>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c r="CV296" s="24"/>
      <c r="CW296" s="24"/>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c r="EB296" s="24"/>
      <c r="EC296" s="24"/>
      <c r="ED296" s="24"/>
      <c r="EE296" s="24"/>
      <c r="EF296" s="24"/>
      <c r="EG296" s="24"/>
      <c r="EH296" s="24"/>
      <c r="EI296" s="24"/>
      <c r="EJ296" s="24"/>
      <c r="EK296" s="24"/>
      <c r="EL296" s="24"/>
      <c r="EM296" s="24"/>
      <c r="EN296" s="24"/>
      <c r="EO296" s="24"/>
      <c r="EP296" s="24"/>
      <c r="EQ296" s="24"/>
      <c r="ER296" s="24"/>
      <c r="ES296" s="24"/>
      <c r="ET296" s="24"/>
      <c r="EU296" s="24"/>
      <c r="EV296" s="24"/>
      <c r="EW296" s="24"/>
      <c r="EX296" s="24"/>
      <c r="EY296" s="24"/>
      <c r="EZ296" s="24"/>
      <c r="FA296" s="24"/>
      <c r="FB296" s="24"/>
      <c r="FC296" s="24"/>
      <c r="FD296" s="24"/>
      <c r="FE296" s="24"/>
      <c r="FF296" s="24"/>
      <c r="FG296" s="24"/>
      <c r="FH296" s="24"/>
      <c r="FI296" s="24"/>
      <c r="FJ296" s="24"/>
      <c r="FK296" s="24"/>
      <c r="FL296" s="24"/>
      <c r="FM296" s="24"/>
      <c r="FN296" s="24"/>
      <c r="FO296" s="24"/>
      <c r="FP296" s="24"/>
      <c r="FQ296" s="24"/>
      <c r="FR296" s="24"/>
      <c r="FS296" s="24"/>
      <c r="FT296" s="24"/>
      <c r="FU296" s="24"/>
      <c r="FV296" s="24"/>
      <c r="FW296" s="24"/>
      <c r="FX296" s="24"/>
      <c r="FY296" s="24"/>
      <c r="FZ296" s="24"/>
      <c r="GA296" s="24"/>
      <c r="GB296" s="24"/>
      <c r="GC296" s="24"/>
      <c r="GD296" s="24"/>
      <c r="GE296" s="24"/>
      <c r="GF296" s="24"/>
      <c r="GG296" s="24"/>
      <c r="GH296" s="24"/>
      <c r="GI296" s="24"/>
      <c r="GJ296" s="24"/>
      <c r="GK296" s="24"/>
      <c r="GL296" s="24"/>
      <c r="GM296" s="24"/>
      <c r="GN296" s="24"/>
      <c r="GO296" s="24"/>
      <c r="GP296" s="24"/>
      <c r="GQ296" s="24"/>
      <c r="GR296" s="24"/>
      <c r="GS296" s="24"/>
      <c r="GT296" s="24"/>
      <c r="GU296" s="24"/>
      <c r="GV296" s="24"/>
      <c r="GW296" s="24"/>
      <c r="GX296" s="24"/>
      <c r="GY296" s="24"/>
      <c r="GZ296" s="24"/>
      <c r="HA296" s="24"/>
      <c r="HB296" s="24"/>
      <c r="HC296" s="24"/>
      <c r="HD296" s="24"/>
      <c r="HE296" s="24"/>
      <c r="HF296" s="24"/>
      <c r="HG296" s="24"/>
      <c r="HH296" s="24"/>
      <c r="HI296" s="24"/>
      <c r="HJ296" s="24"/>
      <c r="HK296" s="24"/>
      <c r="HL296" s="24"/>
      <c r="HM296" s="24"/>
      <c r="HN296" s="24"/>
      <c r="HO296" s="24"/>
      <c r="HP296" s="24"/>
      <c r="HQ296" s="24"/>
      <c r="HR296" s="24"/>
      <c r="HS296" s="24"/>
      <c r="HT296" s="24"/>
      <c r="HU296" s="24"/>
      <c r="HV296" s="24"/>
      <c r="HW296" s="24"/>
      <c r="HX296" s="24"/>
      <c r="HY296" s="24"/>
      <c r="HZ296" s="24"/>
      <c r="IA296" s="24"/>
      <c r="IB296" s="24"/>
      <c r="IC296" s="24"/>
      <c r="ID296" s="24"/>
      <c r="IE296" s="24"/>
      <c r="IF296" s="24"/>
      <c r="IG296" s="24"/>
      <c r="IH296" s="24"/>
      <c r="II296" s="24"/>
      <c r="IJ296" s="24"/>
      <c r="IK296" s="24"/>
      <c r="IL296" s="24"/>
      <c r="IM296" s="24"/>
      <c r="IN296" s="24"/>
      <c r="IO296" s="24"/>
      <c r="IP296" s="24"/>
      <c r="IQ296" s="24"/>
    </row>
    <row r="297" spans="1:251" x14ac:dyDescent="0.25">
      <c r="A297" s="96"/>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c r="AA297" s="97"/>
      <c r="AB297" s="97"/>
      <c r="AC297" s="97"/>
      <c r="AD297" s="97"/>
      <c r="AE297" s="97"/>
      <c r="AF297" s="97"/>
      <c r="AG297" s="97"/>
      <c r="AH297" s="97"/>
      <c r="AI297" s="97"/>
      <c r="AJ297" s="97"/>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c r="CV297" s="24"/>
      <c r="CW297" s="24"/>
      <c r="CX297" s="24"/>
      <c r="CY297" s="24"/>
      <c r="CZ297" s="24"/>
      <c r="DA297" s="24"/>
      <c r="DB297" s="24"/>
      <c r="DC297" s="24"/>
      <c r="DD297" s="24"/>
      <c r="DE297" s="24"/>
      <c r="DF297" s="24"/>
      <c r="DG297" s="24"/>
      <c r="DH297" s="24"/>
      <c r="DI297" s="24"/>
      <c r="DJ297" s="24"/>
      <c r="DK297" s="24"/>
      <c r="DL297" s="24"/>
      <c r="DM297" s="24"/>
      <c r="DN297" s="24"/>
      <c r="DO297" s="24"/>
      <c r="DP297" s="24"/>
      <c r="DQ297" s="24"/>
      <c r="DR297" s="24"/>
      <c r="DS297" s="24"/>
      <c r="DT297" s="24"/>
      <c r="DU297" s="24"/>
      <c r="DV297" s="24"/>
      <c r="DW297" s="24"/>
      <c r="DX297" s="24"/>
      <c r="DY297" s="24"/>
      <c r="DZ297" s="24"/>
      <c r="EA297" s="24"/>
      <c r="EB297" s="24"/>
      <c r="EC297" s="24"/>
      <c r="ED297" s="24"/>
      <c r="EE297" s="24"/>
      <c r="EF297" s="24"/>
      <c r="EG297" s="24"/>
      <c r="EH297" s="24"/>
      <c r="EI297" s="24"/>
      <c r="EJ297" s="24"/>
      <c r="EK297" s="24"/>
      <c r="EL297" s="24"/>
      <c r="EM297" s="24"/>
      <c r="EN297" s="24"/>
      <c r="EO297" s="24"/>
      <c r="EP297" s="24"/>
      <c r="EQ297" s="24"/>
      <c r="ER297" s="24"/>
      <c r="ES297" s="24"/>
      <c r="ET297" s="24"/>
      <c r="EU297" s="24"/>
      <c r="EV297" s="24"/>
      <c r="EW297" s="24"/>
      <c r="EX297" s="24"/>
      <c r="EY297" s="24"/>
      <c r="EZ297" s="24"/>
      <c r="FA297" s="24"/>
      <c r="FB297" s="24"/>
      <c r="FC297" s="24"/>
      <c r="FD297" s="24"/>
      <c r="FE297" s="24"/>
      <c r="FF297" s="24"/>
      <c r="FG297" s="24"/>
      <c r="FH297" s="24"/>
      <c r="FI297" s="24"/>
      <c r="FJ297" s="24"/>
      <c r="FK297" s="24"/>
      <c r="FL297" s="24"/>
      <c r="FM297" s="24"/>
      <c r="FN297" s="24"/>
      <c r="FO297" s="24"/>
      <c r="FP297" s="24"/>
      <c r="FQ297" s="24"/>
      <c r="FR297" s="24"/>
      <c r="FS297" s="24"/>
      <c r="FT297" s="24"/>
      <c r="FU297" s="24"/>
      <c r="FV297" s="24"/>
      <c r="FW297" s="24"/>
      <c r="FX297" s="24"/>
      <c r="FY297" s="24"/>
      <c r="FZ297" s="24"/>
      <c r="GA297" s="24"/>
      <c r="GB297" s="24"/>
      <c r="GC297" s="24"/>
      <c r="GD297" s="24"/>
      <c r="GE297" s="24"/>
      <c r="GF297" s="24"/>
      <c r="GG297" s="24"/>
      <c r="GH297" s="24"/>
      <c r="GI297" s="24"/>
      <c r="GJ297" s="24"/>
      <c r="GK297" s="24"/>
      <c r="GL297" s="24"/>
      <c r="GM297" s="24"/>
      <c r="GN297" s="24"/>
      <c r="GO297" s="24"/>
      <c r="GP297" s="24"/>
      <c r="GQ297" s="24"/>
      <c r="GR297" s="24"/>
      <c r="GS297" s="24"/>
      <c r="GT297" s="24"/>
      <c r="GU297" s="24"/>
      <c r="GV297" s="24"/>
      <c r="GW297" s="24"/>
      <c r="GX297" s="24"/>
      <c r="GY297" s="24"/>
      <c r="GZ297" s="24"/>
      <c r="HA297" s="24"/>
      <c r="HB297" s="24"/>
      <c r="HC297" s="24"/>
      <c r="HD297" s="24"/>
      <c r="HE297" s="24"/>
      <c r="HF297" s="24"/>
      <c r="HG297" s="24"/>
      <c r="HH297" s="24"/>
      <c r="HI297" s="24"/>
      <c r="HJ297" s="24"/>
      <c r="HK297" s="24"/>
      <c r="HL297" s="24"/>
      <c r="HM297" s="24"/>
      <c r="HN297" s="24"/>
      <c r="HO297" s="24"/>
      <c r="HP297" s="24"/>
      <c r="HQ297" s="24"/>
      <c r="HR297" s="24"/>
      <c r="HS297" s="24"/>
      <c r="HT297" s="24"/>
      <c r="HU297" s="24"/>
      <c r="HV297" s="24"/>
      <c r="HW297" s="24"/>
      <c r="HX297" s="24"/>
      <c r="HY297" s="24"/>
      <c r="HZ297" s="24"/>
      <c r="IA297" s="24"/>
      <c r="IB297" s="24"/>
      <c r="IC297" s="24"/>
      <c r="ID297" s="24"/>
      <c r="IE297" s="24"/>
      <c r="IF297" s="24"/>
      <c r="IG297" s="24"/>
      <c r="IH297" s="24"/>
      <c r="II297" s="24"/>
      <c r="IJ297" s="24"/>
      <c r="IK297" s="24"/>
      <c r="IL297" s="24"/>
      <c r="IM297" s="24"/>
      <c r="IN297" s="24"/>
      <c r="IO297" s="24"/>
      <c r="IP297" s="24"/>
      <c r="IQ297" s="24"/>
    </row>
    <row r="298" spans="1:251" x14ac:dyDescent="0.25">
      <c r="A298" s="96"/>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c r="AA298" s="97"/>
      <c r="AB298" s="97"/>
      <c r="AC298" s="97"/>
      <c r="AD298" s="97"/>
      <c r="AE298" s="97"/>
      <c r="AF298" s="97"/>
      <c r="AG298" s="97"/>
      <c r="AH298" s="97"/>
      <c r="AI298" s="97"/>
      <c r="AJ298" s="97"/>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c r="CV298" s="24"/>
      <c r="CW298" s="24"/>
      <c r="CX298" s="24"/>
      <c r="CY298" s="24"/>
      <c r="CZ298" s="24"/>
      <c r="DA298" s="24"/>
      <c r="DB298" s="24"/>
      <c r="DC298" s="24"/>
      <c r="DD298" s="24"/>
      <c r="DE298" s="24"/>
      <c r="DF298" s="24"/>
      <c r="DG298" s="24"/>
      <c r="DH298" s="24"/>
      <c r="DI298" s="24"/>
      <c r="DJ298" s="24"/>
      <c r="DK298" s="24"/>
      <c r="DL298" s="24"/>
      <c r="DM298" s="24"/>
      <c r="DN298" s="24"/>
      <c r="DO298" s="24"/>
      <c r="DP298" s="24"/>
      <c r="DQ298" s="24"/>
      <c r="DR298" s="24"/>
      <c r="DS298" s="24"/>
      <c r="DT298" s="24"/>
      <c r="DU298" s="24"/>
      <c r="DV298" s="24"/>
      <c r="DW298" s="24"/>
      <c r="DX298" s="24"/>
      <c r="DY298" s="24"/>
      <c r="DZ298" s="24"/>
      <c r="EA298" s="24"/>
      <c r="EB298" s="24"/>
      <c r="EC298" s="24"/>
      <c r="ED298" s="24"/>
      <c r="EE298" s="24"/>
      <c r="EF298" s="24"/>
      <c r="EG298" s="24"/>
      <c r="EH298" s="24"/>
      <c r="EI298" s="24"/>
      <c r="EJ298" s="24"/>
      <c r="EK298" s="24"/>
      <c r="EL298" s="24"/>
      <c r="EM298" s="24"/>
      <c r="EN298" s="24"/>
      <c r="EO298" s="24"/>
      <c r="EP298" s="24"/>
      <c r="EQ298" s="24"/>
      <c r="ER298" s="24"/>
      <c r="ES298" s="24"/>
      <c r="ET298" s="24"/>
      <c r="EU298" s="24"/>
      <c r="EV298" s="24"/>
      <c r="EW298" s="24"/>
      <c r="EX298" s="24"/>
      <c r="EY298" s="24"/>
      <c r="EZ298" s="24"/>
      <c r="FA298" s="24"/>
      <c r="FB298" s="24"/>
      <c r="FC298" s="24"/>
      <c r="FD298" s="24"/>
      <c r="FE298" s="24"/>
      <c r="FF298" s="24"/>
      <c r="FG298" s="24"/>
      <c r="FH298" s="24"/>
      <c r="FI298" s="24"/>
      <c r="FJ298" s="24"/>
      <c r="FK298" s="24"/>
      <c r="FL298" s="24"/>
      <c r="FM298" s="24"/>
      <c r="FN298" s="24"/>
      <c r="FO298" s="24"/>
      <c r="FP298" s="24"/>
      <c r="FQ298" s="24"/>
      <c r="FR298" s="24"/>
      <c r="FS298" s="24"/>
      <c r="FT298" s="24"/>
      <c r="FU298" s="24"/>
      <c r="FV298" s="24"/>
      <c r="FW298" s="24"/>
      <c r="FX298" s="24"/>
      <c r="FY298" s="24"/>
      <c r="FZ298" s="24"/>
      <c r="GA298" s="24"/>
      <c r="GB298" s="24"/>
      <c r="GC298" s="24"/>
      <c r="GD298" s="24"/>
      <c r="GE298" s="24"/>
      <c r="GF298" s="24"/>
      <c r="GG298" s="24"/>
      <c r="GH298" s="24"/>
      <c r="GI298" s="24"/>
      <c r="GJ298" s="24"/>
      <c r="GK298" s="24"/>
      <c r="GL298" s="24"/>
      <c r="GM298" s="24"/>
      <c r="GN298" s="24"/>
      <c r="GO298" s="24"/>
      <c r="GP298" s="24"/>
      <c r="GQ298" s="24"/>
      <c r="GR298" s="24"/>
      <c r="GS298" s="24"/>
      <c r="GT298" s="24"/>
      <c r="GU298" s="24"/>
      <c r="GV298" s="24"/>
      <c r="GW298" s="24"/>
      <c r="GX298" s="24"/>
      <c r="GY298" s="24"/>
      <c r="GZ298" s="24"/>
      <c r="HA298" s="24"/>
      <c r="HB298" s="24"/>
      <c r="HC298" s="24"/>
      <c r="HD298" s="24"/>
      <c r="HE298" s="24"/>
      <c r="HF298" s="24"/>
      <c r="HG298" s="24"/>
      <c r="HH298" s="24"/>
      <c r="HI298" s="24"/>
      <c r="HJ298" s="24"/>
      <c r="HK298" s="24"/>
      <c r="HL298" s="24"/>
      <c r="HM298" s="24"/>
      <c r="HN298" s="24"/>
      <c r="HO298" s="24"/>
      <c r="HP298" s="24"/>
      <c r="HQ298" s="24"/>
      <c r="HR298" s="24"/>
      <c r="HS298" s="24"/>
      <c r="HT298" s="24"/>
      <c r="HU298" s="24"/>
      <c r="HV298" s="24"/>
      <c r="HW298" s="24"/>
      <c r="HX298" s="24"/>
      <c r="HY298" s="24"/>
      <c r="HZ298" s="24"/>
      <c r="IA298" s="24"/>
      <c r="IB298" s="24"/>
      <c r="IC298" s="24"/>
      <c r="ID298" s="24"/>
      <c r="IE298" s="24"/>
      <c r="IF298" s="24"/>
      <c r="IG298" s="24"/>
      <c r="IH298" s="24"/>
      <c r="II298" s="24"/>
      <c r="IJ298" s="24"/>
      <c r="IK298" s="24"/>
      <c r="IL298" s="24"/>
      <c r="IM298" s="24"/>
      <c r="IN298" s="24"/>
      <c r="IO298" s="24"/>
      <c r="IP298" s="24"/>
      <c r="IQ298" s="24"/>
    </row>
    <row r="299" spans="1:251" x14ac:dyDescent="0.25">
      <c r="A299" s="96"/>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c r="AA299" s="97"/>
      <c r="AB299" s="97"/>
      <c r="AC299" s="97"/>
      <c r="AD299" s="97"/>
      <c r="AE299" s="97"/>
      <c r="AF299" s="97"/>
      <c r="AG299" s="97"/>
      <c r="AH299" s="97"/>
      <c r="AI299" s="97"/>
      <c r="AJ299" s="97"/>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c r="CV299" s="24"/>
      <c r="CW299" s="24"/>
      <c r="CX299" s="24"/>
      <c r="CY299" s="24"/>
      <c r="CZ299" s="24"/>
      <c r="DA299" s="24"/>
      <c r="DB299" s="24"/>
      <c r="DC299" s="24"/>
      <c r="DD299" s="24"/>
      <c r="DE299" s="24"/>
      <c r="DF299" s="24"/>
      <c r="DG299" s="24"/>
      <c r="DH299" s="24"/>
      <c r="DI299" s="24"/>
      <c r="DJ299" s="24"/>
      <c r="DK299" s="24"/>
      <c r="DL299" s="24"/>
      <c r="DM299" s="24"/>
      <c r="DN299" s="24"/>
      <c r="DO299" s="24"/>
      <c r="DP299" s="24"/>
      <c r="DQ299" s="24"/>
      <c r="DR299" s="24"/>
      <c r="DS299" s="24"/>
      <c r="DT299" s="24"/>
      <c r="DU299" s="24"/>
      <c r="DV299" s="24"/>
      <c r="DW299" s="24"/>
      <c r="DX299" s="24"/>
      <c r="DY299" s="24"/>
      <c r="DZ299" s="24"/>
      <c r="EA299" s="24"/>
      <c r="EB299" s="24"/>
      <c r="EC299" s="24"/>
      <c r="ED299" s="24"/>
      <c r="EE299" s="24"/>
      <c r="EF299" s="24"/>
      <c r="EG299" s="24"/>
      <c r="EH299" s="24"/>
      <c r="EI299" s="24"/>
      <c r="EJ299" s="24"/>
      <c r="EK299" s="24"/>
      <c r="EL299" s="24"/>
      <c r="EM299" s="24"/>
      <c r="EN299" s="24"/>
      <c r="EO299" s="24"/>
      <c r="EP299" s="24"/>
      <c r="EQ299" s="24"/>
      <c r="ER299" s="24"/>
      <c r="ES299" s="24"/>
      <c r="ET299" s="24"/>
      <c r="EU299" s="24"/>
      <c r="EV299" s="24"/>
      <c r="EW299" s="24"/>
      <c r="EX299" s="24"/>
      <c r="EY299" s="24"/>
      <c r="EZ299" s="24"/>
      <c r="FA299" s="24"/>
      <c r="FB299" s="24"/>
      <c r="FC299" s="24"/>
      <c r="FD299" s="24"/>
      <c r="FE299" s="24"/>
      <c r="FF299" s="24"/>
      <c r="FG299" s="24"/>
      <c r="FH299" s="24"/>
      <c r="FI299" s="24"/>
      <c r="FJ299" s="24"/>
      <c r="FK299" s="24"/>
      <c r="FL299" s="24"/>
      <c r="FM299" s="24"/>
      <c r="FN299" s="24"/>
      <c r="FO299" s="24"/>
      <c r="FP299" s="24"/>
      <c r="FQ299" s="24"/>
      <c r="FR299" s="24"/>
      <c r="FS299" s="24"/>
      <c r="FT299" s="24"/>
      <c r="FU299" s="24"/>
      <c r="FV299" s="24"/>
      <c r="FW299" s="24"/>
      <c r="FX299" s="24"/>
      <c r="FY299" s="24"/>
      <c r="FZ299" s="24"/>
      <c r="GA299" s="24"/>
      <c r="GB299" s="24"/>
      <c r="GC299" s="24"/>
      <c r="GD299" s="24"/>
      <c r="GE299" s="24"/>
      <c r="GF299" s="24"/>
      <c r="GG299" s="24"/>
      <c r="GH299" s="24"/>
      <c r="GI299" s="24"/>
      <c r="GJ299" s="24"/>
      <c r="GK299" s="24"/>
      <c r="GL299" s="24"/>
      <c r="GM299" s="24"/>
      <c r="GN299" s="24"/>
      <c r="GO299" s="24"/>
      <c r="GP299" s="24"/>
      <c r="GQ299" s="24"/>
      <c r="GR299" s="24"/>
      <c r="GS299" s="24"/>
      <c r="GT299" s="24"/>
      <c r="GU299" s="24"/>
      <c r="GV299" s="24"/>
      <c r="GW299" s="24"/>
      <c r="GX299" s="24"/>
      <c r="GY299" s="24"/>
      <c r="GZ299" s="24"/>
      <c r="HA299" s="24"/>
      <c r="HB299" s="24"/>
      <c r="HC299" s="24"/>
      <c r="HD299" s="24"/>
      <c r="HE299" s="24"/>
      <c r="HF299" s="24"/>
      <c r="HG299" s="24"/>
      <c r="HH299" s="24"/>
      <c r="HI299" s="24"/>
      <c r="HJ299" s="24"/>
      <c r="HK299" s="24"/>
      <c r="HL299" s="24"/>
      <c r="HM299" s="24"/>
      <c r="HN299" s="24"/>
      <c r="HO299" s="24"/>
      <c r="HP299" s="24"/>
      <c r="HQ299" s="24"/>
      <c r="HR299" s="24"/>
      <c r="HS299" s="24"/>
      <c r="HT299" s="24"/>
      <c r="HU299" s="24"/>
      <c r="HV299" s="24"/>
      <c r="HW299" s="24"/>
      <c r="HX299" s="24"/>
      <c r="HY299" s="24"/>
      <c r="HZ299" s="24"/>
      <c r="IA299" s="24"/>
      <c r="IB299" s="24"/>
      <c r="IC299" s="24"/>
      <c r="ID299" s="24"/>
      <c r="IE299" s="24"/>
      <c r="IF299" s="24"/>
      <c r="IG299" s="24"/>
      <c r="IH299" s="24"/>
      <c r="II299" s="24"/>
      <c r="IJ299" s="24"/>
      <c r="IK299" s="24"/>
      <c r="IL299" s="24"/>
      <c r="IM299" s="24"/>
      <c r="IN299" s="24"/>
      <c r="IO299" s="24"/>
      <c r="IP299" s="24"/>
      <c r="IQ299" s="24"/>
    </row>
    <row r="300" spans="1:251" x14ac:dyDescent="0.25">
      <c r="A300" s="96"/>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c r="AA300" s="97"/>
      <c r="AB300" s="97"/>
      <c r="AC300" s="97"/>
      <c r="AD300" s="97"/>
      <c r="AE300" s="97"/>
      <c r="AF300" s="97"/>
      <c r="AG300" s="97"/>
      <c r="AH300" s="97"/>
      <c r="AI300" s="97"/>
      <c r="AJ300" s="97"/>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4"/>
      <c r="CW300" s="24"/>
      <c r="CX300" s="24"/>
      <c r="CY300" s="24"/>
      <c r="CZ300" s="24"/>
      <c r="DA300" s="24"/>
      <c r="DB300" s="24"/>
      <c r="DC300" s="24"/>
      <c r="DD300" s="24"/>
      <c r="DE300" s="24"/>
      <c r="DF300" s="24"/>
      <c r="DG300" s="24"/>
      <c r="DH300" s="24"/>
      <c r="DI300" s="24"/>
      <c r="DJ300" s="24"/>
      <c r="DK300" s="24"/>
      <c r="DL300" s="24"/>
      <c r="DM300" s="24"/>
      <c r="DN300" s="24"/>
      <c r="DO300" s="24"/>
      <c r="DP300" s="24"/>
      <c r="DQ300" s="24"/>
      <c r="DR300" s="24"/>
      <c r="DS300" s="24"/>
      <c r="DT300" s="24"/>
      <c r="DU300" s="24"/>
      <c r="DV300" s="24"/>
      <c r="DW300" s="24"/>
      <c r="DX300" s="24"/>
      <c r="DY300" s="24"/>
      <c r="DZ300" s="24"/>
      <c r="EA300" s="24"/>
      <c r="EB300" s="24"/>
      <c r="EC300" s="24"/>
      <c r="ED300" s="24"/>
      <c r="EE300" s="24"/>
      <c r="EF300" s="24"/>
      <c r="EG300" s="24"/>
      <c r="EH300" s="24"/>
      <c r="EI300" s="24"/>
      <c r="EJ300" s="24"/>
      <c r="EK300" s="24"/>
      <c r="EL300" s="24"/>
      <c r="EM300" s="24"/>
      <c r="EN300" s="24"/>
      <c r="EO300" s="24"/>
      <c r="EP300" s="24"/>
      <c r="EQ300" s="24"/>
      <c r="ER300" s="24"/>
      <c r="ES300" s="24"/>
      <c r="ET300" s="24"/>
      <c r="EU300" s="24"/>
      <c r="EV300" s="24"/>
      <c r="EW300" s="24"/>
      <c r="EX300" s="24"/>
      <c r="EY300" s="24"/>
      <c r="EZ300" s="24"/>
      <c r="FA300" s="24"/>
      <c r="FB300" s="24"/>
      <c r="FC300" s="24"/>
      <c r="FD300" s="24"/>
      <c r="FE300" s="24"/>
      <c r="FF300" s="24"/>
      <c r="FG300" s="24"/>
      <c r="FH300" s="24"/>
      <c r="FI300" s="24"/>
      <c r="FJ300" s="24"/>
      <c r="FK300" s="24"/>
      <c r="FL300" s="24"/>
      <c r="FM300" s="24"/>
      <c r="FN300" s="24"/>
      <c r="FO300" s="24"/>
      <c r="FP300" s="24"/>
      <c r="FQ300" s="24"/>
      <c r="FR300" s="24"/>
      <c r="FS300" s="24"/>
      <c r="FT300" s="24"/>
      <c r="FU300" s="24"/>
      <c r="FV300" s="24"/>
      <c r="FW300" s="24"/>
      <c r="FX300" s="24"/>
      <c r="FY300" s="24"/>
      <c r="FZ300" s="24"/>
      <c r="GA300" s="24"/>
      <c r="GB300" s="24"/>
      <c r="GC300" s="24"/>
      <c r="GD300" s="24"/>
      <c r="GE300" s="24"/>
      <c r="GF300" s="24"/>
      <c r="GG300" s="24"/>
      <c r="GH300" s="24"/>
      <c r="GI300" s="24"/>
      <c r="GJ300" s="24"/>
      <c r="GK300" s="24"/>
      <c r="GL300" s="24"/>
      <c r="GM300" s="24"/>
      <c r="GN300" s="24"/>
      <c r="GO300" s="24"/>
      <c r="GP300" s="24"/>
      <c r="GQ300" s="24"/>
      <c r="GR300" s="24"/>
      <c r="GS300" s="24"/>
      <c r="GT300" s="24"/>
      <c r="GU300" s="24"/>
      <c r="GV300" s="24"/>
      <c r="GW300" s="24"/>
      <c r="GX300" s="24"/>
      <c r="GY300" s="24"/>
      <c r="GZ300" s="24"/>
      <c r="HA300" s="24"/>
      <c r="HB300" s="24"/>
      <c r="HC300" s="24"/>
      <c r="HD300" s="24"/>
      <c r="HE300" s="24"/>
      <c r="HF300" s="24"/>
      <c r="HG300" s="24"/>
      <c r="HH300" s="24"/>
      <c r="HI300" s="24"/>
      <c r="HJ300" s="24"/>
      <c r="HK300" s="24"/>
      <c r="HL300" s="24"/>
      <c r="HM300" s="24"/>
      <c r="HN300" s="24"/>
      <c r="HO300" s="24"/>
      <c r="HP300" s="24"/>
      <c r="HQ300" s="24"/>
      <c r="HR300" s="24"/>
      <c r="HS300" s="24"/>
      <c r="HT300" s="24"/>
      <c r="HU300" s="24"/>
      <c r="HV300" s="24"/>
      <c r="HW300" s="24"/>
      <c r="HX300" s="24"/>
      <c r="HY300" s="24"/>
      <c r="HZ300" s="24"/>
      <c r="IA300" s="24"/>
      <c r="IB300" s="24"/>
      <c r="IC300" s="24"/>
      <c r="ID300" s="24"/>
      <c r="IE300" s="24"/>
      <c r="IF300" s="24"/>
      <c r="IG300" s="24"/>
      <c r="IH300" s="24"/>
      <c r="II300" s="24"/>
      <c r="IJ300" s="24"/>
      <c r="IK300" s="24"/>
      <c r="IL300" s="24"/>
      <c r="IM300" s="24"/>
      <c r="IN300" s="24"/>
      <c r="IO300" s="24"/>
      <c r="IP300" s="24"/>
      <c r="IQ300" s="24"/>
    </row>
    <row r="301" spans="1:251" x14ac:dyDescent="0.25">
      <c r="A301" s="96"/>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c r="AA301" s="97"/>
      <c r="AB301" s="97"/>
      <c r="AC301" s="97"/>
      <c r="AD301" s="97"/>
      <c r="AE301" s="97"/>
      <c r="AF301" s="97"/>
      <c r="AG301" s="97"/>
      <c r="AH301" s="97"/>
      <c r="AI301" s="97"/>
      <c r="AJ301" s="97"/>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c r="DD301" s="24"/>
      <c r="DE301" s="24"/>
      <c r="DF301" s="24"/>
      <c r="DG301" s="24"/>
      <c r="DH301" s="24"/>
      <c r="DI301" s="24"/>
      <c r="DJ301" s="24"/>
      <c r="DK301" s="24"/>
      <c r="DL301" s="24"/>
      <c r="DM301" s="24"/>
      <c r="DN301" s="24"/>
      <c r="DO301" s="24"/>
      <c r="DP301" s="24"/>
      <c r="DQ301" s="24"/>
      <c r="DR301" s="24"/>
      <c r="DS301" s="24"/>
      <c r="DT301" s="24"/>
      <c r="DU301" s="24"/>
      <c r="DV301" s="24"/>
      <c r="DW301" s="24"/>
      <c r="DX301" s="24"/>
      <c r="DY301" s="24"/>
      <c r="DZ301" s="24"/>
      <c r="EA301" s="24"/>
      <c r="EB301" s="24"/>
      <c r="EC301" s="24"/>
      <c r="ED301" s="24"/>
      <c r="EE301" s="24"/>
      <c r="EF301" s="24"/>
      <c r="EG301" s="24"/>
      <c r="EH301" s="24"/>
      <c r="EI301" s="24"/>
      <c r="EJ301" s="24"/>
      <c r="EK301" s="24"/>
      <c r="EL301" s="24"/>
      <c r="EM301" s="24"/>
      <c r="EN301" s="24"/>
      <c r="EO301" s="24"/>
      <c r="EP301" s="24"/>
      <c r="EQ301" s="24"/>
      <c r="ER301" s="24"/>
      <c r="ES301" s="24"/>
      <c r="ET301" s="24"/>
      <c r="EU301" s="24"/>
      <c r="EV301" s="24"/>
      <c r="EW301" s="24"/>
      <c r="EX301" s="24"/>
      <c r="EY301" s="24"/>
      <c r="EZ301" s="24"/>
      <c r="FA301" s="24"/>
      <c r="FB301" s="24"/>
      <c r="FC301" s="24"/>
      <c r="FD301" s="24"/>
      <c r="FE301" s="24"/>
      <c r="FF301" s="24"/>
      <c r="FG301" s="24"/>
      <c r="FH301" s="24"/>
      <c r="FI301" s="24"/>
      <c r="FJ301" s="24"/>
      <c r="FK301" s="24"/>
      <c r="FL301" s="24"/>
      <c r="FM301" s="24"/>
      <c r="FN301" s="24"/>
      <c r="FO301" s="24"/>
      <c r="FP301" s="24"/>
      <c r="FQ301" s="24"/>
      <c r="FR301" s="24"/>
      <c r="FS301" s="24"/>
      <c r="FT301" s="24"/>
      <c r="FU301" s="24"/>
      <c r="FV301" s="24"/>
      <c r="FW301" s="24"/>
      <c r="FX301" s="24"/>
      <c r="FY301" s="24"/>
      <c r="FZ301" s="24"/>
      <c r="GA301" s="24"/>
      <c r="GB301" s="24"/>
      <c r="GC301" s="24"/>
      <c r="GD301" s="24"/>
      <c r="GE301" s="24"/>
      <c r="GF301" s="24"/>
      <c r="GG301" s="24"/>
      <c r="GH301" s="24"/>
      <c r="GI301" s="24"/>
      <c r="GJ301" s="24"/>
      <c r="GK301" s="24"/>
      <c r="GL301" s="24"/>
      <c r="GM301" s="24"/>
      <c r="GN301" s="24"/>
      <c r="GO301" s="24"/>
      <c r="GP301" s="24"/>
      <c r="GQ301" s="24"/>
      <c r="GR301" s="24"/>
      <c r="GS301" s="24"/>
      <c r="GT301" s="24"/>
      <c r="GU301" s="24"/>
      <c r="GV301" s="24"/>
      <c r="GW301" s="24"/>
      <c r="GX301" s="24"/>
      <c r="GY301" s="24"/>
      <c r="GZ301" s="24"/>
      <c r="HA301" s="24"/>
      <c r="HB301" s="24"/>
      <c r="HC301" s="24"/>
      <c r="HD301" s="24"/>
      <c r="HE301" s="24"/>
      <c r="HF301" s="24"/>
      <c r="HG301" s="24"/>
      <c r="HH301" s="24"/>
      <c r="HI301" s="24"/>
      <c r="HJ301" s="24"/>
      <c r="HK301" s="24"/>
      <c r="HL301" s="24"/>
      <c r="HM301" s="24"/>
      <c r="HN301" s="24"/>
      <c r="HO301" s="24"/>
      <c r="HP301" s="24"/>
      <c r="HQ301" s="24"/>
      <c r="HR301" s="24"/>
      <c r="HS301" s="24"/>
      <c r="HT301" s="24"/>
      <c r="HU301" s="24"/>
      <c r="HV301" s="24"/>
      <c r="HW301" s="24"/>
      <c r="HX301" s="24"/>
      <c r="HY301" s="24"/>
      <c r="HZ301" s="24"/>
      <c r="IA301" s="24"/>
      <c r="IB301" s="24"/>
      <c r="IC301" s="24"/>
      <c r="ID301" s="24"/>
      <c r="IE301" s="24"/>
      <c r="IF301" s="24"/>
      <c r="IG301" s="24"/>
      <c r="IH301" s="24"/>
      <c r="II301" s="24"/>
      <c r="IJ301" s="24"/>
      <c r="IK301" s="24"/>
      <c r="IL301" s="24"/>
      <c r="IM301" s="24"/>
      <c r="IN301" s="24"/>
      <c r="IO301" s="24"/>
      <c r="IP301" s="24"/>
      <c r="IQ301" s="24"/>
    </row>
    <row r="302" spans="1:251" x14ac:dyDescent="0.25">
      <c r="A302" s="96"/>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c r="AA302" s="97"/>
      <c r="AB302" s="97"/>
      <c r="AC302" s="97"/>
      <c r="AD302" s="97"/>
      <c r="AE302" s="97"/>
      <c r="AF302" s="97"/>
      <c r="AG302" s="97"/>
      <c r="AH302" s="97"/>
      <c r="AI302" s="97"/>
      <c r="AJ302" s="97"/>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c r="CV302" s="24"/>
      <c r="CW302" s="24"/>
      <c r="CX302" s="24"/>
      <c r="CY302" s="24"/>
      <c r="CZ302" s="24"/>
      <c r="DA302" s="24"/>
      <c r="DB302" s="24"/>
      <c r="DC302" s="24"/>
      <c r="DD302" s="24"/>
      <c r="DE302" s="24"/>
      <c r="DF302" s="24"/>
      <c r="DG302" s="24"/>
      <c r="DH302" s="24"/>
      <c r="DI302" s="24"/>
      <c r="DJ302" s="24"/>
      <c r="DK302" s="24"/>
      <c r="DL302" s="24"/>
      <c r="DM302" s="24"/>
      <c r="DN302" s="24"/>
      <c r="DO302" s="24"/>
      <c r="DP302" s="24"/>
      <c r="DQ302" s="24"/>
      <c r="DR302" s="24"/>
      <c r="DS302" s="24"/>
      <c r="DT302" s="24"/>
      <c r="DU302" s="24"/>
      <c r="DV302" s="24"/>
      <c r="DW302" s="24"/>
      <c r="DX302" s="24"/>
      <c r="DY302" s="24"/>
      <c r="DZ302" s="24"/>
      <c r="EA302" s="24"/>
      <c r="EB302" s="24"/>
      <c r="EC302" s="24"/>
      <c r="ED302" s="24"/>
      <c r="EE302" s="24"/>
      <c r="EF302" s="24"/>
      <c r="EG302" s="24"/>
      <c r="EH302" s="24"/>
      <c r="EI302" s="24"/>
      <c r="EJ302" s="24"/>
      <c r="EK302" s="24"/>
      <c r="EL302" s="24"/>
      <c r="EM302" s="24"/>
      <c r="EN302" s="24"/>
      <c r="EO302" s="24"/>
      <c r="EP302" s="24"/>
      <c r="EQ302" s="24"/>
      <c r="ER302" s="24"/>
      <c r="ES302" s="24"/>
      <c r="ET302" s="24"/>
      <c r="EU302" s="24"/>
      <c r="EV302" s="24"/>
      <c r="EW302" s="24"/>
      <c r="EX302" s="24"/>
      <c r="EY302" s="24"/>
      <c r="EZ302" s="24"/>
      <c r="FA302" s="24"/>
      <c r="FB302" s="24"/>
      <c r="FC302" s="24"/>
      <c r="FD302" s="24"/>
      <c r="FE302" s="24"/>
      <c r="FF302" s="24"/>
      <c r="FG302" s="24"/>
      <c r="FH302" s="24"/>
      <c r="FI302" s="24"/>
      <c r="FJ302" s="24"/>
      <c r="FK302" s="24"/>
      <c r="FL302" s="24"/>
      <c r="FM302" s="24"/>
      <c r="FN302" s="24"/>
      <c r="FO302" s="24"/>
      <c r="FP302" s="24"/>
      <c r="FQ302" s="24"/>
      <c r="FR302" s="24"/>
      <c r="FS302" s="24"/>
      <c r="FT302" s="24"/>
      <c r="FU302" s="24"/>
      <c r="FV302" s="24"/>
      <c r="FW302" s="24"/>
      <c r="FX302" s="24"/>
      <c r="FY302" s="24"/>
      <c r="FZ302" s="24"/>
      <c r="GA302" s="24"/>
      <c r="GB302" s="24"/>
      <c r="GC302" s="24"/>
      <c r="GD302" s="24"/>
      <c r="GE302" s="24"/>
      <c r="GF302" s="24"/>
      <c r="GG302" s="24"/>
      <c r="GH302" s="24"/>
      <c r="GI302" s="24"/>
      <c r="GJ302" s="24"/>
      <c r="GK302" s="24"/>
      <c r="GL302" s="24"/>
      <c r="GM302" s="24"/>
      <c r="GN302" s="24"/>
      <c r="GO302" s="24"/>
      <c r="GP302" s="24"/>
      <c r="GQ302" s="24"/>
      <c r="GR302" s="24"/>
      <c r="GS302" s="24"/>
      <c r="GT302" s="24"/>
      <c r="GU302" s="24"/>
      <c r="GV302" s="24"/>
      <c r="GW302" s="24"/>
      <c r="GX302" s="24"/>
      <c r="GY302" s="24"/>
      <c r="GZ302" s="24"/>
      <c r="HA302" s="24"/>
      <c r="HB302" s="24"/>
      <c r="HC302" s="24"/>
      <c r="HD302" s="24"/>
      <c r="HE302" s="24"/>
      <c r="HF302" s="24"/>
      <c r="HG302" s="24"/>
      <c r="HH302" s="24"/>
      <c r="HI302" s="24"/>
      <c r="HJ302" s="24"/>
      <c r="HK302" s="24"/>
      <c r="HL302" s="24"/>
      <c r="HM302" s="24"/>
      <c r="HN302" s="24"/>
      <c r="HO302" s="24"/>
      <c r="HP302" s="24"/>
      <c r="HQ302" s="24"/>
      <c r="HR302" s="24"/>
      <c r="HS302" s="24"/>
      <c r="HT302" s="24"/>
      <c r="HU302" s="24"/>
      <c r="HV302" s="24"/>
      <c r="HW302" s="24"/>
      <c r="HX302" s="24"/>
      <c r="HY302" s="24"/>
      <c r="HZ302" s="24"/>
      <c r="IA302" s="24"/>
      <c r="IB302" s="24"/>
      <c r="IC302" s="24"/>
      <c r="ID302" s="24"/>
      <c r="IE302" s="24"/>
      <c r="IF302" s="24"/>
      <c r="IG302" s="24"/>
      <c r="IH302" s="24"/>
      <c r="II302" s="24"/>
      <c r="IJ302" s="24"/>
      <c r="IK302" s="24"/>
      <c r="IL302" s="24"/>
      <c r="IM302" s="24"/>
      <c r="IN302" s="24"/>
      <c r="IO302" s="24"/>
      <c r="IP302" s="24"/>
      <c r="IQ302" s="24"/>
    </row>
    <row r="303" spans="1:251" x14ac:dyDescent="0.25">
      <c r="A303" s="96"/>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c r="AA303" s="97"/>
      <c r="AB303" s="97"/>
      <c r="AC303" s="97"/>
      <c r="AD303" s="97"/>
      <c r="AE303" s="97"/>
      <c r="AF303" s="97"/>
      <c r="AG303" s="97"/>
      <c r="AH303" s="97"/>
      <c r="AI303" s="97"/>
      <c r="AJ303" s="97"/>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4"/>
      <c r="CW303" s="24"/>
      <c r="CX303" s="24"/>
      <c r="CY303" s="24"/>
      <c r="CZ303" s="24"/>
      <c r="DA303" s="24"/>
      <c r="DB303" s="24"/>
      <c r="DC303" s="24"/>
      <c r="DD303" s="24"/>
      <c r="DE303" s="24"/>
      <c r="DF303" s="24"/>
      <c r="DG303" s="24"/>
      <c r="DH303" s="24"/>
      <c r="DI303" s="24"/>
      <c r="DJ303" s="24"/>
      <c r="DK303" s="24"/>
      <c r="DL303" s="24"/>
      <c r="DM303" s="24"/>
      <c r="DN303" s="24"/>
      <c r="DO303" s="24"/>
      <c r="DP303" s="24"/>
      <c r="DQ303" s="24"/>
      <c r="DR303" s="24"/>
      <c r="DS303" s="24"/>
      <c r="DT303" s="24"/>
      <c r="DU303" s="24"/>
      <c r="DV303" s="24"/>
      <c r="DW303" s="24"/>
      <c r="DX303" s="24"/>
      <c r="DY303" s="24"/>
      <c r="DZ303" s="24"/>
      <c r="EA303" s="24"/>
      <c r="EB303" s="24"/>
      <c r="EC303" s="24"/>
      <c r="ED303" s="24"/>
      <c r="EE303" s="24"/>
      <c r="EF303" s="24"/>
      <c r="EG303" s="24"/>
      <c r="EH303" s="24"/>
      <c r="EI303" s="24"/>
      <c r="EJ303" s="24"/>
      <c r="EK303" s="24"/>
      <c r="EL303" s="24"/>
      <c r="EM303" s="24"/>
      <c r="EN303" s="24"/>
      <c r="EO303" s="24"/>
      <c r="EP303" s="24"/>
      <c r="EQ303" s="24"/>
      <c r="ER303" s="24"/>
      <c r="ES303" s="24"/>
      <c r="ET303" s="24"/>
      <c r="EU303" s="24"/>
      <c r="EV303" s="24"/>
      <c r="EW303" s="24"/>
      <c r="EX303" s="24"/>
      <c r="EY303" s="24"/>
      <c r="EZ303" s="24"/>
      <c r="FA303" s="24"/>
      <c r="FB303" s="24"/>
      <c r="FC303" s="24"/>
      <c r="FD303" s="24"/>
      <c r="FE303" s="24"/>
      <c r="FF303" s="24"/>
      <c r="FG303" s="24"/>
      <c r="FH303" s="24"/>
      <c r="FI303" s="24"/>
      <c r="FJ303" s="24"/>
      <c r="FK303" s="24"/>
      <c r="FL303" s="24"/>
      <c r="FM303" s="24"/>
      <c r="FN303" s="24"/>
      <c r="FO303" s="24"/>
      <c r="FP303" s="24"/>
      <c r="FQ303" s="24"/>
      <c r="FR303" s="24"/>
      <c r="FS303" s="24"/>
      <c r="FT303" s="24"/>
      <c r="FU303" s="24"/>
      <c r="FV303" s="24"/>
      <c r="FW303" s="24"/>
      <c r="FX303" s="24"/>
      <c r="FY303" s="24"/>
      <c r="FZ303" s="24"/>
      <c r="GA303" s="24"/>
      <c r="GB303" s="24"/>
      <c r="GC303" s="24"/>
      <c r="GD303" s="24"/>
      <c r="GE303" s="24"/>
      <c r="GF303" s="24"/>
      <c r="GG303" s="24"/>
      <c r="GH303" s="24"/>
      <c r="GI303" s="24"/>
      <c r="GJ303" s="24"/>
      <c r="GK303" s="24"/>
      <c r="GL303" s="24"/>
      <c r="GM303" s="24"/>
      <c r="GN303" s="24"/>
      <c r="GO303" s="24"/>
      <c r="GP303" s="24"/>
      <c r="GQ303" s="24"/>
      <c r="GR303" s="24"/>
      <c r="GS303" s="24"/>
      <c r="GT303" s="24"/>
      <c r="GU303" s="24"/>
      <c r="GV303" s="24"/>
      <c r="GW303" s="24"/>
      <c r="GX303" s="24"/>
      <c r="GY303" s="24"/>
      <c r="GZ303" s="24"/>
      <c r="HA303" s="24"/>
      <c r="HB303" s="24"/>
      <c r="HC303" s="24"/>
      <c r="HD303" s="24"/>
      <c r="HE303" s="24"/>
      <c r="HF303" s="24"/>
      <c r="HG303" s="24"/>
      <c r="HH303" s="24"/>
      <c r="HI303" s="24"/>
      <c r="HJ303" s="24"/>
      <c r="HK303" s="24"/>
      <c r="HL303" s="24"/>
      <c r="HM303" s="24"/>
      <c r="HN303" s="24"/>
      <c r="HO303" s="24"/>
      <c r="HP303" s="24"/>
      <c r="HQ303" s="24"/>
      <c r="HR303" s="24"/>
      <c r="HS303" s="24"/>
      <c r="HT303" s="24"/>
      <c r="HU303" s="24"/>
      <c r="HV303" s="24"/>
      <c r="HW303" s="24"/>
      <c r="HX303" s="24"/>
      <c r="HY303" s="24"/>
      <c r="HZ303" s="24"/>
      <c r="IA303" s="24"/>
      <c r="IB303" s="24"/>
      <c r="IC303" s="24"/>
      <c r="ID303" s="24"/>
      <c r="IE303" s="24"/>
      <c r="IF303" s="24"/>
      <c r="IG303" s="24"/>
      <c r="IH303" s="24"/>
      <c r="II303" s="24"/>
      <c r="IJ303" s="24"/>
      <c r="IK303" s="24"/>
      <c r="IL303" s="24"/>
      <c r="IM303" s="24"/>
      <c r="IN303" s="24"/>
      <c r="IO303" s="24"/>
      <c r="IP303" s="24"/>
      <c r="IQ303" s="24"/>
    </row>
    <row r="304" spans="1:251" x14ac:dyDescent="0.25">
      <c r="A304" s="96"/>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c r="AA304" s="97"/>
      <c r="AB304" s="97"/>
      <c r="AC304" s="97"/>
      <c r="AD304" s="97"/>
      <c r="AE304" s="97"/>
      <c r="AF304" s="97"/>
      <c r="AG304" s="97"/>
      <c r="AH304" s="97"/>
      <c r="AI304" s="97"/>
      <c r="AJ304" s="97"/>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c r="CV304" s="24"/>
      <c r="CW304" s="24"/>
      <c r="CX304" s="24"/>
      <c r="CY304" s="24"/>
      <c r="CZ304" s="24"/>
      <c r="DA304" s="24"/>
      <c r="DB304" s="24"/>
      <c r="DC304" s="24"/>
      <c r="DD304" s="24"/>
      <c r="DE304" s="24"/>
      <c r="DF304" s="24"/>
      <c r="DG304" s="24"/>
      <c r="DH304" s="24"/>
      <c r="DI304" s="24"/>
      <c r="DJ304" s="24"/>
      <c r="DK304" s="24"/>
      <c r="DL304" s="24"/>
      <c r="DM304" s="24"/>
      <c r="DN304" s="24"/>
      <c r="DO304" s="24"/>
      <c r="DP304" s="24"/>
      <c r="DQ304" s="24"/>
      <c r="DR304" s="24"/>
      <c r="DS304" s="24"/>
      <c r="DT304" s="24"/>
      <c r="DU304" s="24"/>
      <c r="DV304" s="24"/>
      <c r="DW304" s="24"/>
      <c r="DX304" s="24"/>
      <c r="DY304" s="24"/>
      <c r="DZ304" s="24"/>
      <c r="EA304" s="24"/>
      <c r="EB304" s="24"/>
      <c r="EC304" s="24"/>
      <c r="ED304" s="24"/>
      <c r="EE304" s="24"/>
      <c r="EF304" s="24"/>
      <c r="EG304" s="24"/>
      <c r="EH304" s="24"/>
      <c r="EI304" s="24"/>
      <c r="EJ304" s="24"/>
      <c r="EK304" s="24"/>
      <c r="EL304" s="24"/>
      <c r="EM304" s="24"/>
      <c r="EN304" s="24"/>
      <c r="EO304" s="24"/>
      <c r="EP304" s="24"/>
      <c r="EQ304" s="24"/>
      <c r="ER304" s="24"/>
      <c r="ES304" s="24"/>
      <c r="ET304" s="24"/>
      <c r="EU304" s="24"/>
      <c r="EV304" s="24"/>
      <c r="EW304" s="24"/>
      <c r="EX304" s="24"/>
      <c r="EY304" s="24"/>
      <c r="EZ304" s="24"/>
      <c r="FA304" s="24"/>
      <c r="FB304" s="24"/>
      <c r="FC304" s="24"/>
      <c r="FD304" s="24"/>
      <c r="FE304" s="24"/>
      <c r="FF304" s="24"/>
      <c r="FG304" s="24"/>
      <c r="FH304" s="24"/>
      <c r="FI304" s="24"/>
      <c r="FJ304" s="24"/>
      <c r="FK304" s="24"/>
      <c r="FL304" s="24"/>
      <c r="FM304" s="24"/>
      <c r="FN304" s="24"/>
      <c r="FO304" s="24"/>
      <c r="FP304" s="24"/>
      <c r="FQ304" s="24"/>
      <c r="FR304" s="24"/>
      <c r="FS304" s="24"/>
      <c r="FT304" s="24"/>
      <c r="FU304" s="24"/>
      <c r="FV304" s="24"/>
      <c r="FW304" s="24"/>
      <c r="FX304" s="24"/>
      <c r="FY304" s="24"/>
      <c r="FZ304" s="24"/>
      <c r="GA304" s="24"/>
      <c r="GB304" s="24"/>
      <c r="GC304" s="24"/>
      <c r="GD304" s="24"/>
      <c r="GE304" s="24"/>
      <c r="GF304" s="24"/>
      <c r="GG304" s="24"/>
      <c r="GH304" s="24"/>
      <c r="GI304" s="24"/>
      <c r="GJ304" s="24"/>
      <c r="GK304" s="24"/>
      <c r="GL304" s="24"/>
      <c r="GM304" s="24"/>
      <c r="GN304" s="24"/>
      <c r="GO304" s="24"/>
      <c r="GP304" s="24"/>
      <c r="GQ304" s="24"/>
      <c r="GR304" s="24"/>
      <c r="GS304" s="24"/>
      <c r="GT304" s="24"/>
      <c r="GU304" s="24"/>
      <c r="GV304" s="24"/>
      <c r="GW304" s="24"/>
      <c r="GX304" s="24"/>
      <c r="GY304" s="24"/>
      <c r="GZ304" s="24"/>
      <c r="HA304" s="24"/>
      <c r="HB304" s="24"/>
      <c r="HC304" s="24"/>
      <c r="HD304" s="24"/>
      <c r="HE304" s="24"/>
      <c r="HF304" s="24"/>
      <c r="HG304" s="24"/>
      <c r="HH304" s="24"/>
      <c r="HI304" s="24"/>
      <c r="HJ304" s="24"/>
      <c r="HK304" s="24"/>
      <c r="HL304" s="24"/>
      <c r="HM304" s="24"/>
      <c r="HN304" s="24"/>
      <c r="HO304" s="24"/>
      <c r="HP304" s="24"/>
      <c r="HQ304" s="24"/>
      <c r="HR304" s="24"/>
      <c r="HS304" s="24"/>
      <c r="HT304" s="24"/>
      <c r="HU304" s="24"/>
      <c r="HV304" s="24"/>
      <c r="HW304" s="24"/>
      <c r="HX304" s="24"/>
      <c r="HY304" s="24"/>
      <c r="HZ304" s="24"/>
      <c r="IA304" s="24"/>
      <c r="IB304" s="24"/>
      <c r="IC304" s="24"/>
      <c r="ID304" s="24"/>
      <c r="IE304" s="24"/>
      <c r="IF304" s="24"/>
      <c r="IG304" s="24"/>
      <c r="IH304" s="24"/>
      <c r="II304" s="24"/>
      <c r="IJ304" s="24"/>
      <c r="IK304" s="24"/>
      <c r="IL304" s="24"/>
      <c r="IM304" s="24"/>
      <c r="IN304" s="24"/>
      <c r="IO304" s="24"/>
      <c r="IP304" s="24"/>
      <c r="IQ304" s="24"/>
    </row>
    <row r="305" spans="1:251" x14ac:dyDescent="0.25">
      <c r="A305" s="96"/>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c r="AA305" s="97"/>
      <c r="AB305" s="97"/>
      <c r="AC305" s="97"/>
      <c r="AD305" s="97"/>
      <c r="AE305" s="97"/>
      <c r="AF305" s="97"/>
      <c r="AG305" s="97"/>
      <c r="AH305" s="97"/>
      <c r="AI305" s="97"/>
      <c r="AJ305" s="97"/>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c r="CV305" s="24"/>
      <c r="CW305" s="24"/>
      <c r="CX305" s="24"/>
      <c r="CY305" s="24"/>
      <c r="CZ305" s="24"/>
      <c r="DA305" s="24"/>
      <c r="DB305" s="24"/>
      <c r="DC305" s="24"/>
      <c r="DD305" s="24"/>
      <c r="DE305" s="24"/>
      <c r="DF305" s="24"/>
      <c r="DG305" s="24"/>
      <c r="DH305" s="24"/>
      <c r="DI305" s="24"/>
      <c r="DJ305" s="24"/>
      <c r="DK305" s="24"/>
      <c r="DL305" s="24"/>
      <c r="DM305" s="24"/>
      <c r="DN305" s="24"/>
      <c r="DO305" s="24"/>
      <c r="DP305" s="24"/>
      <c r="DQ305" s="24"/>
      <c r="DR305" s="24"/>
      <c r="DS305" s="24"/>
      <c r="DT305" s="24"/>
      <c r="DU305" s="24"/>
      <c r="DV305" s="24"/>
      <c r="DW305" s="24"/>
      <c r="DX305" s="24"/>
      <c r="DY305" s="24"/>
      <c r="DZ305" s="24"/>
      <c r="EA305" s="24"/>
      <c r="EB305" s="24"/>
      <c r="EC305" s="24"/>
      <c r="ED305" s="24"/>
      <c r="EE305" s="24"/>
      <c r="EF305" s="24"/>
      <c r="EG305" s="24"/>
      <c r="EH305" s="24"/>
      <c r="EI305" s="24"/>
      <c r="EJ305" s="24"/>
      <c r="EK305" s="24"/>
      <c r="EL305" s="24"/>
      <c r="EM305" s="24"/>
      <c r="EN305" s="24"/>
      <c r="EO305" s="24"/>
      <c r="EP305" s="24"/>
      <c r="EQ305" s="24"/>
      <c r="ER305" s="24"/>
      <c r="ES305" s="24"/>
      <c r="ET305" s="24"/>
      <c r="EU305" s="24"/>
      <c r="EV305" s="24"/>
      <c r="EW305" s="24"/>
      <c r="EX305" s="24"/>
      <c r="EY305" s="24"/>
      <c r="EZ305" s="24"/>
      <c r="FA305" s="24"/>
      <c r="FB305" s="24"/>
      <c r="FC305" s="24"/>
      <c r="FD305" s="24"/>
      <c r="FE305" s="24"/>
      <c r="FF305" s="24"/>
      <c r="FG305" s="24"/>
      <c r="FH305" s="24"/>
      <c r="FI305" s="24"/>
      <c r="FJ305" s="24"/>
      <c r="FK305" s="24"/>
      <c r="FL305" s="24"/>
      <c r="FM305" s="24"/>
      <c r="FN305" s="24"/>
      <c r="FO305" s="24"/>
      <c r="FP305" s="24"/>
      <c r="FQ305" s="24"/>
      <c r="FR305" s="24"/>
      <c r="FS305" s="24"/>
      <c r="FT305" s="24"/>
      <c r="FU305" s="24"/>
      <c r="FV305" s="24"/>
      <c r="FW305" s="24"/>
      <c r="FX305" s="24"/>
      <c r="FY305" s="24"/>
      <c r="FZ305" s="24"/>
      <c r="GA305" s="24"/>
      <c r="GB305" s="24"/>
      <c r="GC305" s="24"/>
      <c r="GD305" s="24"/>
      <c r="GE305" s="24"/>
      <c r="GF305" s="24"/>
      <c r="GG305" s="24"/>
      <c r="GH305" s="24"/>
      <c r="GI305" s="24"/>
      <c r="GJ305" s="24"/>
      <c r="GK305" s="24"/>
      <c r="GL305" s="24"/>
      <c r="GM305" s="24"/>
      <c r="GN305" s="24"/>
      <c r="GO305" s="24"/>
      <c r="GP305" s="24"/>
      <c r="GQ305" s="24"/>
      <c r="GR305" s="24"/>
      <c r="GS305" s="24"/>
      <c r="GT305" s="24"/>
      <c r="GU305" s="24"/>
      <c r="GV305" s="24"/>
      <c r="GW305" s="24"/>
      <c r="GX305" s="24"/>
      <c r="GY305" s="24"/>
      <c r="GZ305" s="24"/>
      <c r="HA305" s="24"/>
      <c r="HB305" s="24"/>
      <c r="HC305" s="24"/>
      <c r="HD305" s="24"/>
      <c r="HE305" s="24"/>
      <c r="HF305" s="24"/>
      <c r="HG305" s="24"/>
      <c r="HH305" s="24"/>
      <c r="HI305" s="24"/>
      <c r="HJ305" s="24"/>
      <c r="HK305" s="24"/>
      <c r="HL305" s="24"/>
      <c r="HM305" s="24"/>
      <c r="HN305" s="24"/>
      <c r="HO305" s="24"/>
      <c r="HP305" s="24"/>
      <c r="HQ305" s="24"/>
      <c r="HR305" s="24"/>
      <c r="HS305" s="24"/>
      <c r="HT305" s="24"/>
      <c r="HU305" s="24"/>
      <c r="HV305" s="24"/>
      <c r="HW305" s="24"/>
      <c r="HX305" s="24"/>
      <c r="HY305" s="24"/>
      <c r="HZ305" s="24"/>
      <c r="IA305" s="24"/>
      <c r="IB305" s="24"/>
      <c r="IC305" s="24"/>
      <c r="ID305" s="24"/>
      <c r="IE305" s="24"/>
      <c r="IF305" s="24"/>
      <c r="IG305" s="24"/>
      <c r="IH305" s="24"/>
      <c r="II305" s="24"/>
      <c r="IJ305" s="24"/>
      <c r="IK305" s="24"/>
      <c r="IL305" s="24"/>
      <c r="IM305" s="24"/>
      <c r="IN305" s="24"/>
      <c r="IO305" s="24"/>
      <c r="IP305" s="24"/>
      <c r="IQ305" s="24"/>
    </row>
    <row r="306" spans="1:251" x14ac:dyDescent="0.25">
      <c r="A306" s="96"/>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7"/>
      <c r="AB306" s="97"/>
      <c r="AC306" s="97"/>
      <c r="AD306" s="97"/>
      <c r="AE306" s="97"/>
      <c r="AF306" s="97"/>
      <c r="AG306" s="97"/>
      <c r="AH306" s="97"/>
      <c r="AI306" s="97"/>
      <c r="AJ306" s="97"/>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c r="CV306" s="24"/>
      <c r="CW306" s="24"/>
      <c r="CX306" s="24"/>
      <c r="CY306" s="24"/>
      <c r="CZ306" s="24"/>
      <c r="DA306" s="24"/>
      <c r="DB306" s="24"/>
      <c r="DC306" s="24"/>
      <c r="DD306" s="24"/>
      <c r="DE306" s="24"/>
      <c r="DF306" s="24"/>
      <c r="DG306" s="24"/>
      <c r="DH306" s="24"/>
      <c r="DI306" s="24"/>
      <c r="DJ306" s="24"/>
      <c r="DK306" s="24"/>
      <c r="DL306" s="24"/>
      <c r="DM306" s="24"/>
      <c r="DN306" s="24"/>
      <c r="DO306" s="24"/>
      <c r="DP306" s="24"/>
      <c r="DQ306" s="24"/>
      <c r="DR306" s="24"/>
      <c r="DS306" s="24"/>
      <c r="DT306" s="24"/>
      <c r="DU306" s="24"/>
      <c r="DV306" s="24"/>
      <c r="DW306" s="24"/>
      <c r="DX306" s="24"/>
      <c r="DY306" s="24"/>
      <c r="DZ306" s="24"/>
      <c r="EA306" s="24"/>
      <c r="EB306" s="24"/>
      <c r="EC306" s="24"/>
      <c r="ED306" s="24"/>
      <c r="EE306" s="24"/>
      <c r="EF306" s="24"/>
      <c r="EG306" s="24"/>
      <c r="EH306" s="24"/>
      <c r="EI306" s="24"/>
      <c r="EJ306" s="24"/>
      <c r="EK306" s="24"/>
      <c r="EL306" s="24"/>
      <c r="EM306" s="24"/>
      <c r="EN306" s="24"/>
      <c r="EO306" s="24"/>
      <c r="EP306" s="24"/>
      <c r="EQ306" s="24"/>
      <c r="ER306" s="24"/>
      <c r="ES306" s="24"/>
      <c r="ET306" s="24"/>
      <c r="EU306" s="24"/>
      <c r="EV306" s="24"/>
      <c r="EW306" s="24"/>
      <c r="EX306" s="24"/>
      <c r="EY306" s="24"/>
      <c r="EZ306" s="24"/>
      <c r="FA306" s="24"/>
      <c r="FB306" s="24"/>
      <c r="FC306" s="24"/>
      <c r="FD306" s="24"/>
      <c r="FE306" s="24"/>
      <c r="FF306" s="24"/>
      <c r="FG306" s="24"/>
      <c r="FH306" s="24"/>
      <c r="FI306" s="24"/>
      <c r="FJ306" s="24"/>
      <c r="FK306" s="24"/>
      <c r="FL306" s="24"/>
      <c r="FM306" s="24"/>
      <c r="FN306" s="24"/>
      <c r="FO306" s="24"/>
      <c r="FP306" s="24"/>
      <c r="FQ306" s="24"/>
      <c r="FR306" s="24"/>
      <c r="FS306" s="24"/>
      <c r="FT306" s="24"/>
      <c r="FU306" s="24"/>
      <c r="FV306" s="24"/>
      <c r="FW306" s="24"/>
      <c r="FX306" s="24"/>
      <c r="FY306" s="24"/>
      <c r="FZ306" s="24"/>
      <c r="GA306" s="24"/>
      <c r="GB306" s="24"/>
      <c r="GC306" s="24"/>
      <c r="GD306" s="24"/>
      <c r="GE306" s="24"/>
      <c r="GF306" s="24"/>
      <c r="GG306" s="24"/>
      <c r="GH306" s="24"/>
      <c r="GI306" s="24"/>
      <c r="GJ306" s="24"/>
      <c r="GK306" s="24"/>
      <c r="GL306" s="24"/>
      <c r="GM306" s="24"/>
      <c r="GN306" s="24"/>
      <c r="GO306" s="24"/>
      <c r="GP306" s="24"/>
      <c r="GQ306" s="24"/>
      <c r="GR306" s="24"/>
      <c r="GS306" s="24"/>
      <c r="GT306" s="24"/>
      <c r="GU306" s="24"/>
      <c r="GV306" s="24"/>
      <c r="GW306" s="24"/>
      <c r="GX306" s="24"/>
      <c r="GY306" s="24"/>
      <c r="GZ306" s="24"/>
      <c r="HA306" s="24"/>
      <c r="HB306" s="24"/>
      <c r="HC306" s="24"/>
      <c r="HD306" s="24"/>
      <c r="HE306" s="24"/>
      <c r="HF306" s="24"/>
      <c r="HG306" s="24"/>
      <c r="HH306" s="24"/>
      <c r="HI306" s="24"/>
      <c r="HJ306" s="24"/>
      <c r="HK306" s="24"/>
      <c r="HL306" s="24"/>
      <c r="HM306" s="24"/>
      <c r="HN306" s="24"/>
      <c r="HO306" s="24"/>
      <c r="HP306" s="24"/>
      <c r="HQ306" s="24"/>
      <c r="HR306" s="24"/>
      <c r="HS306" s="24"/>
      <c r="HT306" s="24"/>
      <c r="HU306" s="24"/>
      <c r="HV306" s="24"/>
      <c r="HW306" s="24"/>
      <c r="HX306" s="24"/>
      <c r="HY306" s="24"/>
      <c r="HZ306" s="24"/>
      <c r="IA306" s="24"/>
      <c r="IB306" s="24"/>
      <c r="IC306" s="24"/>
      <c r="ID306" s="24"/>
      <c r="IE306" s="24"/>
      <c r="IF306" s="24"/>
      <c r="IG306" s="24"/>
      <c r="IH306" s="24"/>
      <c r="II306" s="24"/>
      <c r="IJ306" s="24"/>
      <c r="IK306" s="24"/>
      <c r="IL306" s="24"/>
      <c r="IM306" s="24"/>
      <c r="IN306" s="24"/>
      <c r="IO306" s="24"/>
      <c r="IP306" s="24"/>
      <c r="IQ306" s="24"/>
    </row>
    <row r="307" spans="1:251" x14ac:dyDescent="0.25">
      <c r="A307" s="96"/>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c r="AA307" s="97"/>
      <c r="AB307" s="97"/>
      <c r="AC307" s="97"/>
      <c r="AD307" s="97"/>
      <c r="AE307" s="97"/>
      <c r="AF307" s="97"/>
      <c r="AG307" s="97"/>
      <c r="AH307" s="97"/>
      <c r="AI307" s="97"/>
      <c r="AJ307" s="97"/>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c r="CV307" s="24"/>
      <c r="CW307" s="24"/>
      <c r="CX307" s="24"/>
      <c r="CY307" s="24"/>
      <c r="CZ307" s="24"/>
      <c r="DA307" s="24"/>
      <c r="DB307" s="24"/>
      <c r="DC307" s="24"/>
      <c r="DD307" s="24"/>
      <c r="DE307" s="24"/>
      <c r="DF307" s="24"/>
      <c r="DG307" s="24"/>
      <c r="DH307" s="24"/>
      <c r="DI307" s="24"/>
      <c r="DJ307" s="24"/>
      <c r="DK307" s="24"/>
      <c r="DL307" s="24"/>
      <c r="DM307" s="24"/>
      <c r="DN307" s="24"/>
      <c r="DO307" s="24"/>
      <c r="DP307" s="24"/>
      <c r="DQ307" s="24"/>
      <c r="DR307" s="24"/>
      <c r="DS307" s="24"/>
      <c r="DT307" s="24"/>
      <c r="DU307" s="24"/>
      <c r="DV307" s="24"/>
      <c r="DW307" s="24"/>
      <c r="DX307" s="24"/>
      <c r="DY307" s="24"/>
      <c r="DZ307" s="24"/>
      <c r="EA307" s="24"/>
      <c r="EB307" s="24"/>
      <c r="EC307" s="24"/>
      <c r="ED307" s="24"/>
      <c r="EE307" s="24"/>
      <c r="EF307" s="24"/>
      <c r="EG307" s="24"/>
      <c r="EH307" s="24"/>
      <c r="EI307" s="24"/>
      <c r="EJ307" s="24"/>
      <c r="EK307" s="24"/>
      <c r="EL307" s="24"/>
      <c r="EM307" s="24"/>
      <c r="EN307" s="24"/>
      <c r="EO307" s="24"/>
      <c r="EP307" s="24"/>
      <c r="EQ307" s="24"/>
      <c r="ER307" s="24"/>
      <c r="ES307" s="24"/>
      <c r="ET307" s="24"/>
      <c r="EU307" s="24"/>
      <c r="EV307" s="24"/>
      <c r="EW307" s="24"/>
      <c r="EX307" s="24"/>
      <c r="EY307" s="24"/>
      <c r="EZ307" s="24"/>
      <c r="FA307" s="24"/>
      <c r="FB307" s="24"/>
      <c r="FC307" s="24"/>
      <c r="FD307" s="24"/>
      <c r="FE307" s="24"/>
      <c r="FF307" s="24"/>
      <c r="FG307" s="24"/>
      <c r="FH307" s="24"/>
      <c r="FI307" s="24"/>
      <c r="FJ307" s="24"/>
      <c r="FK307" s="24"/>
      <c r="FL307" s="24"/>
      <c r="FM307" s="24"/>
      <c r="FN307" s="24"/>
      <c r="FO307" s="24"/>
      <c r="FP307" s="24"/>
      <c r="FQ307" s="24"/>
      <c r="FR307" s="24"/>
      <c r="FS307" s="24"/>
      <c r="FT307" s="24"/>
      <c r="FU307" s="24"/>
      <c r="FV307" s="24"/>
      <c r="FW307" s="24"/>
      <c r="FX307" s="24"/>
      <c r="FY307" s="24"/>
      <c r="FZ307" s="24"/>
      <c r="GA307" s="24"/>
      <c r="GB307" s="24"/>
      <c r="GC307" s="24"/>
      <c r="GD307" s="24"/>
      <c r="GE307" s="24"/>
      <c r="GF307" s="24"/>
      <c r="GG307" s="24"/>
      <c r="GH307" s="24"/>
      <c r="GI307" s="24"/>
      <c r="GJ307" s="24"/>
      <c r="GK307" s="24"/>
      <c r="GL307" s="24"/>
      <c r="GM307" s="24"/>
      <c r="GN307" s="24"/>
      <c r="GO307" s="24"/>
      <c r="GP307" s="24"/>
      <c r="GQ307" s="24"/>
      <c r="GR307" s="24"/>
      <c r="GS307" s="24"/>
      <c r="GT307" s="24"/>
      <c r="GU307" s="24"/>
      <c r="GV307" s="24"/>
      <c r="GW307" s="24"/>
      <c r="GX307" s="24"/>
      <c r="GY307" s="24"/>
      <c r="GZ307" s="24"/>
      <c r="HA307" s="24"/>
      <c r="HB307" s="24"/>
      <c r="HC307" s="24"/>
      <c r="HD307" s="24"/>
      <c r="HE307" s="24"/>
      <c r="HF307" s="24"/>
      <c r="HG307" s="24"/>
      <c r="HH307" s="24"/>
      <c r="HI307" s="24"/>
      <c r="HJ307" s="24"/>
      <c r="HK307" s="24"/>
      <c r="HL307" s="24"/>
      <c r="HM307" s="24"/>
      <c r="HN307" s="24"/>
      <c r="HO307" s="24"/>
      <c r="HP307" s="24"/>
      <c r="HQ307" s="24"/>
      <c r="HR307" s="24"/>
      <c r="HS307" s="24"/>
      <c r="HT307" s="24"/>
      <c r="HU307" s="24"/>
      <c r="HV307" s="24"/>
      <c r="HW307" s="24"/>
      <c r="HX307" s="24"/>
      <c r="HY307" s="24"/>
      <c r="HZ307" s="24"/>
      <c r="IA307" s="24"/>
      <c r="IB307" s="24"/>
      <c r="IC307" s="24"/>
      <c r="ID307" s="24"/>
      <c r="IE307" s="24"/>
      <c r="IF307" s="24"/>
      <c r="IG307" s="24"/>
      <c r="IH307" s="24"/>
      <c r="II307" s="24"/>
      <c r="IJ307" s="24"/>
      <c r="IK307" s="24"/>
      <c r="IL307" s="24"/>
      <c r="IM307" s="24"/>
      <c r="IN307" s="24"/>
      <c r="IO307" s="24"/>
      <c r="IP307" s="24"/>
      <c r="IQ307" s="24"/>
    </row>
    <row r="308" spans="1:251" x14ac:dyDescent="0.25">
      <c r="A308" s="96"/>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c r="AA308" s="97"/>
      <c r="AB308" s="97"/>
      <c r="AC308" s="97"/>
      <c r="AD308" s="97"/>
      <c r="AE308" s="97"/>
      <c r="AF308" s="97"/>
      <c r="AG308" s="97"/>
      <c r="AH308" s="97"/>
      <c r="AI308" s="97"/>
      <c r="AJ308" s="97"/>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c r="CV308" s="24"/>
      <c r="CW308" s="24"/>
      <c r="CX308" s="24"/>
      <c r="CY308" s="24"/>
      <c r="CZ308" s="24"/>
      <c r="DA308" s="24"/>
      <c r="DB308" s="24"/>
      <c r="DC308" s="24"/>
      <c r="DD308" s="24"/>
      <c r="DE308" s="24"/>
      <c r="DF308" s="24"/>
      <c r="DG308" s="24"/>
      <c r="DH308" s="24"/>
      <c r="DI308" s="24"/>
      <c r="DJ308" s="24"/>
      <c r="DK308" s="24"/>
      <c r="DL308" s="24"/>
      <c r="DM308" s="24"/>
      <c r="DN308" s="24"/>
      <c r="DO308" s="24"/>
      <c r="DP308" s="24"/>
      <c r="DQ308" s="24"/>
      <c r="DR308" s="24"/>
      <c r="DS308" s="24"/>
      <c r="DT308" s="24"/>
      <c r="DU308" s="24"/>
      <c r="DV308" s="24"/>
      <c r="DW308" s="24"/>
      <c r="DX308" s="24"/>
      <c r="DY308" s="24"/>
      <c r="DZ308" s="24"/>
      <c r="EA308" s="24"/>
      <c r="EB308" s="24"/>
      <c r="EC308" s="24"/>
      <c r="ED308" s="24"/>
      <c r="EE308" s="24"/>
      <c r="EF308" s="24"/>
      <c r="EG308" s="24"/>
      <c r="EH308" s="24"/>
      <c r="EI308" s="24"/>
      <c r="EJ308" s="24"/>
      <c r="EK308" s="24"/>
      <c r="EL308" s="24"/>
      <c r="EM308" s="24"/>
      <c r="EN308" s="24"/>
      <c r="EO308" s="24"/>
      <c r="EP308" s="24"/>
      <c r="EQ308" s="24"/>
      <c r="ER308" s="24"/>
      <c r="ES308" s="24"/>
      <c r="ET308" s="24"/>
      <c r="EU308" s="24"/>
      <c r="EV308" s="24"/>
      <c r="EW308" s="24"/>
      <c r="EX308" s="24"/>
      <c r="EY308" s="24"/>
      <c r="EZ308" s="24"/>
      <c r="FA308" s="24"/>
      <c r="FB308" s="24"/>
      <c r="FC308" s="24"/>
      <c r="FD308" s="24"/>
      <c r="FE308" s="24"/>
      <c r="FF308" s="24"/>
      <c r="FG308" s="24"/>
      <c r="FH308" s="24"/>
      <c r="FI308" s="24"/>
      <c r="FJ308" s="24"/>
      <c r="FK308" s="24"/>
      <c r="FL308" s="24"/>
      <c r="FM308" s="24"/>
      <c r="FN308" s="24"/>
      <c r="FO308" s="24"/>
      <c r="FP308" s="24"/>
      <c r="FQ308" s="24"/>
      <c r="FR308" s="24"/>
      <c r="FS308" s="24"/>
      <c r="FT308" s="24"/>
      <c r="FU308" s="24"/>
      <c r="FV308" s="24"/>
      <c r="FW308" s="24"/>
      <c r="FX308" s="24"/>
      <c r="FY308" s="24"/>
      <c r="FZ308" s="24"/>
      <c r="GA308" s="24"/>
      <c r="GB308" s="24"/>
      <c r="GC308" s="24"/>
      <c r="GD308" s="24"/>
      <c r="GE308" s="24"/>
      <c r="GF308" s="24"/>
      <c r="GG308" s="24"/>
      <c r="GH308" s="24"/>
      <c r="GI308" s="24"/>
      <c r="GJ308" s="24"/>
      <c r="GK308" s="24"/>
      <c r="GL308" s="24"/>
      <c r="GM308" s="24"/>
      <c r="GN308" s="24"/>
      <c r="GO308" s="24"/>
      <c r="GP308" s="24"/>
      <c r="GQ308" s="24"/>
      <c r="GR308" s="24"/>
      <c r="GS308" s="24"/>
      <c r="GT308" s="24"/>
      <c r="GU308" s="24"/>
      <c r="GV308" s="24"/>
      <c r="GW308" s="24"/>
      <c r="GX308" s="24"/>
      <c r="GY308" s="24"/>
      <c r="GZ308" s="24"/>
      <c r="HA308" s="24"/>
      <c r="HB308" s="24"/>
      <c r="HC308" s="24"/>
      <c r="HD308" s="24"/>
      <c r="HE308" s="24"/>
      <c r="HF308" s="24"/>
      <c r="HG308" s="24"/>
      <c r="HH308" s="24"/>
      <c r="HI308" s="24"/>
      <c r="HJ308" s="24"/>
      <c r="HK308" s="24"/>
      <c r="HL308" s="24"/>
      <c r="HM308" s="24"/>
      <c r="HN308" s="24"/>
      <c r="HO308" s="24"/>
      <c r="HP308" s="24"/>
      <c r="HQ308" s="24"/>
      <c r="HR308" s="24"/>
      <c r="HS308" s="24"/>
      <c r="HT308" s="24"/>
      <c r="HU308" s="24"/>
      <c r="HV308" s="24"/>
      <c r="HW308" s="24"/>
      <c r="HX308" s="24"/>
      <c r="HY308" s="24"/>
      <c r="HZ308" s="24"/>
      <c r="IA308" s="24"/>
      <c r="IB308" s="24"/>
      <c r="IC308" s="24"/>
      <c r="ID308" s="24"/>
      <c r="IE308" s="24"/>
      <c r="IF308" s="24"/>
      <c r="IG308" s="24"/>
      <c r="IH308" s="24"/>
      <c r="II308" s="24"/>
      <c r="IJ308" s="24"/>
      <c r="IK308" s="24"/>
      <c r="IL308" s="24"/>
      <c r="IM308" s="24"/>
      <c r="IN308" s="24"/>
      <c r="IO308" s="24"/>
      <c r="IP308" s="24"/>
      <c r="IQ308" s="24"/>
    </row>
    <row r="309" spans="1:251" x14ac:dyDescent="0.25">
      <c r="A309" s="96"/>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c r="AA309" s="97"/>
      <c r="AB309" s="97"/>
      <c r="AC309" s="97"/>
      <c r="AD309" s="97"/>
      <c r="AE309" s="97"/>
      <c r="AF309" s="97"/>
      <c r="AG309" s="97"/>
      <c r="AH309" s="97"/>
      <c r="AI309" s="97"/>
      <c r="AJ309" s="97"/>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c r="CV309" s="24"/>
      <c r="CW309" s="24"/>
      <c r="CX309" s="24"/>
      <c r="CY309" s="24"/>
      <c r="CZ309" s="24"/>
      <c r="DA309" s="24"/>
      <c r="DB309" s="24"/>
      <c r="DC309" s="24"/>
      <c r="DD309" s="24"/>
      <c r="DE309" s="24"/>
      <c r="DF309" s="24"/>
      <c r="DG309" s="24"/>
      <c r="DH309" s="24"/>
      <c r="DI309" s="24"/>
      <c r="DJ309" s="24"/>
      <c r="DK309" s="24"/>
      <c r="DL309" s="24"/>
      <c r="DM309" s="24"/>
      <c r="DN309" s="24"/>
      <c r="DO309" s="24"/>
      <c r="DP309" s="24"/>
      <c r="DQ309" s="24"/>
      <c r="DR309" s="24"/>
      <c r="DS309" s="24"/>
      <c r="DT309" s="24"/>
      <c r="DU309" s="24"/>
      <c r="DV309" s="24"/>
      <c r="DW309" s="24"/>
      <c r="DX309" s="24"/>
      <c r="DY309" s="24"/>
      <c r="DZ309" s="24"/>
      <c r="EA309" s="24"/>
      <c r="EB309" s="24"/>
      <c r="EC309" s="24"/>
      <c r="ED309" s="24"/>
      <c r="EE309" s="24"/>
      <c r="EF309" s="24"/>
      <c r="EG309" s="24"/>
      <c r="EH309" s="24"/>
      <c r="EI309" s="24"/>
      <c r="EJ309" s="24"/>
      <c r="EK309" s="24"/>
      <c r="EL309" s="24"/>
      <c r="EM309" s="24"/>
      <c r="EN309" s="24"/>
      <c r="EO309" s="24"/>
      <c r="EP309" s="24"/>
      <c r="EQ309" s="24"/>
      <c r="ER309" s="24"/>
      <c r="ES309" s="24"/>
      <c r="ET309" s="24"/>
      <c r="EU309" s="24"/>
      <c r="EV309" s="24"/>
      <c r="EW309" s="24"/>
      <c r="EX309" s="24"/>
      <c r="EY309" s="24"/>
      <c r="EZ309" s="24"/>
      <c r="FA309" s="24"/>
      <c r="FB309" s="24"/>
      <c r="FC309" s="24"/>
      <c r="FD309" s="24"/>
      <c r="FE309" s="24"/>
      <c r="FF309" s="24"/>
      <c r="FG309" s="24"/>
      <c r="FH309" s="24"/>
      <c r="FI309" s="24"/>
      <c r="FJ309" s="24"/>
      <c r="FK309" s="24"/>
      <c r="FL309" s="24"/>
      <c r="FM309" s="24"/>
      <c r="FN309" s="24"/>
      <c r="FO309" s="24"/>
      <c r="FP309" s="24"/>
      <c r="FQ309" s="24"/>
      <c r="FR309" s="24"/>
      <c r="FS309" s="24"/>
      <c r="FT309" s="24"/>
      <c r="FU309" s="24"/>
      <c r="FV309" s="24"/>
      <c r="FW309" s="24"/>
      <c r="FX309" s="24"/>
      <c r="FY309" s="24"/>
      <c r="FZ309" s="24"/>
      <c r="GA309" s="24"/>
      <c r="GB309" s="24"/>
      <c r="GC309" s="24"/>
      <c r="GD309" s="24"/>
      <c r="GE309" s="24"/>
      <c r="GF309" s="24"/>
      <c r="GG309" s="24"/>
      <c r="GH309" s="24"/>
      <c r="GI309" s="24"/>
      <c r="GJ309" s="24"/>
      <c r="GK309" s="24"/>
      <c r="GL309" s="24"/>
      <c r="GM309" s="24"/>
      <c r="GN309" s="24"/>
      <c r="GO309" s="24"/>
      <c r="GP309" s="24"/>
      <c r="GQ309" s="24"/>
      <c r="GR309" s="24"/>
      <c r="GS309" s="24"/>
      <c r="GT309" s="24"/>
      <c r="GU309" s="24"/>
      <c r="GV309" s="24"/>
      <c r="GW309" s="24"/>
      <c r="GX309" s="24"/>
      <c r="GY309" s="24"/>
      <c r="GZ309" s="24"/>
      <c r="HA309" s="24"/>
      <c r="HB309" s="24"/>
      <c r="HC309" s="24"/>
      <c r="HD309" s="24"/>
      <c r="HE309" s="24"/>
      <c r="HF309" s="24"/>
      <c r="HG309" s="24"/>
      <c r="HH309" s="24"/>
      <c r="HI309" s="24"/>
      <c r="HJ309" s="24"/>
      <c r="HK309" s="24"/>
      <c r="HL309" s="24"/>
      <c r="HM309" s="24"/>
      <c r="HN309" s="24"/>
      <c r="HO309" s="24"/>
      <c r="HP309" s="24"/>
      <c r="HQ309" s="24"/>
      <c r="HR309" s="24"/>
      <c r="HS309" s="24"/>
      <c r="HT309" s="24"/>
      <c r="HU309" s="24"/>
      <c r="HV309" s="24"/>
      <c r="HW309" s="24"/>
      <c r="HX309" s="24"/>
      <c r="HY309" s="24"/>
      <c r="HZ309" s="24"/>
      <c r="IA309" s="24"/>
      <c r="IB309" s="24"/>
      <c r="IC309" s="24"/>
      <c r="ID309" s="24"/>
      <c r="IE309" s="24"/>
      <c r="IF309" s="24"/>
      <c r="IG309" s="24"/>
      <c r="IH309" s="24"/>
      <c r="II309" s="24"/>
      <c r="IJ309" s="24"/>
      <c r="IK309" s="24"/>
      <c r="IL309" s="24"/>
      <c r="IM309" s="24"/>
      <c r="IN309" s="24"/>
      <c r="IO309" s="24"/>
      <c r="IP309" s="24"/>
      <c r="IQ309" s="24"/>
    </row>
    <row r="310" spans="1:251" x14ac:dyDescent="0.25">
      <c r="A310" s="96"/>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c r="AA310" s="97"/>
      <c r="AB310" s="97"/>
      <c r="AC310" s="97"/>
      <c r="AD310" s="97"/>
      <c r="AE310" s="97"/>
      <c r="AF310" s="97"/>
      <c r="AG310" s="97"/>
      <c r="AH310" s="97"/>
      <c r="AI310" s="97"/>
      <c r="AJ310" s="97"/>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c r="CV310" s="24"/>
      <c r="CW310" s="24"/>
      <c r="CX310" s="24"/>
      <c r="CY310" s="24"/>
      <c r="CZ310" s="24"/>
      <c r="DA310" s="24"/>
      <c r="DB310" s="24"/>
      <c r="DC310" s="24"/>
      <c r="DD310" s="24"/>
      <c r="DE310" s="24"/>
      <c r="DF310" s="24"/>
      <c r="DG310" s="24"/>
      <c r="DH310" s="24"/>
      <c r="DI310" s="24"/>
      <c r="DJ310" s="24"/>
      <c r="DK310" s="24"/>
      <c r="DL310" s="24"/>
      <c r="DM310" s="24"/>
      <c r="DN310" s="24"/>
      <c r="DO310" s="24"/>
      <c r="DP310" s="24"/>
      <c r="DQ310" s="24"/>
      <c r="DR310" s="24"/>
      <c r="DS310" s="24"/>
      <c r="DT310" s="24"/>
      <c r="DU310" s="24"/>
      <c r="DV310" s="24"/>
      <c r="DW310" s="24"/>
      <c r="DX310" s="24"/>
      <c r="DY310" s="24"/>
      <c r="DZ310" s="24"/>
      <c r="EA310" s="24"/>
      <c r="EB310" s="24"/>
      <c r="EC310" s="24"/>
      <c r="ED310" s="24"/>
      <c r="EE310" s="24"/>
      <c r="EF310" s="24"/>
      <c r="EG310" s="24"/>
      <c r="EH310" s="24"/>
      <c r="EI310" s="24"/>
      <c r="EJ310" s="24"/>
      <c r="EK310" s="24"/>
      <c r="EL310" s="24"/>
      <c r="EM310" s="24"/>
      <c r="EN310" s="24"/>
      <c r="EO310" s="24"/>
      <c r="EP310" s="24"/>
      <c r="EQ310" s="24"/>
      <c r="ER310" s="24"/>
      <c r="ES310" s="24"/>
      <c r="ET310" s="24"/>
      <c r="EU310" s="24"/>
      <c r="EV310" s="24"/>
      <c r="EW310" s="24"/>
      <c r="EX310" s="24"/>
      <c r="EY310" s="24"/>
      <c r="EZ310" s="24"/>
      <c r="FA310" s="24"/>
      <c r="FB310" s="24"/>
      <c r="FC310" s="24"/>
      <c r="FD310" s="24"/>
      <c r="FE310" s="24"/>
      <c r="FF310" s="24"/>
      <c r="FG310" s="24"/>
      <c r="FH310" s="24"/>
      <c r="FI310" s="24"/>
      <c r="FJ310" s="24"/>
      <c r="FK310" s="24"/>
      <c r="FL310" s="24"/>
      <c r="FM310" s="24"/>
      <c r="FN310" s="24"/>
      <c r="FO310" s="24"/>
      <c r="FP310" s="24"/>
      <c r="FQ310" s="24"/>
      <c r="FR310" s="24"/>
      <c r="FS310" s="24"/>
      <c r="FT310" s="24"/>
      <c r="FU310" s="24"/>
      <c r="FV310" s="24"/>
      <c r="FW310" s="24"/>
      <c r="FX310" s="24"/>
      <c r="FY310" s="24"/>
      <c r="FZ310" s="24"/>
      <c r="GA310" s="24"/>
      <c r="GB310" s="24"/>
      <c r="GC310" s="24"/>
      <c r="GD310" s="24"/>
      <c r="GE310" s="24"/>
      <c r="GF310" s="24"/>
      <c r="GG310" s="24"/>
      <c r="GH310" s="24"/>
      <c r="GI310" s="24"/>
      <c r="GJ310" s="24"/>
      <c r="GK310" s="24"/>
      <c r="GL310" s="24"/>
      <c r="GM310" s="24"/>
      <c r="GN310" s="24"/>
      <c r="GO310" s="24"/>
      <c r="GP310" s="24"/>
      <c r="GQ310" s="24"/>
      <c r="GR310" s="24"/>
      <c r="GS310" s="24"/>
      <c r="GT310" s="24"/>
      <c r="GU310" s="24"/>
      <c r="GV310" s="24"/>
      <c r="GW310" s="24"/>
      <c r="GX310" s="24"/>
      <c r="GY310" s="24"/>
      <c r="GZ310" s="24"/>
      <c r="HA310" s="24"/>
      <c r="HB310" s="24"/>
      <c r="HC310" s="24"/>
      <c r="HD310" s="24"/>
      <c r="HE310" s="24"/>
      <c r="HF310" s="24"/>
      <c r="HG310" s="24"/>
      <c r="HH310" s="24"/>
      <c r="HI310" s="24"/>
      <c r="HJ310" s="24"/>
      <c r="HK310" s="24"/>
      <c r="HL310" s="24"/>
      <c r="HM310" s="24"/>
      <c r="HN310" s="24"/>
      <c r="HO310" s="24"/>
      <c r="HP310" s="24"/>
      <c r="HQ310" s="24"/>
      <c r="HR310" s="24"/>
      <c r="HS310" s="24"/>
      <c r="HT310" s="24"/>
      <c r="HU310" s="24"/>
      <c r="HV310" s="24"/>
      <c r="HW310" s="24"/>
      <c r="HX310" s="24"/>
      <c r="HY310" s="24"/>
      <c r="HZ310" s="24"/>
      <c r="IA310" s="24"/>
      <c r="IB310" s="24"/>
      <c r="IC310" s="24"/>
      <c r="ID310" s="24"/>
      <c r="IE310" s="24"/>
      <c r="IF310" s="24"/>
      <c r="IG310" s="24"/>
      <c r="IH310" s="24"/>
      <c r="II310" s="24"/>
      <c r="IJ310" s="24"/>
      <c r="IK310" s="24"/>
      <c r="IL310" s="24"/>
      <c r="IM310" s="24"/>
      <c r="IN310" s="24"/>
      <c r="IO310" s="24"/>
      <c r="IP310" s="24"/>
      <c r="IQ310" s="24"/>
    </row>
    <row r="311" spans="1:251" x14ac:dyDescent="0.25">
      <c r="A311" s="96"/>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c r="AA311" s="97"/>
      <c r="AB311" s="97"/>
      <c r="AC311" s="97"/>
      <c r="AD311" s="97"/>
      <c r="AE311" s="97"/>
      <c r="AF311" s="97"/>
      <c r="AG311" s="97"/>
      <c r="AH311" s="97"/>
      <c r="AI311" s="97"/>
      <c r="AJ311" s="97"/>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c r="CV311" s="24"/>
      <c r="CW311" s="24"/>
      <c r="CX311" s="24"/>
      <c r="CY311" s="24"/>
      <c r="CZ311" s="24"/>
      <c r="DA311" s="24"/>
      <c r="DB311" s="24"/>
      <c r="DC311" s="24"/>
      <c r="DD311" s="24"/>
      <c r="DE311" s="24"/>
      <c r="DF311" s="24"/>
      <c r="DG311" s="24"/>
      <c r="DH311" s="24"/>
      <c r="DI311" s="24"/>
      <c r="DJ311" s="24"/>
      <c r="DK311" s="24"/>
      <c r="DL311" s="24"/>
      <c r="DM311" s="24"/>
      <c r="DN311" s="24"/>
      <c r="DO311" s="24"/>
      <c r="DP311" s="24"/>
      <c r="DQ311" s="24"/>
      <c r="DR311" s="24"/>
      <c r="DS311" s="24"/>
      <c r="DT311" s="24"/>
      <c r="DU311" s="24"/>
      <c r="DV311" s="24"/>
      <c r="DW311" s="24"/>
      <c r="DX311" s="24"/>
      <c r="DY311" s="24"/>
      <c r="DZ311" s="24"/>
      <c r="EA311" s="24"/>
      <c r="EB311" s="24"/>
      <c r="EC311" s="24"/>
      <c r="ED311" s="24"/>
      <c r="EE311" s="24"/>
      <c r="EF311" s="24"/>
      <c r="EG311" s="24"/>
      <c r="EH311" s="24"/>
      <c r="EI311" s="24"/>
      <c r="EJ311" s="24"/>
      <c r="EK311" s="24"/>
      <c r="EL311" s="24"/>
      <c r="EM311" s="24"/>
      <c r="EN311" s="24"/>
      <c r="EO311" s="24"/>
      <c r="EP311" s="24"/>
      <c r="EQ311" s="24"/>
      <c r="ER311" s="24"/>
      <c r="ES311" s="24"/>
      <c r="ET311" s="24"/>
      <c r="EU311" s="24"/>
      <c r="EV311" s="24"/>
      <c r="EW311" s="24"/>
      <c r="EX311" s="24"/>
      <c r="EY311" s="24"/>
      <c r="EZ311" s="24"/>
      <c r="FA311" s="24"/>
      <c r="FB311" s="24"/>
      <c r="FC311" s="24"/>
      <c r="FD311" s="24"/>
      <c r="FE311" s="24"/>
      <c r="FF311" s="24"/>
      <c r="FG311" s="24"/>
      <c r="FH311" s="24"/>
      <c r="FI311" s="24"/>
      <c r="FJ311" s="24"/>
      <c r="FK311" s="24"/>
      <c r="FL311" s="24"/>
      <c r="FM311" s="24"/>
      <c r="FN311" s="24"/>
      <c r="FO311" s="24"/>
      <c r="FP311" s="24"/>
      <c r="FQ311" s="24"/>
      <c r="FR311" s="24"/>
      <c r="FS311" s="24"/>
      <c r="FT311" s="24"/>
      <c r="FU311" s="24"/>
      <c r="FV311" s="24"/>
      <c r="FW311" s="24"/>
      <c r="FX311" s="24"/>
      <c r="FY311" s="24"/>
      <c r="FZ311" s="24"/>
      <c r="GA311" s="24"/>
      <c r="GB311" s="24"/>
      <c r="GC311" s="24"/>
      <c r="GD311" s="24"/>
      <c r="GE311" s="24"/>
      <c r="GF311" s="24"/>
      <c r="GG311" s="24"/>
      <c r="GH311" s="24"/>
      <c r="GI311" s="24"/>
      <c r="GJ311" s="24"/>
      <c r="GK311" s="24"/>
      <c r="GL311" s="24"/>
      <c r="GM311" s="24"/>
      <c r="GN311" s="24"/>
      <c r="GO311" s="24"/>
      <c r="GP311" s="24"/>
      <c r="GQ311" s="24"/>
      <c r="GR311" s="24"/>
      <c r="GS311" s="24"/>
      <c r="GT311" s="24"/>
      <c r="GU311" s="24"/>
      <c r="GV311" s="24"/>
      <c r="GW311" s="24"/>
      <c r="GX311" s="24"/>
      <c r="GY311" s="24"/>
      <c r="GZ311" s="24"/>
      <c r="HA311" s="24"/>
      <c r="HB311" s="24"/>
      <c r="HC311" s="24"/>
      <c r="HD311" s="24"/>
      <c r="HE311" s="24"/>
      <c r="HF311" s="24"/>
      <c r="HG311" s="24"/>
      <c r="HH311" s="24"/>
      <c r="HI311" s="24"/>
      <c r="HJ311" s="24"/>
      <c r="HK311" s="24"/>
      <c r="HL311" s="24"/>
      <c r="HM311" s="24"/>
      <c r="HN311" s="24"/>
      <c r="HO311" s="24"/>
      <c r="HP311" s="24"/>
      <c r="HQ311" s="24"/>
      <c r="HR311" s="24"/>
      <c r="HS311" s="24"/>
      <c r="HT311" s="24"/>
      <c r="HU311" s="24"/>
      <c r="HV311" s="24"/>
      <c r="HW311" s="24"/>
      <c r="HX311" s="24"/>
      <c r="HY311" s="24"/>
      <c r="HZ311" s="24"/>
      <c r="IA311" s="24"/>
      <c r="IB311" s="24"/>
      <c r="IC311" s="24"/>
      <c r="ID311" s="24"/>
      <c r="IE311" s="24"/>
      <c r="IF311" s="24"/>
      <c r="IG311" s="24"/>
      <c r="IH311" s="24"/>
      <c r="II311" s="24"/>
      <c r="IJ311" s="24"/>
      <c r="IK311" s="24"/>
      <c r="IL311" s="24"/>
      <c r="IM311" s="24"/>
      <c r="IN311" s="24"/>
      <c r="IO311" s="24"/>
      <c r="IP311" s="24"/>
      <c r="IQ311" s="24"/>
    </row>
    <row r="312" spans="1:251" x14ac:dyDescent="0.25">
      <c r="A312" s="96"/>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c r="AA312" s="97"/>
      <c r="AB312" s="97"/>
      <c r="AC312" s="97"/>
      <c r="AD312" s="97"/>
      <c r="AE312" s="97"/>
      <c r="AF312" s="97"/>
      <c r="AG312" s="97"/>
      <c r="AH312" s="97"/>
      <c r="AI312" s="97"/>
      <c r="AJ312" s="97"/>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c r="CV312" s="24"/>
      <c r="CW312" s="24"/>
      <c r="CX312" s="24"/>
      <c r="CY312" s="24"/>
      <c r="CZ312" s="24"/>
      <c r="DA312" s="24"/>
      <c r="DB312" s="24"/>
      <c r="DC312" s="24"/>
      <c r="DD312" s="24"/>
      <c r="DE312" s="24"/>
      <c r="DF312" s="24"/>
      <c r="DG312" s="24"/>
      <c r="DH312" s="24"/>
      <c r="DI312" s="24"/>
      <c r="DJ312" s="24"/>
      <c r="DK312" s="24"/>
      <c r="DL312" s="24"/>
      <c r="DM312" s="24"/>
      <c r="DN312" s="24"/>
      <c r="DO312" s="24"/>
      <c r="DP312" s="24"/>
      <c r="DQ312" s="24"/>
      <c r="DR312" s="24"/>
      <c r="DS312" s="24"/>
      <c r="DT312" s="24"/>
      <c r="DU312" s="24"/>
      <c r="DV312" s="24"/>
      <c r="DW312" s="24"/>
      <c r="DX312" s="24"/>
      <c r="DY312" s="24"/>
      <c r="DZ312" s="24"/>
      <c r="EA312" s="24"/>
      <c r="EB312" s="24"/>
      <c r="EC312" s="24"/>
      <c r="ED312" s="24"/>
      <c r="EE312" s="24"/>
      <c r="EF312" s="24"/>
      <c r="EG312" s="24"/>
      <c r="EH312" s="24"/>
      <c r="EI312" s="24"/>
      <c r="EJ312" s="24"/>
      <c r="EK312" s="24"/>
      <c r="EL312" s="24"/>
      <c r="EM312" s="24"/>
      <c r="EN312" s="24"/>
      <c r="EO312" s="24"/>
      <c r="EP312" s="24"/>
      <c r="EQ312" s="24"/>
      <c r="ER312" s="24"/>
      <c r="ES312" s="24"/>
      <c r="ET312" s="24"/>
      <c r="EU312" s="24"/>
      <c r="EV312" s="24"/>
      <c r="EW312" s="24"/>
      <c r="EX312" s="24"/>
      <c r="EY312" s="24"/>
      <c r="EZ312" s="24"/>
      <c r="FA312" s="24"/>
      <c r="FB312" s="24"/>
      <c r="FC312" s="24"/>
      <c r="FD312" s="24"/>
      <c r="FE312" s="24"/>
      <c r="FF312" s="24"/>
      <c r="FG312" s="24"/>
      <c r="FH312" s="24"/>
      <c r="FI312" s="24"/>
      <c r="FJ312" s="24"/>
      <c r="FK312" s="24"/>
      <c r="FL312" s="24"/>
      <c r="FM312" s="24"/>
      <c r="FN312" s="24"/>
      <c r="FO312" s="24"/>
      <c r="FP312" s="24"/>
      <c r="FQ312" s="24"/>
      <c r="FR312" s="24"/>
      <c r="FS312" s="24"/>
      <c r="FT312" s="24"/>
      <c r="FU312" s="24"/>
      <c r="FV312" s="24"/>
      <c r="FW312" s="24"/>
      <c r="FX312" s="24"/>
      <c r="FY312" s="24"/>
      <c r="FZ312" s="24"/>
      <c r="GA312" s="24"/>
      <c r="GB312" s="24"/>
      <c r="GC312" s="24"/>
      <c r="GD312" s="24"/>
      <c r="GE312" s="24"/>
      <c r="GF312" s="24"/>
      <c r="GG312" s="24"/>
      <c r="GH312" s="24"/>
      <c r="GI312" s="24"/>
      <c r="GJ312" s="24"/>
      <c r="GK312" s="24"/>
      <c r="GL312" s="24"/>
      <c r="GM312" s="24"/>
      <c r="GN312" s="24"/>
      <c r="GO312" s="24"/>
      <c r="GP312" s="24"/>
      <c r="GQ312" s="24"/>
      <c r="GR312" s="24"/>
      <c r="GS312" s="24"/>
      <c r="GT312" s="24"/>
      <c r="GU312" s="24"/>
      <c r="GV312" s="24"/>
      <c r="GW312" s="24"/>
      <c r="GX312" s="24"/>
      <c r="GY312" s="24"/>
      <c r="GZ312" s="24"/>
      <c r="HA312" s="24"/>
      <c r="HB312" s="24"/>
      <c r="HC312" s="24"/>
      <c r="HD312" s="24"/>
      <c r="HE312" s="24"/>
      <c r="HF312" s="24"/>
      <c r="HG312" s="24"/>
      <c r="HH312" s="24"/>
      <c r="HI312" s="24"/>
      <c r="HJ312" s="24"/>
      <c r="HK312" s="24"/>
      <c r="HL312" s="24"/>
      <c r="HM312" s="24"/>
      <c r="HN312" s="24"/>
      <c r="HO312" s="24"/>
      <c r="HP312" s="24"/>
      <c r="HQ312" s="24"/>
      <c r="HR312" s="24"/>
      <c r="HS312" s="24"/>
      <c r="HT312" s="24"/>
      <c r="HU312" s="24"/>
      <c r="HV312" s="24"/>
      <c r="HW312" s="24"/>
      <c r="HX312" s="24"/>
      <c r="HY312" s="24"/>
      <c r="HZ312" s="24"/>
      <c r="IA312" s="24"/>
      <c r="IB312" s="24"/>
      <c r="IC312" s="24"/>
      <c r="ID312" s="24"/>
      <c r="IE312" s="24"/>
      <c r="IF312" s="24"/>
      <c r="IG312" s="24"/>
      <c r="IH312" s="24"/>
      <c r="II312" s="24"/>
      <c r="IJ312" s="24"/>
      <c r="IK312" s="24"/>
      <c r="IL312" s="24"/>
      <c r="IM312" s="24"/>
      <c r="IN312" s="24"/>
      <c r="IO312" s="24"/>
      <c r="IP312" s="24"/>
      <c r="IQ312" s="24"/>
    </row>
    <row r="313" spans="1:251" x14ac:dyDescent="0.25">
      <c r="A313" s="96"/>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c r="AA313" s="97"/>
      <c r="AB313" s="97"/>
      <c r="AC313" s="97"/>
      <c r="AD313" s="97"/>
      <c r="AE313" s="97"/>
      <c r="AF313" s="97"/>
      <c r="AG313" s="97"/>
      <c r="AH313" s="97"/>
      <c r="AI313" s="97"/>
      <c r="AJ313" s="97"/>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c r="CV313" s="24"/>
      <c r="CW313" s="24"/>
      <c r="CX313" s="24"/>
      <c r="CY313" s="24"/>
      <c r="CZ313" s="24"/>
      <c r="DA313" s="24"/>
      <c r="DB313" s="24"/>
      <c r="DC313" s="24"/>
      <c r="DD313" s="24"/>
      <c r="DE313" s="24"/>
      <c r="DF313" s="24"/>
      <c r="DG313" s="24"/>
      <c r="DH313" s="24"/>
      <c r="DI313" s="24"/>
      <c r="DJ313" s="24"/>
      <c r="DK313" s="24"/>
      <c r="DL313" s="24"/>
      <c r="DM313" s="24"/>
      <c r="DN313" s="24"/>
      <c r="DO313" s="24"/>
      <c r="DP313" s="24"/>
      <c r="DQ313" s="24"/>
      <c r="DR313" s="24"/>
      <c r="DS313" s="24"/>
      <c r="DT313" s="24"/>
      <c r="DU313" s="24"/>
      <c r="DV313" s="24"/>
      <c r="DW313" s="24"/>
      <c r="DX313" s="24"/>
      <c r="DY313" s="24"/>
      <c r="DZ313" s="24"/>
      <c r="EA313" s="24"/>
      <c r="EB313" s="24"/>
      <c r="EC313" s="24"/>
      <c r="ED313" s="24"/>
      <c r="EE313" s="24"/>
      <c r="EF313" s="24"/>
      <c r="EG313" s="24"/>
      <c r="EH313" s="24"/>
      <c r="EI313" s="24"/>
      <c r="EJ313" s="24"/>
      <c r="EK313" s="24"/>
      <c r="EL313" s="24"/>
      <c r="EM313" s="24"/>
      <c r="EN313" s="24"/>
      <c r="EO313" s="24"/>
      <c r="EP313" s="24"/>
      <c r="EQ313" s="24"/>
      <c r="ER313" s="24"/>
      <c r="ES313" s="24"/>
      <c r="ET313" s="24"/>
      <c r="EU313" s="24"/>
      <c r="EV313" s="24"/>
      <c r="EW313" s="24"/>
      <c r="EX313" s="24"/>
      <c r="EY313" s="24"/>
      <c r="EZ313" s="24"/>
      <c r="FA313" s="24"/>
      <c r="FB313" s="24"/>
      <c r="FC313" s="24"/>
      <c r="FD313" s="24"/>
      <c r="FE313" s="24"/>
      <c r="FF313" s="24"/>
      <c r="FG313" s="24"/>
      <c r="FH313" s="24"/>
      <c r="FI313" s="24"/>
      <c r="FJ313" s="24"/>
      <c r="FK313" s="24"/>
      <c r="FL313" s="24"/>
      <c r="FM313" s="24"/>
      <c r="FN313" s="24"/>
      <c r="FO313" s="24"/>
      <c r="FP313" s="24"/>
      <c r="FQ313" s="24"/>
      <c r="FR313" s="24"/>
      <c r="FS313" s="24"/>
      <c r="FT313" s="24"/>
      <c r="FU313" s="24"/>
      <c r="FV313" s="24"/>
      <c r="FW313" s="24"/>
      <c r="FX313" s="24"/>
      <c r="FY313" s="24"/>
      <c r="FZ313" s="24"/>
      <c r="GA313" s="24"/>
      <c r="GB313" s="24"/>
      <c r="GC313" s="24"/>
      <c r="GD313" s="24"/>
      <c r="GE313" s="24"/>
      <c r="GF313" s="24"/>
      <c r="GG313" s="24"/>
      <c r="GH313" s="24"/>
      <c r="GI313" s="24"/>
      <c r="GJ313" s="24"/>
      <c r="GK313" s="24"/>
      <c r="GL313" s="24"/>
      <c r="GM313" s="24"/>
      <c r="GN313" s="24"/>
      <c r="GO313" s="24"/>
      <c r="GP313" s="24"/>
      <c r="GQ313" s="24"/>
      <c r="GR313" s="24"/>
      <c r="GS313" s="24"/>
      <c r="GT313" s="24"/>
      <c r="GU313" s="24"/>
      <c r="GV313" s="24"/>
      <c r="GW313" s="24"/>
      <c r="GX313" s="24"/>
      <c r="GY313" s="24"/>
      <c r="GZ313" s="24"/>
      <c r="HA313" s="24"/>
      <c r="HB313" s="24"/>
      <c r="HC313" s="24"/>
      <c r="HD313" s="24"/>
      <c r="HE313" s="24"/>
      <c r="HF313" s="24"/>
      <c r="HG313" s="24"/>
      <c r="HH313" s="24"/>
      <c r="HI313" s="24"/>
      <c r="HJ313" s="24"/>
      <c r="HK313" s="24"/>
      <c r="HL313" s="24"/>
      <c r="HM313" s="24"/>
      <c r="HN313" s="24"/>
      <c r="HO313" s="24"/>
      <c r="HP313" s="24"/>
      <c r="HQ313" s="24"/>
      <c r="HR313" s="24"/>
      <c r="HS313" s="24"/>
      <c r="HT313" s="24"/>
      <c r="HU313" s="24"/>
      <c r="HV313" s="24"/>
      <c r="HW313" s="24"/>
      <c r="HX313" s="24"/>
      <c r="HY313" s="24"/>
      <c r="HZ313" s="24"/>
      <c r="IA313" s="24"/>
      <c r="IB313" s="24"/>
      <c r="IC313" s="24"/>
      <c r="ID313" s="24"/>
      <c r="IE313" s="24"/>
      <c r="IF313" s="24"/>
      <c r="IG313" s="24"/>
      <c r="IH313" s="24"/>
      <c r="II313" s="24"/>
      <c r="IJ313" s="24"/>
      <c r="IK313" s="24"/>
      <c r="IL313" s="24"/>
      <c r="IM313" s="24"/>
      <c r="IN313" s="24"/>
      <c r="IO313" s="24"/>
      <c r="IP313" s="24"/>
      <c r="IQ313" s="24"/>
    </row>
    <row r="314" spans="1:251" x14ac:dyDescent="0.25">
      <c r="A314" s="96"/>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c r="AA314" s="97"/>
      <c r="AB314" s="97"/>
      <c r="AC314" s="97"/>
      <c r="AD314" s="97"/>
      <c r="AE314" s="97"/>
      <c r="AF314" s="97"/>
      <c r="AG314" s="97"/>
      <c r="AH314" s="97"/>
      <c r="AI314" s="97"/>
      <c r="AJ314" s="97"/>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c r="CV314" s="24"/>
      <c r="CW314" s="24"/>
      <c r="CX314" s="24"/>
      <c r="CY314" s="24"/>
      <c r="CZ314" s="24"/>
      <c r="DA314" s="24"/>
      <c r="DB314" s="24"/>
      <c r="DC314" s="24"/>
      <c r="DD314" s="24"/>
      <c r="DE314" s="24"/>
      <c r="DF314" s="24"/>
      <c r="DG314" s="24"/>
      <c r="DH314" s="24"/>
      <c r="DI314" s="24"/>
      <c r="DJ314" s="24"/>
      <c r="DK314" s="24"/>
      <c r="DL314" s="24"/>
      <c r="DM314" s="24"/>
      <c r="DN314" s="24"/>
      <c r="DO314" s="24"/>
      <c r="DP314" s="24"/>
      <c r="DQ314" s="24"/>
      <c r="DR314" s="24"/>
      <c r="DS314" s="24"/>
      <c r="DT314" s="24"/>
      <c r="DU314" s="24"/>
      <c r="DV314" s="24"/>
      <c r="DW314" s="24"/>
      <c r="DX314" s="24"/>
      <c r="DY314" s="24"/>
      <c r="DZ314" s="24"/>
      <c r="EA314" s="24"/>
      <c r="EB314" s="24"/>
      <c r="EC314" s="24"/>
      <c r="ED314" s="24"/>
      <c r="EE314" s="24"/>
      <c r="EF314" s="24"/>
      <c r="EG314" s="24"/>
      <c r="EH314" s="24"/>
      <c r="EI314" s="24"/>
      <c r="EJ314" s="24"/>
      <c r="EK314" s="24"/>
      <c r="EL314" s="24"/>
      <c r="EM314" s="24"/>
      <c r="EN314" s="24"/>
      <c r="EO314" s="24"/>
      <c r="EP314" s="24"/>
      <c r="EQ314" s="24"/>
      <c r="ER314" s="24"/>
      <c r="ES314" s="24"/>
      <c r="ET314" s="24"/>
      <c r="EU314" s="24"/>
      <c r="EV314" s="24"/>
      <c r="EW314" s="24"/>
      <c r="EX314" s="24"/>
      <c r="EY314" s="24"/>
      <c r="EZ314" s="24"/>
      <c r="FA314" s="24"/>
      <c r="FB314" s="24"/>
      <c r="FC314" s="24"/>
      <c r="FD314" s="24"/>
      <c r="FE314" s="24"/>
      <c r="FF314" s="24"/>
      <c r="FG314" s="24"/>
      <c r="FH314" s="24"/>
      <c r="FI314" s="24"/>
      <c r="FJ314" s="24"/>
      <c r="FK314" s="24"/>
      <c r="FL314" s="24"/>
      <c r="FM314" s="24"/>
      <c r="FN314" s="24"/>
      <c r="FO314" s="24"/>
      <c r="FP314" s="24"/>
      <c r="FQ314" s="24"/>
      <c r="FR314" s="24"/>
      <c r="FS314" s="24"/>
      <c r="FT314" s="24"/>
      <c r="FU314" s="24"/>
      <c r="FV314" s="24"/>
      <c r="FW314" s="24"/>
      <c r="FX314" s="24"/>
      <c r="FY314" s="24"/>
      <c r="FZ314" s="24"/>
      <c r="GA314" s="24"/>
      <c r="GB314" s="24"/>
      <c r="GC314" s="24"/>
      <c r="GD314" s="24"/>
      <c r="GE314" s="24"/>
      <c r="GF314" s="24"/>
      <c r="GG314" s="24"/>
      <c r="GH314" s="24"/>
      <c r="GI314" s="24"/>
      <c r="GJ314" s="24"/>
      <c r="GK314" s="24"/>
      <c r="GL314" s="24"/>
      <c r="GM314" s="24"/>
      <c r="GN314" s="24"/>
      <c r="GO314" s="24"/>
      <c r="GP314" s="24"/>
      <c r="GQ314" s="24"/>
      <c r="GR314" s="24"/>
      <c r="GS314" s="24"/>
      <c r="GT314" s="24"/>
      <c r="GU314" s="24"/>
      <c r="GV314" s="24"/>
      <c r="GW314" s="24"/>
      <c r="GX314" s="24"/>
      <c r="GY314" s="24"/>
      <c r="GZ314" s="24"/>
      <c r="HA314" s="24"/>
      <c r="HB314" s="24"/>
      <c r="HC314" s="24"/>
      <c r="HD314" s="24"/>
      <c r="HE314" s="24"/>
      <c r="HF314" s="24"/>
      <c r="HG314" s="24"/>
      <c r="HH314" s="24"/>
      <c r="HI314" s="24"/>
      <c r="HJ314" s="24"/>
      <c r="HK314" s="24"/>
      <c r="HL314" s="24"/>
      <c r="HM314" s="24"/>
      <c r="HN314" s="24"/>
      <c r="HO314" s="24"/>
      <c r="HP314" s="24"/>
      <c r="HQ314" s="24"/>
      <c r="HR314" s="24"/>
      <c r="HS314" s="24"/>
      <c r="HT314" s="24"/>
      <c r="HU314" s="24"/>
      <c r="HV314" s="24"/>
      <c r="HW314" s="24"/>
      <c r="HX314" s="24"/>
      <c r="HY314" s="24"/>
      <c r="HZ314" s="24"/>
      <c r="IA314" s="24"/>
      <c r="IB314" s="24"/>
      <c r="IC314" s="24"/>
      <c r="ID314" s="24"/>
      <c r="IE314" s="24"/>
      <c r="IF314" s="24"/>
      <c r="IG314" s="24"/>
      <c r="IH314" s="24"/>
      <c r="II314" s="24"/>
      <c r="IJ314" s="24"/>
      <c r="IK314" s="24"/>
      <c r="IL314" s="24"/>
      <c r="IM314" s="24"/>
      <c r="IN314" s="24"/>
      <c r="IO314" s="24"/>
      <c r="IP314" s="24"/>
      <c r="IQ314" s="24"/>
    </row>
    <row r="315" spans="1:251" x14ac:dyDescent="0.25">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c r="AA315" s="97"/>
      <c r="AB315" s="97"/>
      <c r="AC315" s="97"/>
      <c r="AD315" s="97"/>
      <c r="AE315" s="97"/>
      <c r="AF315" s="97"/>
      <c r="AG315" s="97"/>
      <c r="AH315" s="97"/>
      <c r="AI315" s="97"/>
      <c r="AJ315" s="97"/>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c r="CV315" s="24"/>
      <c r="CW315" s="24"/>
      <c r="CX315" s="24"/>
      <c r="CY315" s="24"/>
      <c r="CZ315" s="24"/>
      <c r="DA315" s="24"/>
      <c r="DB315" s="24"/>
      <c r="DC315" s="24"/>
      <c r="DD315" s="24"/>
      <c r="DE315" s="24"/>
      <c r="DF315" s="24"/>
      <c r="DG315" s="24"/>
      <c r="DH315" s="24"/>
      <c r="DI315" s="24"/>
      <c r="DJ315" s="24"/>
      <c r="DK315" s="24"/>
      <c r="DL315" s="24"/>
      <c r="DM315" s="24"/>
      <c r="DN315" s="24"/>
      <c r="DO315" s="24"/>
      <c r="DP315" s="24"/>
      <c r="DQ315" s="24"/>
      <c r="DR315" s="24"/>
      <c r="DS315" s="24"/>
      <c r="DT315" s="24"/>
      <c r="DU315" s="24"/>
      <c r="DV315" s="24"/>
      <c r="DW315" s="24"/>
      <c r="DX315" s="24"/>
      <c r="DY315" s="24"/>
      <c r="DZ315" s="24"/>
      <c r="EA315" s="24"/>
      <c r="EB315" s="24"/>
      <c r="EC315" s="24"/>
      <c r="ED315" s="24"/>
      <c r="EE315" s="24"/>
      <c r="EF315" s="24"/>
      <c r="EG315" s="24"/>
      <c r="EH315" s="24"/>
      <c r="EI315" s="24"/>
      <c r="EJ315" s="24"/>
      <c r="EK315" s="24"/>
      <c r="EL315" s="24"/>
      <c r="EM315" s="24"/>
      <c r="EN315" s="24"/>
      <c r="EO315" s="24"/>
      <c r="EP315" s="24"/>
      <c r="EQ315" s="24"/>
      <c r="ER315" s="24"/>
      <c r="ES315" s="24"/>
      <c r="ET315" s="24"/>
      <c r="EU315" s="24"/>
      <c r="EV315" s="24"/>
      <c r="EW315" s="24"/>
      <c r="EX315" s="24"/>
      <c r="EY315" s="24"/>
      <c r="EZ315" s="24"/>
      <c r="FA315" s="24"/>
      <c r="FB315" s="24"/>
      <c r="FC315" s="24"/>
      <c r="FD315" s="24"/>
      <c r="FE315" s="24"/>
      <c r="FF315" s="24"/>
      <c r="FG315" s="24"/>
      <c r="FH315" s="24"/>
      <c r="FI315" s="24"/>
      <c r="FJ315" s="24"/>
      <c r="FK315" s="24"/>
      <c r="FL315" s="24"/>
      <c r="FM315" s="24"/>
      <c r="FN315" s="24"/>
      <c r="FO315" s="24"/>
      <c r="FP315" s="24"/>
      <c r="FQ315" s="24"/>
      <c r="FR315" s="24"/>
      <c r="FS315" s="24"/>
      <c r="FT315" s="24"/>
      <c r="FU315" s="24"/>
      <c r="FV315" s="24"/>
      <c r="FW315" s="24"/>
      <c r="FX315" s="24"/>
      <c r="FY315" s="24"/>
      <c r="FZ315" s="24"/>
      <c r="GA315" s="24"/>
      <c r="GB315" s="24"/>
      <c r="GC315" s="24"/>
      <c r="GD315" s="24"/>
      <c r="GE315" s="24"/>
      <c r="GF315" s="24"/>
      <c r="GG315" s="24"/>
      <c r="GH315" s="24"/>
      <c r="GI315" s="24"/>
      <c r="GJ315" s="24"/>
      <c r="GK315" s="24"/>
      <c r="GL315" s="24"/>
      <c r="GM315" s="24"/>
      <c r="GN315" s="24"/>
      <c r="GO315" s="24"/>
      <c r="GP315" s="24"/>
      <c r="GQ315" s="24"/>
      <c r="GR315" s="24"/>
      <c r="GS315" s="24"/>
      <c r="GT315" s="24"/>
      <c r="GU315" s="24"/>
      <c r="GV315" s="24"/>
      <c r="GW315" s="24"/>
      <c r="GX315" s="24"/>
      <c r="GY315" s="24"/>
      <c r="GZ315" s="24"/>
      <c r="HA315" s="24"/>
      <c r="HB315" s="24"/>
      <c r="HC315" s="24"/>
      <c r="HD315" s="24"/>
      <c r="HE315" s="24"/>
      <c r="HF315" s="24"/>
      <c r="HG315" s="24"/>
      <c r="HH315" s="24"/>
      <c r="HI315" s="24"/>
      <c r="HJ315" s="24"/>
      <c r="HK315" s="24"/>
      <c r="HL315" s="24"/>
      <c r="HM315" s="24"/>
      <c r="HN315" s="24"/>
      <c r="HO315" s="24"/>
      <c r="HP315" s="24"/>
      <c r="HQ315" s="24"/>
      <c r="HR315" s="24"/>
      <c r="HS315" s="24"/>
      <c r="HT315" s="24"/>
      <c r="HU315" s="24"/>
      <c r="HV315" s="24"/>
      <c r="HW315" s="24"/>
      <c r="HX315" s="24"/>
      <c r="HY315" s="24"/>
      <c r="HZ315" s="24"/>
      <c r="IA315" s="24"/>
      <c r="IB315" s="24"/>
      <c r="IC315" s="24"/>
      <c r="ID315" s="24"/>
      <c r="IE315" s="24"/>
      <c r="IF315" s="24"/>
      <c r="IG315" s="24"/>
      <c r="IH315" s="24"/>
      <c r="II315" s="24"/>
      <c r="IJ315" s="24"/>
      <c r="IK315" s="24"/>
      <c r="IL315" s="24"/>
      <c r="IM315" s="24"/>
      <c r="IN315" s="24"/>
      <c r="IO315" s="24"/>
      <c r="IP315" s="24"/>
      <c r="IQ315" s="24"/>
    </row>
    <row r="316" spans="1:251" x14ac:dyDescent="0.25">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7"/>
      <c r="AB316" s="97"/>
      <c r="AC316" s="97"/>
      <c r="AD316" s="97"/>
      <c r="AE316" s="97"/>
      <c r="AF316" s="97"/>
      <c r="AG316" s="97"/>
      <c r="AH316" s="97"/>
      <c r="AI316" s="97"/>
      <c r="AJ316" s="97"/>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c r="CV316" s="24"/>
      <c r="CW316" s="24"/>
      <c r="CX316" s="24"/>
      <c r="CY316" s="24"/>
      <c r="CZ316" s="24"/>
      <c r="DA316" s="24"/>
      <c r="DB316" s="24"/>
      <c r="DC316" s="24"/>
      <c r="DD316" s="24"/>
      <c r="DE316" s="24"/>
      <c r="DF316" s="24"/>
      <c r="DG316" s="24"/>
      <c r="DH316" s="24"/>
      <c r="DI316" s="24"/>
      <c r="DJ316" s="24"/>
      <c r="DK316" s="24"/>
      <c r="DL316" s="24"/>
      <c r="DM316" s="24"/>
      <c r="DN316" s="24"/>
      <c r="DO316" s="24"/>
      <c r="DP316" s="24"/>
      <c r="DQ316" s="24"/>
      <c r="DR316" s="24"/>
      <c r="DS316" s="24"/>
      <c r="DT316" s="24"/>
      <c r="DU316" s="24"/>
      <c r="DV316" s="24"/>
      <c r="DW316" s="24"/>
      <c r="DX316" s="24"/>
      <c r="DY316" s="24"/>
      <c r="DZ316" s="24"/>
      <c r="EA316" s="24"/>
      <c r="EB316" s="24"/>
      <c r="EC316" s="24"/>
      <c r="ED316" s="24"/>
      <c r="EE316" s="24"/>
      <c r="EF316" s="24"/>
      <c r="EG316" s="24"/>
      <c r="EH316" s="24"/>
      <c r="EI316" s="24"/>
      <c r="EJ316" s="24"/>
      <c r="EK316" s="24"/>
      <c r="EL316" s="24"/>
      <c r="EM316" s="24"/>
      <c r="EN316" s="24"/>
      <c r="EO316" s="24"/>
      <c r="EP316" s="24"/>
      <c r="EQ316" s="24"/>
      <c r="ER316" s="24"/>
      <c r="ES316" s="24"/>
      <c r="ET316" s="24"/>
      <c r="EU316" s="24"/>
      <c r="EV316" s="24"/>
      <c r="EW316" s="24"/>
      <c r="EX316" s="24"/>
      <c r="EY316" s="24"/>
      <c r="EZ316" s="24"/>
      <c r="FA316" s="24"/>
      <c r="FB316" s="24"/>
      <c r="FC316" s="24"/>
      <c r="FD316" s="24"/>
      <c r="FE316" s="24"/>
      <c r="FF316" s="24"/>
      <c r="FG316" s="24"/>
      <c r="FH316" s="24"/>
      <c r="FI316" s="24"/>
      <c r="FJ316" s="24"/>
      <c r="FK316" s="24"/>
      <c r="FL316" s="24"/>
      <c r="FM316" s="24"/>
      <c r="FN316" s="24"/>
      <c r="FO316" s="24"/>
      <c r="FP316" s="24"/>
      <c r="FQ316" s="24"/>
      <c r="FR316" s="24"/>
      <c r="FS316" s="24"/>
      <c r="FT316" s="24"/>
      <c r="FU316" s="24"/>
      <c r="FV316" s="24"/>
      <c r="FW316" s="24"/>
      <c r="FX316" s="24"/>
      <c r="FY316" s="24"/>
      <c r="FZ316" s="24"/>
      <c r="GA316" s="24"/>
      <c r="GB316" s="24"/>
      <c r="GC316" s="24"/>
      <c r="GD316" s="24"/>
      <c r="GE316" s="24"/>
      <c r="GF316" s="24"/>
      <c r="GG316" s="24"/>
      <c r="GH316" s="24"/>
      <c r="GI316" s="24"/>
      <c r="GJ316" s="24"/>
      <c r="GK316" s="24"/>
      <c r="GL316" s="24"/>
      <c r="GM316" s="24"/>
      <c r="GN316" s="24"/>
      <c r="GO316" s="24"/>
      <c r="GP316" s="24"/>
      <c r="GQ316" s="24"/>
      <c r="GR316" s="24"/>
      <c r="GS316" s="24"/>
      <c r="GT316" s="24"/>
      <c r="GU316" s="24"/>
      <c r="GV316" s="24"/>
      <c r="GW316" s="24"/>
      <c r="GX316" s="24"/>
      <c r="GY316" s="24"/>
      <c r="GZ316" s="24"/>
      <c r="HA316" s="24"/>
      <c r="HB316" s="24"/>
      <c r="HC316" s="24"/>
      <c r="HD316" s="24"/>
      <c r="HE316" s="24"/>
      <c r="HF316" s="24"/>
      <c r="HG316" s="24"/>
      <c r="HH316" s="24"/>
      <c r="HI316" s="24"/>
      <c r="HJ316" s="24"/>
      <c r="HK316" s="24"/>
      <c r="HL316" s="24"/>
      <c r="HM316" s="24"/>
      <c r="HN316" s="24"/>
      <c r="HO316" s="24"/>
      <c r="HP316" s="24"/>
      <c r="HQ316" s="24"/>
      <c r="HR316" s="24"/>
      <c r="HS316" s="24"/>
      <c r="HT316" s="24"/>
      <c r="HU316" s="24"/>
      <c r="HV316" s="24"/>
      <c r="HW316" s="24"/>
      <c r="HX316" s="24"/>
      <c r="HY316" s="24"/>
      <c r="HZ316" s="24"/>
      <c r="IA316" s="24"/>
      <c r="IB316" s="24"/>
      <c r="IC316" s="24"/>
      <c r="ID316" s="24"/>
      <c r="IE316" s="24"/>
      <c r="IF316" s="24"/>
      <c r="IG316" s="24"/>
      <c r="IH316" s="24"/>
      <c r="II316" s="24"/>
      <c r="IJ316" s="24"/>
      <c r="IK316" s="24"/>
      <c r="IL316" s="24"/>
      <c r="IM316" s="24"/>
      <c r="IN316" s="24"/>
      <c r="IO316" s="24"/>
      <c r="IP316" s="24"/>
      <c r="IQ316" s="24"/>
    </row>
    <row r="317" spans="1:251" x14ac:dyDescent="0.25">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7"/>
      <c r="AB317" s="97"/>
      <c r="AC317" s="97"/>
      <c r="AD317" s="97"/>
      <c r="AE317" s="97"/>
      <c r="AF317" s="97"/>
      <c r="AG317" s="97"/>
      <c r="AH317" s="97"/>
      <c r="AI317" s="97"/>
      <c r="AJ317" s="97"/>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c r="CV317" s="24"/>
      <c r="CW317" s="24"/>
      <c r="CX317" s="24"/>
      <c r="CY317" s="24"/>
      <c r="CZ317" s="24"/>
      <c r="DA317" s="24"/>
      <c r="DB317" s="24"/>
      <c r="DC317" s="24"/>
      <c r="DD317" s="24"/>
      <c r="DE317" s="24"/>
      <c r="DF317" s="24"/>
      <c r="DG317" s="24"/>
      <c r="DH317" s="24"/>
      <c r="DI317" s="24"/>
      <c r="DJ317" s="24"/>
      <c r="DK317" s="24"/>
      <c r="DL317" s="24"/>
      <c r="DM317" s="24"/>
      <c r="DN317" s="24"/>
      <c r="DO317" s="24"/>
      <c r="DP317" s="24"/>
      <c r="DQ317" s="24"/>
      <c r="DR317" s="24"/>
      <c r="DS317" s="24"/>
      <c r="DT317" s="24"/>
      <c r="DU317" s="24"/>
      <c r="DV317" s="24"/>
      <c r="DW317" s="24"/>
      <c r="DX317" s="24"/>
      <c r="DY317" s="24"/>
      <c r="DZ317" s="24"/>
      <c r="EA317" s="24"/>
      <c r="EB317" s="24"/>
      <c r="EC317" s="24"/>
      <c r="ED317" s="24"/>
      <c r="EE317" s="24"/>
      <c r="EF317" s="24"/>
      <c r="EG317" s="24"/>
      <c r="EH317" s="24"/>
      <c r="EI317" s="24"/>
      <c r="EJ317" s="24"/>
      <c r="EK317" s="24"/>
      <c r="EL317" s="24"/>
      <c r="EM317" s="24"/>
      <c r="EN317" s="24"/>
      <c r="EO317" s="24"/>
      <c r="EP317" s="24"/>
      <c r="EQ317" s="24"/>
      <c r="ER317" s="24"/>
      <c r="ES317" s="24"/>
      <c r="ET317" s="24"/>
      <c r="EU317" s="24"/>
      <c r="EV317" s="24"/>
      <c r="EW317" s="24"/>
      <c r="EX317" s="24"/>
      <c r="EY317" s="24"/>
      <c r="EZ317" s="24"/>
      <c r="FA317" s="24"/>
      <c r="FB317" s="24"/>
      <c r="FC317" s="24"/>
      <c r="FD317" s="24"/>
      <c r="FE317" s="24"/>
      <c r="FF317" s="24"/>
      <c r="FG317" s="24"/>
      <c r="FH317" s="24"/>
      <c r="FI317" s="24"/>
      <c r="FJ317" s="24"/>
      <c r="FK317" s="24"/>
      <c r="FL317" s="24"/>
      <c r="FM317" s="24"/>
      <c r="FN317" s="24"/>
      <c r="FO317" s="24"/>
      <c r="FP317" s="24"/>
      <c r="FQ317" s="24"/>
      <c r="FR317" s="24"/>
      <c r="FS317" s="24"/>
      <c r="FT317" s="24"/>
      <c r="FU317" s="24"/>
      <c r="FV317" s="24"/>
      <c r="FW317" s="24"/>
      <c r="FX317" s="24"/>
      <c r="FY317" s="24"/>
      <c r="FZ317" s="24"/>
      <c r="GA317" s="24"/>
      <c r="GB317" s="24"/>
      <c r="GC317" s="24"/>
      <c r="GD317" s="24"/>
      <c r="GE317" s="24"/>
      <c r="GF317" s="24"/>
      <c r="GG317" s="24"/>
      <c r="GH317" s="24"/>
      <c r="GI317" s="24"/>
      <c r="GJ317" s="24"/>
      <c r="GK317" s="24"/>
      <c r="GL317" s="24"/>
      <c r="GM317" s="24"/>
      <c r="GN317" s="24"/>
      <c r="GO317" s="24"/>
      <c r="GP317" s="24"/>
      <c r="GQ317" s="24"/>
      <c r="GR317" s="24"/>
      <c r="GS317" s="24"/>
      <c r="GT317" s="24"/>
      <c r="GU317" s="24"/>
      <c r="GV317" s="24"/>
      <c r="GW317" s="24"/>
      <c r="GX317" s="24"/>
      <c r="GY317" s="24"/>
      <c r="GZ317" s="24"/>
      <c r="HA317" s="24"/>
      <c r="HB317" s="24"/>
      <c r="HC317" s="24"/>
      <c r="HD317" s="24"/>
      <c r="HE317" s="24"/>
      <c r="HF317" s="24"/>
      <c r="HG317" s="24"/>
      <c r="HH317" s="24"/>
      <c r="HI317" s="24"/>
      <c r="HJ317" s="24"/>
      <c r="HK317" s="24"/>
      <c r="HL317" s="24"/>
      <c r="HM317" s="24"/>
      <c r="HN317" s="24"/>
      <c r="HO317" s="24"/>
      <c r="HP317" s="24"/>
      <c r="HQ317" s="24"/>
      <c r="HR317" s="24"/>
      <c r="HS317" s="24"/>
      <c r="HT317" s="24"/>
      <c r="HU317" s="24"/>
      <c r="HV317" s="24"/>
      <c r="HW317" s="24"/>
      <c r="HX317" s="24"/>
      <c r="HY317" s="24"/>
      <c r="HZ317" s="24"/>
      <c r="IA317" s="24"/>
      <c r="IB317" s="24"/>
      <c r="IC317" s="24"/>
      <c r="ID317" s="24"/>
      <c r="IE317" s="24"/>
      <c r="IF317" s="24"/>
      <c r="IG317" s="24"/>
      <c r="IH317" s="24"/>
      <c r="II317" s="24"/>
      <c r="IJ317" s="24"/>
      <c r="IK317" s="24"/>
      <c r="IL317" s="24"/>
      <c r="IM317" s="24"/>
      <c r="IN317" s="24"/>
      <c r="IO317" s="24"/>
      <c r="IP317" s="24"/>
      <c r="IQ317" s="24"/>
    </row>
    <row r="318" spans="1:251" x14ac:dyDescent="0.25">
      <c r="A318" s="96"/>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7"/>
      <c r="AB318" s="97"/>
      <c r="AC318" s="97"/>
      <c r="AD318" s="97"/>
      <c r="AE318" s="97"/>
      <c r="AF318" s="97"/>
      <c r="AG318" s="97"/>
      <c r="AH318" s="97"/>
      <c r="AI318" s="97"/>
      <c r="AJ318" s="97"/>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c r="CV318" s="24"/>
      <c r="CW318" s="24"/>
      <c r="CX318" s="24"/>
      <c r="CY318" s="24"/>
      <c r="CZ318" s="24"/>
      <c r="DA318" s="24"/>
      <c r="DB318" s="24"/>
      <c r="DC318" s="24"/>
      <c r="DD318" s="24"/>
      <c r="DE318" s="24"/>
      <c r="DF318" s="24"/>
      <c r="DG318" s="24"/>
      <c r="DH318" s="24"/>
      <c r="DI318" s="24"/>
      <c r="DJ318" s="24"/>
      <c r="DK318" s="24"/>
      <c r="DL318" s="24"/>
      <c r="DM318" s="24"/>
      <c r="DN318" s="24"/>
      <c r="DO318" s="24"/>
      <c r="DP318" s="24"/>
      <c r="DQ318" s="24"/>
      <c r="DR318" s="24"/>
      <c r="DS318" s="24"/>
      <c r="DT318" s="24"/>
      <c r="DU318" s="24"/>
      <c r="DV318" s="24"/>
      <c r="DW318" s="24"/>
      <c r="DX318" s="24"/>
      <c r="DY318" s="24"/>
      <c r="DZ318" s="24"/>
      <c r="EA318" s="24"/>
      <c r="EB318" s="24"/>
      <c r="EC318" s="24"/>
      <c r="ED318" s="24"/>
      <c r="EE318" s="24"/>
      <c r="EF318" s="24"/>
      <c r="EG318" s="24"/>
      <c r="EH318" s="24"/>
      <c r="EI318" s="24"/>
      <c r="EJ318" s="24"/>
      <c r="EK318" s="24"/>
      <c r="EL318" s="24"/>
      <c r="EM318" s="24"/>
      <c r="EN318" s="24"/>
      <c r="EO318" s="24"/>
      <c r="EP318" s="24"/>
      <c r="EQ318" s="24"/>
      <c r="ER318" s="24"/>
      <c r="ES318" s="24"/>
      <c r="ET318" s="24"/>
      <c r="EU318" s="24"/>
      <c r="EV318" s="24"/>
      <c r="EW318" s="24"/>
      <c r="EX318" s="24"/>
      <c r="EY318" s="24"/>
      <c r="EZ318" s="24"/>
      <c r="FA318" s="24"/>
      <c r="FB318" s="24"/>
      <c r="FC318" s="24"/>
      <c r="FD318" s="24"/>
      <c r="FE318" s="24"/>
      <c r="FF318" s="24"/>
      <c r="FG318" s="24"/>
      <c r="FH318" s="24"/>
      <c r="FI318" s="24"/>
      <c r="FJ318" s="24"/>
      <c r="FK318" s="24"/>
      <c r="FL318" s="24"/>
      <c r="FM318" s="24"/>
      <c r="FN318" s="24"/>
      <c r="FO318" s="24"/>
      <c r="FP318" s="24"/>
      <c r="FQ318" s="24"/>
      <c r="FR318" s="24"/>
      <c r="FS318" s="24"/>
      <c r="FT318" s="24"/>
      <c r="FU318" s="24"/>
      <c r="FV318" s="24"/>
      <c r="FW318" s="24"/>
      <c r="FX318" s="24"/>
      <c r="FY318" s="24"/>
      <c r="FZ318" s="24"/>
      <c r="GA318" s="24"/>
      <c r="GB318" s="24"/>
      <c r="GC318" s="24"/>
      <c r="GD318" s="24"/>
      <c r="GE318" s="24"/>
      <c r="GF318" s="24"/>
      <c r="GG318" s="24"/>
      <c r="GH318" s="24"/>
      <c r="GI318" s="24"/>
      <c r="GJ318" s="24"/>
      <c r="GK318" s="24"/>
      <c r="GL318" s="24"/>
      <c r="GM318" s="24"/>
      <c r="GN318" s="24"/>
      <c r="GO318" s="24"/>
      <c r="GP318" s="24"/>
      <c r="GQ318" s="24"/>
      <c r="GR318" s="24"/>
      <c r="GS318" s="24"/>
      <c r="GT318" s="24"/>
      <c r="GU318" s="24"/>
      <c r="GV318" s="24"/>
      <c r="GW318" s="24"/>
      <c r="GX318" s="24"/>
      <c r="GY318" s="24"/>
      <c r="GZ318" s="24"/>
      <c r="HA318" s="24"/>
      <c r="HB318" s="24"/>
      <c r="HC318" s="24"/>
      <c r="HD318" s="24"/>
      <c r="HE318" s="24"/>
      <c r="HF318" s="24"/>
      <c r="HG318" s="24"/>
      <c r="HH318" s="24"/>
      <c r="HI318" s="24"/>
      <c r="HJ318" s="24"/>
      <c r="HK318" s="24"/>
      <c r="HL318" s="24"/>
      <c r="HM318" s="24"/>
      <c r="HN318" s="24"/>
      <c r="HO318" s="24"/>
      <c r="HP318" s="24"/>
      <c r="HQ318" s="24"/>
      <c r="HR318" s="24"/>
      <c r="HS318" s="24"/>
      <c r="HT318" s="24"/>
      <c r="HU318" s="24"/>
      <c r="HV318" s="24"/>
      <c r="HW318" s="24"/>
      <c r="HX318" s="24"/>
      <c r="HY318" s="24"/>
      <c r="HZ318" s="24"/>
      <c r="IA318" s="24"/>
      <c r="IB318" s="24"/>
      <c r="IC318" s="24"/>
      <c r="ID318" s="24"/>
      <c r="IE318" s="24"/>
      <c r="IF318" s="24"/>
      <c r="IG318" s="24"/>
      <c r="IH318" s="24"/>
      <c r="II318" s="24"/>
      <c r="IJ318" s="24"/>
      <c r="IK318" s="24"/>
      <c r="IL318" s="24"/>
      <c r="IM318" s="24"/>
      <c r="IN318" s="24"/>
      <c r="IO318" s="24"/>
      <c r="IP318" s="24"/>
      <c r="IQ318" s="24"/>
    </row>
    <row r="319" spans="1:251" x14ac:dyDescent="0.25">
      <c r="A319" s="96"/>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c r="AA319" s="97"/>
      <c r="AB319" s="97"/>
      <c r="AC319" s="97"/>
      <c r="AD319" s="97"/>
      <c r="AE319" s="97"/>
      <c r="AF319" s="97"/>
      <c r="AG319" s="97"/>
      <c r="AH319" s="97"/>
      <c r="AI319" s="97"/>
      <c r="AJ319" s="97"/>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c r="CV319" s="24"/>
      <c r="CW319" s="24"/>
      <c r="CX319" s="24"/>
      <c r="CY319" s="24"/>
      <c r="CZ319" s="24"/>
      <c r="DA319" s="24"/>
      <c r="DB319" s="24"/>
      <c r="DC319" s="24"/>
      <c r="DD319" s="24"/>
      <c r="DE319" s="24"/>
      <c r="DF319" s="24"/>
      <c r="DG319" s="24"/>
      <c r="DH319" s="24"/>
      <c r="DI319" s="24"/>
      <c r="DJ319" s="24"/>
      <c r="DK319" s="24"/>
      <c r="DL319" s="24"/>
      <c r="DM319" s="24"/>
      <c r="DN319" s="24"/>
      <c r="DO319" s="24"/>
      <c r="DP319" s="24"/>
      <c r="DQ319" s="24"/>
      <c r="DR319" s="24"/>
      <c r="DS319" s="24"/>
      <c r="DT319" s="24"/>
      <c r="DU319" s="24"/>
      <c r="DV319" s="24"/>
      <c r="DW319" s="24"/>
      <c r="DX319" s="24"/>
      <c r="DY319" s="24"/>
      <c r="DZ319" s="24"/>
      <c r="EA319" s="24"/>
      <c r="EB319" s="24"/>
      <c r="EC319" s="24"/>
      <c r="ED319" s="24"/>
      <c r="EE319" s="24"/>
      <c r="EF319" s="24"/>
      <c r="EG319" s="24"/>
      <c r="EH319" s="24"/>
      <c r="EI319" s="24"/>
      <c r="EJ319" s="24"/>
      <c r="EK319" s="24"/>
      <c r="EL319" s="24"/>
      <c r="EM319" s="24"/>
      <c r="EN319" s="24"/>
      <c r="EO319" s="24"/>
      <c r="EP319" s="24"/>
      <c r="EQ319" s="24"/>
      <c r="ER319" s="24"/>
      <c r="ES319" s="24"/>
      <c r="ET319" s="24"/>
      <c r="EU319" s="24"/>
      <c r="EV319" s="24"/>
      <c r="EW319" s="24"/>
      <c r="EX319" s="24"/>
      <c r="EY319" s="24"/>
      <c r="EZ319" s="24"/>
      <c r="FA319" s="24"/>
      <c r="FB319" s="24"/>
      <c r="FC319" s="24"/>
      <c r="FD319" s="24"/>
      <c r="FE319" s="24"/>
      <c r="FF319" s="24"/>
      <c r="FG319" s="24"/>
      <c r="FH319" s="24"/>
      <c r="FI319" s="24"/>
      <c r="FJ319" s="24"/>
      <c r="FK319" s="24"/>
      <c r="FL319" s="24"/>
      <c r="FM319" s="24"/>
      <c r="FN319" s="24"/>
      <c r="FO319" s="24"/>
      <c r="FP319" s="24"/>
      <c r="FQ319" s="24"/>
      <c r="FR319" s="24"/>
      <c r="FS319" s="24"/>
      <c r="FT319" s="24"/>
      <c r="FU319" s="24"/>
      <c r="FV319" s="24"/>
      <c r="FW319" s="24"/>
      <c r="FX319" s="24"/>
      <c r="FY319" s="24"/>
      <c r="FZ319" s="24"/>
      <c r="GA319" s="24"/>
      <c r="GB319" s="24"/>
      <c r="GC319" s="24"/>
      <c r="GD319" s="24"/>
      <c r="GE319" s="24"/>
      <c r="GF319" s="24"/>
      <c r="GG319" s="24"/>
      <c r="GH319" s="24"/>
      <c r="GI319" s="24"/>
      <c r="GJ319" s="24"/>
      <c r="GK319" s="24"/>
      <c r="GL319" s="24"/>
      <c r="GM319" s="24"/>
      <c r="GN319" s="24"/>
      <c r="GO319" s="24"/>
      <c r="GP319" s="24"/>
      <c r="GQ319" s="24"/>
      <c r="GR319" s="24"/>
      <c r="GS319" s="24"/>
      <c r="GT319" s="24"/>
      <c r="GU319" s="24"/>
      <c r="GV319" s="24"/>
      <c r="GW319" s="24"/>
      <c r="GX319" s="24"/>
      <c r="GY319" s="24"/>
      <c r="GZ319" s="24"/>
      <c r="HA319" s="24"/>
      <c r="HB319" s="24"/>
      <c r="HC319" s="24"/>
      <c r="HD319" s="24"/>
      <c r="HE319" s="24"/>
      <c r="HF319" s="24"/>
      <c r="HG319" s="24"/>
      <c r="HH319" s="24"/>
      <c r="HI319" s="24"/>
      <c r="HJ319" s="24"/>
      <c r="HK319" s="24"/>
      <c r="HL319" s="24"/>
      <c r="HM319" s="24"/>
      <c r="HN319" s="24"/>
      <c r="HO319" s="24"/>
      <c r="HP319" s="24"/>
      <c r="HQ319" s="24"/>
      <c r="HR319" s="24"/>
      <c r="HS319" s="24"/>
      <c r="HT319" s="24"/>
      <c r="HU319" s="24"/>
      <c r="HV319" s="24"/>
      <c r="HW319" s="24"/>
      <c r="HX319" s="24"/>
      <c r="HY319" s="24"/>
      <c r="HZ319" s="24"/>
      <c r="IA319" s="24"/>
      <c r="IB319" s="24"/>
      <c r="IC319" s="24"/>
      <c r="ID319" s="24"/>
      <c r="IE319" s="24"/>
      <c r="IF319" s="24"/>
      <c r="IG319" s="24"/>
      <c r="IH319" s="24"/>
      <c r="II319" s="24"/>
      <c r="IJ319" s="24"/>
      <c r="IK319" s="24"/>
      <c r="IL319" s="24"/>
      <c r="IM319" s="24"/>
      <c r="IN319" s="24"/>
      <c r="IO319" s="24"/>
      <c r="IP319" s="24"/>
      <c r="IQ319" s="24"/>
    </row>
    <row r="320" spans="1:251" x14ac:dyDescent="0.25">
      <c r="A320" s="96"/>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c r="AA320" s="97"/>
      <c r="AB320" s="97"/>
      <c r="AC320" s="97"/>
      <c r="AD320" s="97"/>
      <c r="AE320" s="97"/>
      <c r="AF320" s="97"/>
      <c r="AG320" s="97"/>
      <c r="AH320" s="97"/>
      <c r="AI320" s="97"/>
      <c r="AJ320" s="97"/>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c r="CV320" s="24"/>
      <c r="CW320" s="24"/>
      <c r="CX320" s="24"/>
      <c r="CY320" s="24"/>
      <c r="CZ320" s="24"/>
      <c r="DA320" s="24"/>
      <c r="DB320" s="24"/>
      <c r="DC320" s="24"/>
      <c r="DD320" s="24"/>
      <c r="DE320" s="24"/>
      <c r="DF320" s="24"/>
      <c r="DG320" s="24"/>
      <c r="DH320" s="24"/>
      <c r="DI320" s="24"/>
      <c r="DJ320" s="24"/>
      <c r="DK320" s="24"/>
      <c r="DL320" s="24"/>
      <c r="DM320" s="24"/>
      <c r="DN320" s="24"/>
      <c r="DO320" s="24"/>
      <c r="DP320" s="24"/>
      <c r="DQ320" s="24"/>
      <c r="DR320" s="24"/>
      <c r="DS320" s="24"/>
      <c r="DT320" s="24"/>
      <c r="DU320" s="24"/>
      <c r="DV320" s="24"/>
      <c r="DW320" s="24"/>
      <c r="DX320" s="24"/>
      <c r="DY320" s="24"/>
      <c r="DZ320" s="24"/>
      <c r="EA320" s="24"/>
      <c r="EB320" s="24"/>
      <c r="EC320" s="24"/>
      <c r="ED320" s="24"/>
      <c r="EE320" s="24"/>
      <c r="EF320" s="24"/>
      <c r="EG320" s="24"/>
      <c r="EH320" s="24"/>
      <c r="EI320" s="24"/>
      <c r="EJ320" s="24"/>
      <c r="EK320" s="24"/>
      <c r="EL320" s="24"/>
      <c r="EM320" s="24"/>
      <c r="EN320" s="24"/>
      <c r="EO320" s="24"/>
      <c r="EP320" s="24"/>
      <c r="EQ320" s="24"/>
      <c r="ER320" s="24"/>
      <c r="ES320" s="24"/>
      <c r="ET320" s="24"/>
      <c r="EU320" s="24"/>
      <c r="EV320" s="24"/>
      <c r="EW320" s="24"/>
      <c r="EX320" s="24"/>
      <c r="EY320" s="24"/>
      <c r="EZ320" s="24"/>
      <c r="FA320" s="24"/>
      <c r="FB320" s="24"/>
      <c r="FC320" s="24"/>
      <c r="FD320" s="24"/>
      <c r="FE320" s="24"/>
      <c r="FF320" s="24"/>
      <c r="FG320" s="24"/>
      <c r="FH320" s="24"/>
      <c r="FI320" s="24"/>
      <c r="FJ320" s="24"/>
      <c r="FK320" s="24"/>
      <c r="FL320" s="24"/>
      <c r="FM320" s="24"/>
      <c r="FN320" s="24"/>
      <c r="FO320" s="24"/>
      <c r="FP320" s="24"/>
      <c r="FQ320" s="24"/>
      <c r="FR320" s="24"/>
      <c r="FS320" s="24"/>
      <c r="FT320" s="24"/>
      <c r="FU320" s="24"/>
      <c r="FV320" s="24"/>
      <c r="FW320" s="24"/>
      <c r="FX320" s="24"/>
      <c r="FY320" s="24"/>
      <c r="FZ320" s="24"/>
      <c r="GA320" s="24"/>
      <c r="GB320" s="24"/>
      <c r="GC320" s="24"/>
      <c r="GD320" s="24"/>
      <c r="GE320" s="24"/>
      <c r="GF320" s="24"/>
      <c r="GG320" s="24"/>
      <c r="GH320" s="24"/>
      <c r="GI320" s="24"/>
      <c r="GJ320" s="24"/>
      <c r="GK320" s="24"/>
      <c r="GL320" s="24"/>
      <c r="GM320" s="24"/>
      <c r="GN320" s="24"/>
      <c r="GO320" s="24"/>
      <c r="GP320" s="24"/>
      <c r="GQ320" s="24"/>
      <c r="GR320" s="24"/>
      <c r="GS320" s="24"/>
      <c r="GT320" s="24"/>
      <c r="GU320" s="24"/>
      <c r="GV320" s="24"/>
      <c r="GW320" s="24"/>
      <c r="GX320" s="24"/>
      <c r="GY320" s="24"/>
      <c r="GZ320" s="24"/>
      <c r="HA320" s="24"/>
      <c r="HB320" s="24"/>
      <c r="HC320" s="24"/>
      <c r="HD320" s="24"/>
      <c r="HE320" s="24"/>
      <c r="HF320" s="24"/>
      <c r="HG320" s="24"/>
      <c r="HH320" s="24"/>
      <c r="HI320" s="24"/>
      <c r="HJ320" s="24"/>
      <c r="HK320" s="24"/>
      <c r="HL320" s="24"/>
      <c r="HM320" s="24"/>
      <c r="HN320" s="24"/>
      <c r="HO320" s="24"/>
      <c r="HP320" s="24"/>
      <c r="HQ320" s="24"/>
      <c r="HR320" s="24"/>
      <c r="HS320" s="24"/>
      <c r="HT320" s="24"/>
      <c r="HU320" s="24"/>
      <c r="HV320" s="24"/>
      <c r="HW320" s="24"/>
      <c r="HX320" s="24"/>
      <c r="HY320" s="24"/>
      <c r="HZ320" s="24"/>
      <c r="IA320" s="24"/>
      <c r="IB320" s="24"/>
      <c r="IC320" s="24"/>
      <c r="ID320" s="24"/>
      <c r="IE320" s="24"/>
      <c r="IF320" s="24"/>
      <c r="IG320" s="24"/>
      <c r="IH320" s="24"/>
      <c r="II320" s="24"/>
      <c r="IJ320" s="24"/>
      <c r="IK320" s="24"/>
      <c r="IL320" s="24"/>
      <c r="IM320" s="24"/>
      <c r="IN320" s="24"/>
      <c r="IO320" s="24"/>
      <c r="IP320" s="24"/>
      <c r="IQ320" s="24"/>
    </row>
    <row r="321" spans="1:251" x14ac:dyDescent="0.25">
      <c r="A321" s="96"/>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7"/>
      <c r="AB321" s="97"/>
      <c r="AC321" s="97"/>
      <c r="AD321" s="97"/>
      <c r="AE321" s="97"/>
      <c r="AF321" s="97"/>
      <c r="AG321" s="97"/>
      <c r="AH321" s="97"/>
      <c r="AI321" s="97"/>
      <c r="AJ321" s="97"/>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c r="CV321" s="24"/>
      <c r="CW321" s="24"/>
      <c r="CX321" s="24"/>
      <c r="CY321" s="24"/>
      <c r="CZ321" s="24"/>
      <c r="DA321" s="24"/>
      <c r="DB321" s="24"/>
      <c r="DC321" s="24"/>
      <c r="DD321" s="24"/>
      <c r="DE321" s="24"/>
      <c r="DF321" s="24"/>
      <c r="DG321" s="24"/>
      <c r="DH321" s="24"/>
      <c r="DI321" s="24"/>
      <c r="DJ321" s="24"/>
      <c r="DK321" s="24"/>
      <c r="DL321" s="24"/>
      <c r="DM321" s="24"/>
      <c r="DN321" s="24"/>
      <c r="DO321" s="24"/>
      <c r="DP321" s="24"/>
      <c r="DQ321" s="24"/>
      <c r="DR321" s="24"/>
      <c r="DS321" s="24"/>
      <c r="DT321" s="24"/>
      <c r="DU321" s="24"/>
      <c r="DV321" s="24"/>
      <c r="DW321" s="24"/>
      <c r="DX321" s="24"/>
      <c r="DY321" s="24"/>
      <c r="DZ321" s="24"/>
      <c r="EA321" s="24"/>
      <c r="EB321" s="24"/>
      <c r="EC321" s="24"/>
      <c r="ED321" s="24"/>
      <c r="EE321" s="24"/>
      <c r="EF321" s="24"/>
      <c r="EG321" s="24"/>
      <c r="EH321" s="24"/>
      <c r="EI321" s="24"/>
      <c r="EJ321" s="24"/>
      <c r="EK321" s="24"/>
      <c r="EL321" s="24"/>
      <c r="EM321" s="24"/>
      <c r="EN321" s="24"/>
      <c r="EO321" s="24"/>
      <c r="EP321" s="24"/>
      <c r="EQ321" s="24"/>
      <c r="ER321" s="24"/>
      <c r="ES321" s="24"/>
      <c r="ET321" s="24"/>
      <c r="EU321" s="24"/>
      <c r="EV321" s="24"/>
      <c r="EW321" s="24"/>
      <c r="EX321" s="24"/>
      <c r="EY321" s="24"/>
      <c r="EZ321" s="24"/>
      <c r="FA321" s="24"/>
      <c r="FB321" s="24"/>
      <c r="FC321" s="24"/>
      <c r="FD321" s="24"/>
      <c r="FE321" s="24"/>
      <c r="FF321" s="24"/>
      <c r="FG321" s="24"/>
      <c r="FH321" s="24"/>
      <c r="FI321" s="24"/>
      <c r="FJ321" s="24"/>
      <c r="FK321" s="24"/>
      <c r="FL321" s="24"/>
      <c r="FM321" s="24"/>
      <c r="FN321" s="24"/>
      <c r="FO321" s="24"/>
      <c r="FP321" s="24"/>
      <c r="FQ321" s="24"/>
      <c r="FR321" s="24"/>
      <c r="FS321" s="24"/>
      <c r="FT321" s="24"/>
      <c r="FU321" s="24"/>
      <c r="FV321" s="24"/>
      <c r="FW321" s="24"/>
      <c r="FX321" s="24"/>
      <c r="FY321" s="24"/>
      <c r="FZ321" s="24"/>
      <c r="GA321" s="24"/>
      <c r="GB321" s="24"/>
      <c r="GC321" s="24"/>
      <c r="GD321" s="24"/>
      <c r="GE321" s="24"/>
      <c r="GF321" s="24"/>
      <c r="GG321" s="24"/>
      <c r="GH321" s="24"/>
      <c r="GI321" s="24"/>
      <c r="GJ321" s="24"/>
      <c r="GK321" s="24"/>
      <c r="GL321" s="24"/>
      <c r="GM321" s="24"/>
      <c r="GN321" s="24"/>
      <c r="GO321" s="24"/>
      <c r="GP321" s="24"/>
      <c r="GQ321" s="24"/>
      <c r="GR321" s="24"/>
      <c r="GS321" s="24"/>
      <c r="GT321" s="24"/>
      <c r="GU321" s="24"/>
      <c r="GV321" s="24"/>
      <c r="GW321" s="24"/>
      <c r="GX321" s="24"/>
      <c r="GY321" s="24"/>
      <c r="GZ321" s="24"/>
      <c r="HA321" s="24"/>
      <c r="HB321" s="24"/>
      <c r="HC321" s="24"/>
      <c r="HD321" s="24"/>
      <c r="HE321" s="24"/>
      <c r="HF321" s="24"/>
      <c r="HG321" s="24"/>
      <c r="HH321" s="24"/>
      <c r="HI321" s="24"/>
      <c r="HJ321" s="24"/>
      <c r="HK321" s="24"/>
      <c r="HL321" s="24"/>
      <c r="HM321" s="24"/>
      <c r="HN321" s="24"/>
      <c r="HO321" s="24"/>
      <c r="HP321" s="24"/>
      <c r="HQ321" s="24"/>
      <c r="HR321" s="24"/>
      <c r="HS321" s="24"/>
      <c r="HT321" s="24"/>
      <c r="HU321" s="24"/>
      <c r="HV321" s="24"/>
      <c r="HW321" s="24"/>
      <c r="HX321" s="24"/>
      <c r="HY321" s="24"/>
      <c r="HZ321" s="24"/>
      <c r="IA321" s="24"/>
      <c r="IB321" s="24"/>
      <c r="IC321" s="24"/>
      <c r="ID321" s="24"/>
      <c r="IE321" s="24"/>
      <c r="IF321" s="24"/>
      <c r="IG321" s="24"/>
      <c r="IH321" s="24"/>
      <c r="II321" s="24"/>
      <c r="IJ321" s="24"/>
      <c r="IK321" s="24"/>
      <c r="IL321" s="24"/>
      <c r="IM321" s="24"/>
      <c r="IN321" s="24"/>
      <c r="IO321" s="24"/>
      <c r="IP321" s="24"/>
      <c r="IQ321" s="24"/>
    </row>
    <row r="322" spans="1:251" x14ac:dyDescent="0.25">
      <c r="A322" s="96"/>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c r="AA322" s="97"/>
      <c r="AB322" s="97"/>
      <c r="AC322" s="97"/>
      <c r="AD322" s="97"/>
      <c r="AE322" s="97"/>
      <c r="AF322" s="97"/>
      <c r="AG322" s="97"/>
      <c r="AH322" s="97"/>
      <c r="AI322" s="97"/>
      <c r="AJ322" s="97"/>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c r="CV322" s="24"/>
      <c r="CW322" s="24"/>
      <c r="CX322" s="24"/>
      <c r="CY322" s="24"/>
      <c r="CZ322" s="24"/>
      <c r="DA322" s="24"/>
      <c r="DB322" s="24"/>
      <c r="DC322" s="24"/>
      <c r="DD322" s="24"/>
      <c r="DE322" s="24"/>
      <c r="DF322" s="24"/>
      <c r="DG322" s="24"/>
      <c r="DH322" s="24"/>
      <c r="DI322" s="24"/>
      <c r="DJ322" s="24"/>
      <c r="DK322" s="24"/>
      <c r="DL322" s="24"/>
      <c r="DM322" s="24"/>
      <c r="DN322" s="24"/>
      <c r="DO322" s="24"/>
      <c r="DP322" s="24"/>
      <c r="DQ322" s="24"/>
      <c r="DR322" s="24"/>
      <c r="DS322" s="24"/>
      <c r="DT322" s="24"/>
      <c r="DU322" s="24"/>
      <c r="DV322" s="24"/>
      <c r="DW322" s="24"/>
      <c r="DX322" s="24"/>
      <c r="DY322" s="24"/>
      <c r="DZ322" s="24"/>
      <c r="EA322" s="24"/>
      <c r="EB322" s="24"/>
      <c r="EC322" s="24"/>
      <c r="ED322" s="24"/>
      <c r="EE322" s="24"/>
      <c r="EF322" s="24"/>
      <c r="EG322" s="24"/>
      <c r="EH322" s="24"/>
      <c r="EI322" s="24"/>
      <c r="EJ322" s="24"/>
      <c r="EK322" s="24"/>
      <c r="EL322" s="24"/>
      <c r="EM322" s="24"/>
      <c r="EN322" s="24"/>
      <c r="EO322" s="24"/>
      <c r="EP322" s="24"/>
      <c r="EQ322" s="24"/>
      <c r="ER322" s="24"/>
      <c r="ES322" s="24"/>
      <c r="ET322" s="24"/>
      <c r="EU322" s="24"/>
      <c r="EV322" s="24"/>
      <c r="EW322" s="24"/>
      <c r="EX322" s="24"/>
      <c r="EY322" s="24"/>
      <c r="EZ322" s="24"/>
      <c r="FA322" s="24"/>
      <c r="FB322" s="24"/>
      <c r="FC322" s="24"/>
      <c r="FD322" s="24"/>
      <c r="FE322" s="24"/>
      <c r="FF322" s="24"/>
      <c r="FG322" s="24"/>
      <c r="FH322" s="24"/>
      <c r="FI322" s="24"/>
      <c r="FJ322" s="24"/>
      <c r="FK322" s="24"/>
      <c r="FL322" s="24"/>
      <c r="FM322" s="24"/>
      <c r="FN322" s="24"/>
      <c r="FO322" s="24"/>
      <c r="FP322" s="24"/>
      <c r="FQ322" s="24"/>
      <c r="FR322" s="24"/>
      <c r="FS322" s="24"/>
      <c r="FT322" s="24"/>
      <c r="FU322" s="24"/>
      <c r="FV322" s="24"/>
      <c r="FW322" s="24"/>
      <c r="FX322" s="24"/>
      <c r="FY322" s="24"/>
      <c r="FZ322" s="24"/>
      <c r="GA322" s="24"/>
      <c r="GB322" s="24"/>
      <c r="GC322" s="24"/>
      <c r="GD322" s="24"/>
      <c r="GE322" s="24"/>
      <c r="GF322" s="24"/>
      <c r="GG322" s="24"/>
      <c r="GH322" s="24"/>
      <c r="GI322" s="24"/>
      <c r="GJ322" s="24"/>
      <c r="GK322" s="24"/>
      <c r="GL322" s="24"/>
      <c r="GM322" s="24"/>
      <c r="GN322" s="24"/>
      <c r="GO322" s="24"/>
      <c r="GP322" s="24"/>
      <c r="GQ322" s="24"/>
      <c r="GR322" s="24"/>
      <c r="GS322" s="24"/>
      <c r="GT322" s="24"/>
      <c r="GU322" s="24"/>
      <c r="GV322" s="24"/>
      <c r="GW322" s="24"/>
      <c r="GX322" s="24"/>
      <c r="GY322" s="24"/>
      <c r="GZ322" s="24"/>
      <c r="HA322" s="24"/>
      <c r="HB322" s="24"/>
      <c r="HC322" s="24"/>
      <c r="HD322" s="24"/>
      <c r="HE322" s="24"/>
      <c r="HF322" s="24"/>
      <c r="HG322" s="24"/>
      <c r="HH322" s="24"/>
      <c r="HI322" s="24"/>
      <c r="HJ322" s="24"/>
      <c r="HK322" s="24"/>
      <c r="HL322" s="24"/>
      <c r="HM322" s="24"/>
      <c r="HN322" s="24"/>
      <c r="HO322" s="24"/>
      <c r="HP322" s="24"/>
      <c r="HQ322" s="24"/>
      <c r="HR322" s="24"/>
      <c r="HS322" s="24"/>
      <c r="HT322" s="24"/>
      <c r="HU322" s="24"/>
      <c r="HV322" s="24"/>
      <c r="HW322" s="24"/>
      <c r="HX322" s="24"/>
      <c r="HY322" s="24"/>
      <c r="HZ322" s="24"/>
      <c r="IA322" s="24"/>
      <c r="IB322" s="24"/>
      <c r="IC322" s="24"/>
      <c r="ID322" s="24"/>
      <c r="IE322" s="24"/>
      <c r="IF322" s="24"/>
      <c r="IG322" s="24"/>
      <c r="IH322" s="24"/>
      <c r="II322" s="24"/>
      <c r="IJ322" s="24"/>
      <c r="IK322" s="24"/>
      <c r="IL322" s="24"/>
      <c r="IM322" s="24"/>
      <c r="IN322" s="24"/>
      <c r="IO322" s="24"/>
      <c r="IP322" s="24"/>
      <c r="IQ322" s="24"/>
    </row>
    <row r="323" spans="1:251" x14ac:dyDescent="0.25">
      <c r="A323" s="96"/>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c r="AA323" s="97"/>
      <c r="AB323" s="97"/>
      <c r="AC323" s="97"/>
      <c r="AD323" s="97"/>
      <c r="AE323" s="97"/>
      <c r="AF323" s="97"/>
      <c r="AG323" s="97"/>
      <c r="AH323" s="97"/>
      <c r="AI323" s="97"/>
      <c r="AJ323" s="97"/>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c r="CV323" s="24"/>
      <c r="CW323" s="24"/>
      <c r="CX323" s="24"/>
      <c r="CY323" s="24"/>
      <c r="CZ323" s="24"/>
      <c r="DA323" s="24"/>
      <c r="DB323" s="24"/>
      <c r="DC323" s="24"/>
      <c r="DD323" s="24"/>
      <c r="DE323" s="24"/>
      <c r="DF323" s="24"/>
      <c r="DG323" s="24"/>
      <c r="DH323" s="24"/>
      <c r="DI323" s="24"/>
      <c r="DJ323" s="24"/>
      <c r="DK323" s="24"/>
      <c r="DL323" s="24"/>
      <c r="DM323" s="24"/>
      <c r="DN323" s="24"/>
      <c r="DO323" s="24"/>
      <c r="DP323" s="24"/>
      <c r="DQ323" s="24"/>
      <c r="DR323" s="24"/>
      <c r="DS323" s="24"/>
      <c r="DT323" s="24"/>
      <c r="DU323" s="24"/>
      <c r="DV323" s="24"/>
      <c r="DW323" s="24"/>
      <c r="DX323" s="24"/>
      <c r="DY323" s="24"/>
      <c r="DZ323" s="24"/>
      <c r="EA323" s="24"/>
      <c r="EB323" s="24"/>
      <c r="EC323" s="24"/>
      <c r="ED323" s="24"/>
      <c r="EE323" s="24"/>
      <c r="EF323" s="24"/>
      <c r="EG323" s="24"/>
      <c r="EH323" s="24"/>
      <c r="EI323" s="24"/>
      <c r="EJ323" s="24"/>
      <c r="EK323" s="24"/>
      <c r="EL323" s="24"/>
      <c r="EM323" s="24"/>
      <c r="EN323" s="24"/>
      <c r="EO323" s="24"/>
      <c r="EP323" s="24"/>
      <c r="EQ323" s="24"/>
      <c r="ER323" s="24"/>
      <c r="ES323" s="24"/>
      <c r="ET323" s="24"/>
      <c r="EU323" s="24"/>
      <c r="EV323" s="24"/>
      <c r="EW323" s="24"/>
      <c r="EX323" s="24"/>
      <c r="EY323" s="24"/>
      <c r="EZ323" s="24"/>
      <c r="FA323" s="24"/>
      <c r="FB323" s="24"/>
      <c r="FC323" s="24"/>
      <c r="FD323" s="24"/>
      <c r="FE323" s="24"/>
      <c r="FF323" s="24"/>
      <c r="FG323" s="24"/>
      <c r="FH323" s="24"/>
      <c r="FI323" s="24"/>
      <c r="FJ323" s="24"/>
      <c r="FK323" s="24"/>
      <c r="FL323" s="24"/>
      <c r="FM323" s="24"/>
      <c r="FN323" s="24"/>
      <c r="FO323" s="24"/>
      <c r="FP323" s="24"/>
      <c r="FQ323" s="24"/>
      <c r="FR323" s="24"/>
      <c r="FS323" s="24"/>
      <c r="FT323" s="24"/>
      <c r="FU323" s="24"/>
      <c r="FV323" s="24"/>
      <c r="FW323" s="24"/>
      <c r="FX323" s="24"/>
      <c r="FY323" s="24"/>
      <c r="FZ323" s="24"/>
      <c r="GA323" s="24"/>
      <c r="GB323" s="24"/>
      <c r="GC323" s="24"/>
      <c r="GD323" s="24"/>
      <c r="GE323" s="24"/>
      <c r="GF323" s="24"/>
      <c r="GG323" s="24"/>
      <c r="GH323" s="24"/>
      <c r="GI323" s="24"/>
      <c r="GJ323" s="24"/>
      <c r="GK323" s="24"/>
      <c r="GL323" s="24"/>
      <c r="GM323" s="24"/>
      <c r="GN323" s="24"/>
      <c r="GO323" s="24"/>
      <c r="GP323" s="24"/>
      <c r="GQ323" s="24"/>
      <c r="GR323" s="24"/>
      <c r="GS323" s="24"/>
      <c r="GT323" s="24"/>
      <c r="GU323" s="24"/>
      <c r="GV323" s="24"/>
      <c r="GW323" s="24"/>
      <c r="GX323" s="24"/>
      <c r="GY323" s="24"/>
      <c r="GZ323" s="24"/>
      <c r="HA323" s="24"/>
      <c r="HB323" s="24"/>
      <c r="HC323" s="24"/>
      <c r="HD323" s="24"/>
      <c r="HE323" s="24"/>
      <c r="HF323" s="24"/>
      <c r="HG323" s="24"/>
      <c r="HH323" s="24"/>
      <c r="HI323" s="24"/>
      <c r="HJ323" s="24"/>
      <c r="HK323" s="24"/>
      <c r="HL323" s="24"/>
      <c r="HM323" s="24"/>
      <c r="HN323" s="24"/>
      <c r="HO323" s="24"/>
      <c r="HP323" s="24"/>
      <c r="HQ323" s="24"/>
      <c r="HR323" s="24"/>
      <c r="HS323" s="24"/>
      <c r="HT323" s="24"/>
      <c r="HU323" s="24"/>
      <c r="HV323" s="24"/>
      <c r="HW323" s="24"/>
      <c r="HX323" s="24"/>
      <c r="HY323" s="24"/>
      <c r="HZ323" s="24"/>
      <c r="IA323" s="24"/>
      <c r="IB323" s="24"/>
      <c r="IC323" s="24"/>
      <c r="ID323" s="24"/>
      <c r="IE323" s="24"/>
      <c r="IF323" s="24"/>
      <c r="IG323" s="24"/>
      <c r="IH323" s="24"/>
      <c r="II323" s="24"/>
      <c r="IJ323" s="24"/>
      <c r="IK323" s="24"/>
      <c r="IL323" s="24"/>
      <c r="IM323" s="24"/>
      <c r="IN323" s="24"/>
      <c r="IO323" s="24"/>
      <c r="IP323" s="24"/>
      <c r="IQ323" s="24"/>
    </row>
    <row r="324" spans="1:251" x14ac:dyDescent="0.25">
      <c r="A324" s="96"/>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7"/>
      <c r="AB324" s="97"/>
      <c r="AC324" s="97"/>
      <c r="AD324" s="97"/>
      <c r="AE324" s="97"/>
      <c r="AF324" s="97"/>
      <c r="AG324" s="97"/>
      <c r="AH324" s="97"/>
      <c r="AI324" s="97"/>
      <c r="AJ324" s="97"/>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c r="CV324" s="24"/>
      <c r="CW324" s="24"/>
      <c r="CX324" s="24"/>
      <c r="CY324" s="24"/>
      <c r="CZ324" s="24"/>
      <c r="DA324" s="24"/>
      <c r="DB324" s="24"/>
      <c r="DC324" s="24"/>
      <c r="DD324" s="24"/>
      <c r="DE324" s="24"/>
      <c r="DF324" s="24"/>
      <c r="DG324" s="24"/>
      <c r="DH324" s="24"/>
      <c r="DI324" s="24"/>
      <c r="DJ324" s="24"/>
      <c r="DK324" s="24"/>
      <c r="DL324" s="24"/>
      <c r="DM324" s="24"/>
      <c r="DN324" s="24"/>
      <c r="DO324" s="24"/>
      <c r="DP324" s="24"/>
      <c r="DQ324" s="24"/>
      <c r="DR324" s="24"/>
      <c r="DS324" s="24"/>
      <c r="DT324" s="24"/>
      <c r="DU324" s="24"/>
      <c r="DV324" s="24"/>
      <c r="DW324" s="24"/>
      <c r="DX324" s="24"/>
      <c r="DY324" s="24"/>
      <c r="DZ324" s="24"/>
      <c r="EA324" s="24"/>
      <c r="EB324" s="24"/>
      <c r="EC324" s="24"/>
      <c r="ED324" s="24"/>
      <c r="EE324" s="24"/>
      <c r="EF324" s="24"/>
      <c r="EG324" s="24"/>
      <c r="EH324" s="24"/>
      <c r="EI324" s="24"/>
      <c r="EJ324" s="24"/>
      <c r="EK324" s="24"/>
      <c r="EL324" s="24"/>
      <c r="EM324" s="24"/>
      <c r="EN324" s="24"/>
      <c r="EO324" s="24"/>
      <c r="EP324" s="24"/>
      <c r="EQ324" s="24"/>
      <c r="ER324" s="24"/>
      <c r="ES324" s="24"/>
      <c r="ET324" s="24"/>
      <c r="EU324" s="24"/>
      <c r="EV324" s="24"/>
      <c r="EW324" s="24"/>
      <c r="EX324" s="24"/>
      <c r="EY324" s="24"/>
      <c r="EZ324" s="24"/>
      <c r="FA324" s="24"/>
      <c r="FB324" s="24"/>
      <c r="FC324" s="24"/>
      <c r="FD324" s="24"/>
      <c r="FE324" s="24"/>
      <c r="FF324" s="24"/>
      <c r="FG324" s="24"/>
      <c r="FH324" s="24"/>
      <c r="FI324" s="24"/>
      <c r="FJ324" s="24"/>
      <c r="FK324" s="24"/>
      <c r="FL324" s="24"/>
      <c r="FM324" s="24"/>
      <c r="FN324" s="24"/>
      <c r="FO324" s="24"/>
      <c r="FP324" s="24"/>
      <c r="FQ324" s="24"/>
      <c r="FR324" s="24"/>
      <c r="FS324" s="24"/>
      <c r="FT324" s="24"/>
      <c r="FU324" s="24"/>
      <c r="FV324" s="24"/>
      <c r="FW324" s="24"/>
      <c r="FX324" s="24"/>
      <c r="FY324" s="24"/>
      <c r="FZ324" s="24"/>
      <c r="GA324" s="24"/>
      <c r="GB324" s="24"/>
      <c r="GC324" s="24"/>
      <c r="GD324" s="24"/>
      <c r="GE324" s="24"/>
      <c r="GF324" s="24"/>
      <c r="GG324" s="24"/>
      <c r="GH324" s="24"/>
      <c r="GI324" s="24"/>
      <c r="GJ324" s="24"/>
      <c r="GK324" s="24"/>
      <c r="GL324" s="24"/>
      <c r="GM324" s="24"/>
      <c r="GN324" s="24"/>
      <c r="GO324" s="24"/>
      <c r="GP324" s="24"/>
      <c r="GQ324" s="24"/>
      <c r="GR324" s="24"/>
      <c r="GS324" s="24"/>
      <c r="GT324" s="24"/>
      <c r="GU324" s="24"/>
      <c r="GV324" s="24"/>
      <c r="GW324" s="24"/>
      <c r="GX324" s="24"/>
      <c r="GY324" s="24"/>
      <c r="GZ324" s="24"/>
      <c r="HA324" s="24"/>
      <c r="HB324" s="24"/>
      <c r="HC324" s="24"/>
      <c r="HD324" s="24"/>
      <c r="HE324" s="24"/>
      <c r="HF324" s="24"/>
      <c r="HG324" s="24"/>
      <c r="HH324" s="24"/>
      <c r="HI324" s="24"/>
      <c r="HJ324" s="24"/>
      <c r="HK324" s="24"/>
      <c r="HL324" s="24"/>
      <c r="HM324" s="24"/>
      <c r="HN324" s="24"/>
      <c r="HO324" s="24"/>
      <c r="HP324" s="24"/>
      <c r="HQ324" s="24"/>
      <c r="HR324" s="24"/>
      <c r="HS324" s="24"/>
      <c r="HT324" s="24"/>
      <c r="HU324" s="24"/>
      <c r="HV324" s="24"/>
      <c r="HW324" s="24"/>
      <c r="HX324" s="24"/>
      <c r="HY324" s="24"/>
      <c r="HZ324" s="24"/>
      <c r="IA324" s="24"/>
      <c r="IB324" s="24"/>
      <c r="IC324" s="24"/>
      <c r="ID324" s="24"/>
      <c r="IE324" s="24"/>
      <c r="IF324" s="24"/>
      <c r="IG324" s="24"/>
      <c r="IH324" s="24"/>
      <c r="II324" s="24"/>
      <c r="IJ324" s="24"/>
      <c r="IK324" s="24"/>
      <c r="IL324" s="24"/>
      <c r="IM324" s="24"/>
      <c r="IN324" s="24"/>
      <c r="IO324" s="24"/>
      <c r="IP324" s="24"/>
      <c r="IQ324" s="24"/>
    </row>
    <row r="325" spans="1:251" x14ac:dyDescent="0.25">
      <c r="A325" s="96"/>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c r="AA325" s="97"/>
      <c r="AB325" s="97"/>
      <c r="AC325" s="97"/>
      <c r="AD325" s="97"/>
      <c r="AE325" s="97"/>
      <c r="AF325" s="97"/>
      <c r="AG325" s="97"/>
      <c r="AH325" s="97"/>
      <c r="AI325" s="97"/>
      <c r="AJ325" s="97"/>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c r="CV325" s="24"/>
      <c r="CW325" s="24"/>
      <c r="CX325" s="24"/>
      <c r="CY325" s="24"/>
      <c r="CZ325" s="24"/>
      <c r="DA325" s="24"/>
      <c r="DB325" s="24"/>
      <c r="DC325" s="24"/>
      <c r="DD325" s="24"/>
      <c r="DE325" s="24"/>
      <c r="DF325" s="24"/>
      <c r="DG325" s="24"/>
      <c r="DH325" s="24"/>
      <c r="DI325" s="24"/>
      <c r="DJ325" s="24"/>
      <c r="DK325" s="24"/>
      <c r="DL325" s="24"/>
      <c r="DM325" s="24"/>
      <c r="DN325" s="24"/>
      <c r="DO325" s="24"/>
      <c r="DP325" s="24"/>
      <c r="DQ325" s="24"/>
      <c r="DR325" s="24"/>
      <c r="DS325" s="24"/>
      <c r="DT325" s="24"/>
      <c r="DU325" s="24"/>
      <c r="DV325" s="24"/>
      <c r="DW325" s="24"/>
      <c r="DX325" s="24"/>
      <c r="DY325" s="24"/>
      <c r="DZ325" s="24"/>
      <c r="EA325" s="24"/>
      <c r="EB325" s="24"/>
      <c r="EC325" s="24"/>
      <c r="ED325" s="24"/>
      <c r="EE325" s="24"/>
      <c r="EF325" s="24"/>
      <c r="EG325" s="24"/>
      <c r="EH325" s="24"/>
      <c r="EI325" s="24"/>
      <c r="EJ325" s="24"/>
      <c r="EK325" s="24"/>
      <c r="EL325" s="24"/>
      <c r="EM325" s="24"/>
      <c r="EN325" s="24"/>
      <c r="EO325" s="24"/>
      <c r="EP325" s="24"/>
      <c r="EQ325" s="24"/>
      <c r="ER325" s="24"/>
      <c r="ES325" s="24"/>
      <c r="ET325" s="24"/>
      <c r="EU325" s="24"/>
      <c r="EV325" s="24"/>
      <c r="EW325" s="24"/>
      <c r="EX325" s="24"/>
      <c r="EY325" s="24"/>
      <c r="EZ325" s="24"/>
      <c r="FA325" s="24"/>
      <c r="FB325" s="24"/>
      <c r="FC325" s="24"/>
      <c r="FD325" s="24"/>
      <c r="FE325" s="24"/>
      <c r="FF325" s="24"/>
      <c r="FG325" s="24"/>
      <c r="FH325" s="24"/>
      <c r="FI325" s="24"/>
      <c r="FJ325" s="24"/>
      <c r="FK325" s="24"/>
      <c r="FL325" s="24"/>
      <c r="FM325" s="24"/>
      <c r="FN325" s="24"/>
      <c r="FO325" s="24"/>
      <c r="FP325" s="24"/>
      <c r="FQ325" s="24"/>
      <c r="FR325" s="24"/>
      <c r="FS325" s="24"/>
      <c r="FT325" s="24"/>
      <c r="FU325" s="24"/>
      <c r="FV325" s="24"/>
      <c r="FW325" s="24"/>
      <c r="FX325" s="24"/>
      <c r="FY325" s="24"/>
      <c r="FZ325" s="24"/>
      <c r="GA325" s="24"/>
      <c r="GB325" s="24"/>
      <c r="GC325" s="24"/>
      <c r="GD325" s="24"/>
      <c r="GE325" s="24"/>
      <c r="GF325" s="24"/>
      <c r="GG325" s="24"/>
      <c r="GH325" s="24"/>
      <c r="GI325" s="24"/>
      <c r="GJ325" s="24"/>
      <c r="GK325" s="24"/>
      <c r="GL325" s="24"/>
      <c r="GM325" s="24"/>
      <c r="GN325" s="24"/>
      <c r="GO325" s="24"/>
      <c r="GP325" s="24"/>
      <c r="GQ325" s="24"/>
      <c r="GR325" s="24"/>
      <c r="GS325" s="24"/>
      <c r="GT325" s="24"/>
      <c r="GU325" s="24"/>
      <c r="GV325" s="24"/>
      <c r="GW325" s="24"/>
      <c r="GX325" s="24"/>
      <c r="GY325" s="24"/>
      <c r="GZ325" s="24"/>
      <c r="HA325" s="24"/>
      <c r="HB325" s="24"/>
      <c r="HC325" s="24"/>
      <c r="HD325" s="24"/>
      <c r="HE325" s="24"/>
      <c r="HF325" s="24"/>
      <c r="HG325" s="24"/>
      <c r="HH325" s="24"/>
      <c r="HI325" s="24"/>
      <c r="HJ325" s="24"/>
      <c r="HK325" s="24"/>
      <c r="HL325" s="24"/>
      <c r="HM325" s="24"/>
      <c r="HN325" s="24"/>
      <c r="HO325" s="24"/>
      <c r="HP325" s="24"/>
      <c r="HQ325" s="24"/>
      <c r="HR325" s="24"/>
      <c r="HS325" s="24"/>
      <c r="HT325" s="24"/>
      <c r="HU325" s="24"/>
      <c r="HV325" s="24"/>
      <c r="HW325" s="24"/>
      <c r="HX325" s="24"/>
      <c r="HY325" s="24"/>
      <c r="HZ325" s="24"/>
      <c r="IA325" s="24"/>
      <c r="IB325" s="24"/>
      <c r="IC325" s="24"/>
      <c r="ID325" s="24"/>
      <c r="IE325" s="24"/>
      <c r="IF325" s="24"/>
      <c r="IG325" s="24"/>
      <c r="IH325" s="24"/>
      <c r="II325" s="24"/>
      <c r="IJ325" s="24"/>
      <c r="IK325" s="24"/>
      <c r="IL325" s="24"/>
      <c r="IM325" s="24"/>
      <c r="IN325" s="24"/>
      <c r="IO325" s="24"/>
      <c r="IP325" s="24"/>
      <c r="IQ325" s="24"/>
    </row>
    <row r="326" spans="1:251" x14ac:dyDescent="0.25">
      <c r="A326" s="96"/>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c r="AA326" s="97"/>
      <c r="AB326" s="97"/>
      <c r="AC326" s="97"/>
      <c r="AD326" s="97"/>
      <c r="AE326" s="97"/>
      <c r="AF326" s="97"/>
      <c r="AG326" s="97"/>
      <c r="AH326" s="97"/>
      <c r="AI326" s="97"/>
      <c r="AJ326" s="97"/>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c r="CV326" s="24"/>
      <c r="CW326" s="24"/>
      <c r="CX326" s="24"/>
      <c r="CY326" s="24"/>
      <c r="CZ326" s="24"/>
      <c r="DA326" s="24"/>
      <c r="DB326" s="24"/>
      <c r="DC326" s="24"/>
      <c r="DD326" s="24"/>
      <c r="DE326" s="24"/>
      <c r="DF326" s="24"/>
      <c r="DG326" s="24"/>
      <c r="DH326" s="24"/>
      <c r="DI326" s="24"/>
      <c r="DJ326" s="24"/>
      <c r="DK326" s="24"/>
      <c r="DL326" s="24"/>
      <c r="DM326" s="24"/>
      <c r="DN326" s="24"/>
      <c r="DO326" s="24"/>
      <c r="DP326" s="24"/>
      <c r="DQ326" s="24"/>
      <c r="DR326" s="24"/>
      <c r="DS326" s="24"/>
      <c r="DT326" s="24"/>
      <c r="DU326" s="24"/>
      <c r="DV326" s="24"/>
      <c r="DW326" s="24"/>
      <c r="DX326" s="24"/>
      <c r="DY326" s="24"/>
      <c r="DZ326" s="24"/>
      <c r="EA326" s="24"/>
      <c r="EB326" s="24"/>
      <c r="EC326" s="24"/>
      <c r="ED326" s="24"/>
      <c r="EE326" s="24"/>
      <c r="EF326" s="24"/>
      <c r="EG326" s="24"/>
      <c r="EH326" s="24"/>
      <c r="EI326" s="24"/>
      <c r="EJ326" s="24"/>
      <c r="EK326" s="24"/>
      <c r="EL326" s="24"/>
      <c r="EM326" s="24"/>
      <c r="EN326" s="24"/>
      <c r="EO326" s="24"/>
      <c r="EP326" s="24"/>
      <c r="EQ326" s="24"/>
      <c r="ER326" s="24"/>
      <c r="ES326" s="24"/>
      <c r="ET326" s="24"/>
      <c r="EU326" s="24"/>
      <c r="EV326" s="24"/>
      <c r="EW326" s="24"/>
      <c r="EX326" s="24"/>
      <c r="EY326" s="24"/>
      <c r="EZ326" s="24"/>
      <c r="FA326" s="24"/>
      <c r="FB326" s="24"/>
      <c r="FC326" s="24"/>
      <c r="FD326" s="24"/>
      <c r="FE326" s="24"/>
      <c r="FF326" s="24"/>
      <c r="FG326" s="24"/>
      <c r="FH326" s="24"/>
      <c r="FI326" s="24"/>
      <c r="FJ326" s="24"/>
      <c r="FK326" s="24"/>
      <c r="FL326" s="24"/>
      <c r="FM326" s="24"/>
      <c r="FN326" s="24"/>
      <c r="FO326" s="24"/>
      <c r="FP326" s="24"/>
      <c r="FQ326" s="24"/>
      <c r="FR326" s="24"/>
      <c r="FS326" s="24"/>
      <c r="FT326" s="24"/>
      <c r="FU326" s="24"/>
      <c r="FV326" s="24"/>
      <c r="FW326" s="24"/>
      <c r="FX326" s="24"/>
      <c r="FY326" s="24"/>
      <c r="FZ326" s="24"/>
      <c r="GA326" s="24"/>
      <c r="GB326" s="24"/>
      <c r="GC326" s="24"/>
      <c r="GD326" s="24"/>
      <c r="GE326" s="24"/>
      <c r="GF326" s="24"/>
      <c r="GG326" s="24"/>
      <c r="GH326" s="24"/>
      <c r="GI326" s="24"/>
      <c r="GJ326" s="24"/>
      <c r="GK326" s="24"/>
      <c r="GL326" s="24"/>
      <c r="GM326" s="24"/>
      <c r="GN326" s="24"/>
      <c r="GO326" s="24"/>
      <c r="GP326" s="24"/>
      <c r="GQ326" s="24"/>
      <c r="GR326" s="24"/>
      <c r="GS326" s="24"/>
      <c r="GT326" s="24"/>
      <c r="GU326" s="24"/>
      <c r="GV326" s="24"/>
      <c r="GW326" s="24"/>
      <c r="GX326" s="24"/>
      <c r="GY326" s="24"/>
      <c r="GZ326" s="24"/>
      <c r="HA326" s="24"/>
      <c r="HB326" s="24"/>
      <c r="HC326" s="24"/>
      <c r="HD326" s="24"/>
      <c r="HE326" s="24"/>
      <c r="HF326" s="24"/>
      <c r="HG326" s="24"/>
      <c r="HH326" s="24"/>
      <c r="HI326" s="24"/>
      <c r="HJ326" s="24"/>
      <c r="HK326" s="24"/>
      <c r="HL326" s="24"/>
      <c r="HM326" s="24"/>
      <c r="HN326" s="24"/>
      <c r="HO326" s="24"/>
      <c r="HP326" s="24"/>
      <c r="HQ326" s="24"/>
      <c r="HR326" s="24"/>
      <c r="HS326" s="24"/>
      <c r="HT326" s="24"/>
      <c r="HU326" s="24"/>
      <c r="HV326" s="24"/>
      <c r="HW326" s="24"/>
      <c r="HX326" s="24"/>
      <c r="HY326" s="24"/>
      <c r="HZ326" s="24"/>
      <c r="IA326" s="24"/>
      <c r="IB326" s="24"/>
      <c r="IC326" s="24"/>
      <c r="ID326" s="24"/>
      <c r="IE326" s="24"/>
      <c r="IF326" s="24"/>
      <c r="IG326" s="24"/>
      <c r="IH326" s="24"/>
      <c r="II326" s="24"/>
      <c r="IJ326" s="24"/>
      <c r="IK326" s="24"/>
      <c r="IL326" s="24"/>
      <c r="IM326" s="24"/>
      <c r="IN326" s="24"/>
      <c r="IO326" s="24"/>
      <c r="IP326" s="24"/>
      <c r="IQ326" s="24"/>
    </row>
    <row r="327" spans="1:251" x14ac:dyDescent="0.25">
      <c r="A327" s="96"/>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c r="AA327" s="97"/>
      <c r="AB327" s="97"/>
      <c r="AC327" s="97"/>
      <c r="AD327" s="97"/>
      <c r="AE327" s="97"/>
      <c r="AF327" s="97"/>
      <c r="AG327" s="97"/>
      <c r="AH327" s="97"/>
      <c r="AI327" s="97"/>
      <c r="AJ327" s="97"/>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c r="CV327" s="24"/>
      <c r="CW327" s="24"/>
      <c r="CX327" s="24"/>
      <c r="CY327" s="24"/>
      <c r="CZ327" s="24"/>
      <c r="DA327" s="24"/>
      <c r="DB327" s="24"/>
      <c r="DC327" s="24"/>
      <c r="DD327" s="24"/>
      <c r="DE327" s="24"/>
      <c r="DF327" s="24"/>
      <c r="DG327" s="24"/>
      <c r="DH327" s="24"/>
      <c r="DI327" s="24"/>
      <c r="DJ327" s="24"/>
      <c r="DK327" s="24"/>
      <c r="DL327" s="24"/>
      <c r="DM327" s="24"/>
      <c r="DN327" s="24"/>
      <c r="DO327" s="24"/>
      <c r="DP327" s="24"/>
      <c r="DQ327" s="24"/>
      <c r="DR327" s="24"/>
      <c r="DS327" s="24"/>
      <c r="DT327" s="24"/>
      <c r="DU327" s="24"/>
      <c r="DV327" s="24"/>
      <c r="DW327" s="24"/>
      <c r="DX327" s="24"/>
      <c r="DY327" s="24"/>
      <c r="DZ327" s="24"/>
      <c r="EA327" s="24"/>
      <c r="EB327" s="24"/>
      <c r="EC327" s="24"/>
      <c r="ED327" s="24"/>
      <c r="EE327" s="24"/>
      <c r="EF327" s="24"/>
      <c r="EG327" s="24"/>
      <c r="EH327" s="24"/>
      <c r="EI327" s="24"/>
      <c r="EJ327" s="24"/>
      <c r="EK327" s="24"/>
      <c r="EL327" s="24"/>
      <c r="EM327" s="24"/>
      <c r="EN327" s="24"/>
      <c r="EO327" s="24"/>
      <c r="EP327" s="24"/>
      <c r="EQ327" s="24"/>
      <c r="ER327" s="24"/>
      <c r="ES327" s="24"/>
      <c r="ET327" s="24"/>
      <c r="EU327" s="24"/>
      <c r="EV327" s="24"/>
      <c r="EW327" s="24"/>
      <c r="EX327" s="24"/>
      <c r="EY327" s="24"/>
      <c r="EZ327" s="24"/>
      <c r="FA327" s="24"/>
      <c r="FB327" s="24"/>
      <c r="FC327" s="24"/>
      <c r="FD327" s="24"/>
      <c r="FE327" s="24"/>
      <c r="FF327" s="24"/>
      <c r="FG327" s="24"/>
      <c r="FH327" s="24"/>
      <c r="FI327" s="24"/>
      <c r="FJ327" s="24"/>
      <c r="FK327" s="24"/>
      <c r="FL327" s="24"/>
      <c r="FM327" s="24"/>
      <c r="FN327" s="24"/>
      <c r="FO327" s="24"/>
      <c r="FP327" s="24"/>
      <c r="FQ327" s="24"/>
      <c r="FR327" s="24"/>
      <c r="FS327" s="24"/>
      <c r="FT327" s="24"/>
      <c r="FU327" s="24"/>
      <c r="FV327" s="24"/>
      <c r="FW327" s="24"/>
      <c r="FX327" s="24"/>
      <c r="FY327" s="24"/>
      <c r="FZ327" s="24"/>
      <c r="GA327" s="24"/>
      <c r="GB327" s="24"/>
      <c r="GC327" s="24"/>
      <c r="GD327" s="24"/>
      <c r="GE327" s="24"/>
      <c r="GF327" s="24"/>
      <c r="GG327" s="24"/>
      <c r="GH327" s="24"/>
      <c r="GI327" s="24"/>
      <c r="GJ327" s="24"/>
      <c r="GK327" s="24"/>
      <c r="GL327" s="24"/>
      <c r="GM327" s="24"/>
      <c r="GN327" s="24"/>
      <c r="GO327" s="24"/>
      <c r="GP327" s="24"/>
      <c r="GQ327" s="24"/>
      <c r="GR327" s="24"/>
      <c r="GS327" s="24"/>
      <c r="GT327" s="24"/>
      <c r="GU327" s="24"/>
      <c r="GV327" s="24"/>
      <c r="GW327" s="24"/>
      <c r="GX327" s="24"/>
      <c r="GY327" s="24"/>
      <c r="GZ327" s="24"/>
      <c r="HA327" s="24"/>
      <c r="HB327" s="24"/>
      <c r="HC327" s="24"/>
      <c r="HD327" s="24"/>
      <c r="HE327" s="24"/>
      <c r="HF327" s="24"/>
      <c r="HG327" s="24"/>
      <c r="HH327" s="24"/>
      <c r="HI327" s="24"/>
      <c r="HJ327" s="24"/>
      <c r="HK327" s="24"/>
      <c r="HL327" s="24"/>
      <c r="HM327" s="24"/>
      <c r="HN327" s="24"/>
      <c r="HO327" s="24"/>
      <c r="HP327" s="24"/>
      <c r="HQ327" s="24"/>
      <c r="HR327" s="24"/>
      <c r="HS327" s="24"/>
      <c r="HT327" s="24"/>
      <c r="HU327" s="24"/>
      <c r="HV327" s="24"/>
      <c r="HW327" s="24"/>
      <c r="HX327" s="24"/>
      <c r="HY327" s="24"/>
      <c r="HZ327" s="24"/>
      <c r="IA327" s="24"/>
      <c r="IB327" s="24"/>
      <c r="IC327" s="24"/>
      <c r="ID327" s="24"/>
      <c r="IE327" s="24"/>
      <c r="IF327" s="24"/>
      <c r="IG327" s="24"/>
      <c r="IH327" s="24"/>
      <c r="II327" s="24"/>
      <c r="IJ327" s="24"/>
      <c r="IK327" s="24"/>
      <c r="IL327" s="24"/>
      <c r="IM327" s="24"/>
      <c r="IN327" s="24"/>
      <c r="IO327" s="24"/>
      <c r="IP327" s="24"/>
      <c r="IQ327" s="24"/>
    </row>
    <row r="328" spans="1:251" x14ac:dyDescent="0.25">
      <c r="A328" s="96"/>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c r="AA328" s="97"/>
      <c r="AB328" s="97"/>
      <c r="AC328" s="97"/>
      <c r="AD328" s="97"/>
      <c r="AE328" s="97"/>
      <c r="AF328" s="97"/>
      <c r="AG328" s="97"/>
      <c r="AH328" s="97"/>
      <c r="AI328" s="97"/>
      <c r="AJ328" s="97"/>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c r="CV328" s="24"/>
      <c r="CW328" s="24"/>
      <c r="CX328" s="24"/>
      <c r="CY328" s="24"/>
      <c r="CZ328" s="24"/>
      <c r="DA328" s="24"/>
      <c r="DB328" s="24"/>
      <c r="DC328" s="24"/>
      <c r="DD328" s="24"/>
      <c r="DE328" s="24"/>
      <c r="DF328" s="24"/>
      <c r="DG328" s="24"/>
      <c r="DH328" s="24"/>
      <c r="DI328" s="24"/>
      <c r="DJ328" s="24"/>
      <c r="DK328" s="24"/>
      <c r="DL328" s="24"/>
      <c r="DM328" s="24"/>
      <c r="DN328" s="24"/>
      <c r="DO328" s="24"/>
      <c r="DP328" s="24"/>
      <c r="DQ328" s="24"/>
      <c r="DR328" s="24"/>
      <c r="DS328" s="24"/>
      <c r="DT328" s="24"/>
      <c r="DU328" s="24"/>
      <c r="DV328" s="24"/>
      <c r="DW328" s="24"/>
      <c r="DX328" s="24"/>
      <c r="DY328" s="24"/>
      <c r="DZ328" s="24"/>
      <c r="EA328" s="24"/>
      <c r="EB328" s="24"/>
      <c r="EC328" s="24"/>
      <c r="ED328" s="24"/>
      <c r="EE328" s="24"/>
      <c r="EF328" s="24"/>
      <c r="EG328" s="24"/>
      <c r="EH328" s="24"/>
      <c r="EI328" s="24"/>
      <c r="EJ328" s="24"/>
      <c r="EK328" s="24"/>
      <c r="EL328" s="24"/>
      <c r="EM328" s="24"/>
      <c r="EN328" s="24"/>
      <c r="EO328" s="24"/>
      <c r="EP328" s="24"/>
      <c r="EQ328" s="24"/>
      <c r="ER328" s="24"/>
      <c r="ES328" s="24"/>
      <c r="ET328" s="24"/>
      <c r="EU328" s="24"/>
      <c r="EV328" s="24"/>
      <c r="EW328" s="24"/>
      <c r="EX328" s="24"/>
      <c r="EY328" s="24"/>
      <c r="EZ328" s="24"/>
      <c r="FA328" s="24"/>
      <c r="FB328" s="24"/>
      <c r="FC328" s="24"/>
      <c r="FD328" s="24"/>
      <c r="FE328" s="24"/>
      <c r="FF328" s="24"/>
      <c r="FG328" s="24"/>
      <c r="FH328" s="24"/>
      <c r="FI328" s="24"/>
      <c r="FJ328" s="24"/>
      <c r="FK328" s="24"/>
      <c r="FL328" s="24"/>
      <c r="FM328" s="24"/>
      <c r="FN328" s="24"/>
      <c r="FO328" s="24"/>
      <c r="FP328" s="24"/>
      <c r="FQ328" s="24"/>
      <c r="FR328" s="24"/>
      <c r="FS328" s="24"/>
      <c r="FT328" s="24"/>
      <c r="FU328" s="24"/>
      <c r="FV328" s="24"/>
      <c r="FW328" s="24"/>
      <c r="FX328" s="24"/>
      <c r="FY328" s="24"/>
      <c r="FZ328" s="24"/>
      <c r="GA328" s="24"/>
      <c r="GB328" s="24"/>
      <c r="GC328" s="24"/>
      <c r="GD328" s="24"/>
      <c r="GE328" s="24"/>
      <c r="GF328" s="24"/>
      <c r="GG328" s="24"/>
      <c r="GH328" s="24"/>
      <c r="GI328" s="24"/>
      <c r="GJ328" s="24"/>
      <c r="GK328" s="24"/>
      <c r="GL328" s="24"/>
      <c r="GM328" s="24"/>
      <c r="GN328" s="24"/>
      <c r="GO328" s="24"/>
      <c r="GP328" s="24"/>
      <c r="GQ328" s="24"/>
      <c r="GR328" s="24"/>
      <c r="GS328" s="24"/>
      <c r="GT328" s="24"/>
      <c r="GU328" s="24"/>
      <c r="GV328" s="24"/>
      <c r="GW328" s="24"/>
      <c r="GX328" s="24"/>
      <c r="GY328" s="24"/>
      <c r="GZ328" s="24"/>
      <c r="HA328" s="24"/>
      <c r="HB328" s="24"/>
      <c r="HC328" s="24"/>
      <c r="HD328" s="24"/>
      <c r="HE328" s="24"/>
      <c r="HF328" s="24"/>
      <c r="HG328" s="24"/>
      <c r="HH328" s="24"/>
      <c r="HI328" s="24"/>
      <c r="HJ328" s="24"/>
      <c r="HK328" s="24"/>
      <c r="HL328" s="24"/>
      <c r="HM328" s="24"/>
      <c r="HN328" s="24"/>
      <c r="HO328" s="24"/>
      <c r="HP328" s="24"/>
      <c r="HQ328" s="24"/>
      <c r="HR328" s="24"/>
      <c r="HS328" s="24"/>
      <c r="HT328" s="24"/>
      <c r="HU328" s="24"/>
      <c r="HV328" s="24"/>
      <c r="HW328" s="24"/>
      <c r="HX328" s="24"/>
      <c r="HY328" s="24"/>
      <c r="HZ328" s="24"/>
      <c r="IA328" s="24"/>
      <c r="IB328" s="24"/>
      <c r="IC328" s="24"/>
      <c r="ID328" s="24"/>
      <c r="IE328" s="24"/>
      <c r="IF328" s="24"/>
      <c r="IG328" s="24"/>
      <c r="IH328" s="24"/>
      <c r="II328" s="24"/>
      <c r="IJ328" s="24"/>
      <c r="IK328" s="24"/>
      <c r="IL328" s="24"/>
      <c r="IM328" s="24"/>
      <c r="IN328" s="24"/>
      <c r="IO328" s="24"/>
      <c r="IP328" s="24"/>
      <c r="IQ328" s="24"/>
    </row>
    <row r="329" spans="1:251" x14ac:dyDescent="0.25">
      <c r="A329" s="96"/>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c r="AA329" s="97"/>
      <c r="AB329" s="97"/>
      <c r="AC329" s="97"/>
      <c r="AD329" s="97"/>
      <c r="AE329" s="97"/>
      <c r="AF329" s="97"/>
      <c r="AG329" s="97"/>
      <c r="AH329" s="97"/>
      <c r="AI329" s="97"/>
      <c r="AJ329" s="97"/>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c r="CV329" s="24"/>
      <c r="CW329" s="24"/>
      <c r="CX329" s="24"/>
      <c r="CY329" s="24"/>
      <c r="CZ329" s="24"/>
      <c r="DA329" s="24"/>
      <c r="DB329" s="24"/>
      <c r="DC329" s="24"/>
      <c r="DD329" s="24"/>
      <c r="DE329" s="24"/>
      <c r="DF329" s="24"/>
      <c r="DG329" s="24"/>
      <c r="DH329" s="24"/>
      <c r="DI329" s="24"/>
      <c r="DJ329" s="24"/>
      <c r="DK329" s="24"/>
      <c r="DL329" s="24"/>
      <c r="DM329" s="24"/>
      <c r="DN329" s="24"/>
      <c r="DO329" s="24"/>
      <c r="DP329" s="24"/>
      <c r="DQ329" s="24"/>
      <c r="DR329" s="24"/>
      <c r="DS329" s="24"/>
      <c r="DT329" s="24"/>
      <c r="DU329" s="24"/>
      <c r="DV329" s="24"/>
      <c r="DW329" s="24"/>
      <c r="DX329" s="24"/>
      <c r="DY329" s="24"/>
      <c r="DZ329" s="24"/>
      <c r="EA329" s="24"/>
      <c r="EB329" s="24"/>
      <c r="EC329" s="24"/>
      <c r="ED329" s="24"/>
      <c r="EE329" s="24"/>
      <c r="EF329" s="24"/>
      <c r="EG329" s="24"/>
      <c r="EH329" s="24"/>
      <c r="EI329" s="24"/>
      <c r="EJ329" s="24"/>
      <c r="EK329" s="24"/>
      <c r="EL329" s="24"/>
      <c r="EM329" s="24"/>
      <c r="EN329" s="24"/>
      <c r="EO329" s="24"/>
      <c r="EP329" s="24"/>
      <c r="EQ329" s="24"/>
      <c r="ER329" s="24"/>
      <c r="ES329" s="24"/>
      <c r="ET329" s="24"/>
      <c r="EU329" s="24"/>
      <c r="EV329" s="24"/>
      <c r="EW329" s="24"/>
      <c r="EX329" s="24"/>
      <c r="EY329" s="24"/>
      <c r="EZ329" s="24"/>
      <c r="FA329" s="24"/>
      <c r="FB329" s="24"/>
      <c r="FC329" s="24"/>
      <c r="FD329" s="24"/>
      <c r="FE329" s="24"/>
      <c r="FF329" s="24"/>
      <c r="FG329" s="24"/>
      <c r="FH329" s="24"/>
      <c r="FI329" s="24"/>
      <c r="FJ329" s="24"/>
      <c r="FK329" s="24"/>
      <c r="FL329" s="24"/>
      <c r="FM329" s="24"/>
      <c r="FN329" s="24"/>
      <c r="FO329" s="24"/>
      <c r="FP329" s="24"/>
      <c r="FQ329" s="24"/>
      <c r="FR329" s="24"/>
      <c r="FS329" s="24"/>
      <c r="FT329" s="24"/>
      <c r="FU329" s="24"/>
      <c r="FV329" s="24"/>
      <c r="FW329" s="24"/>
      <c r="FX329" s="24"/>
      <c r="FY329" s="24"/>
      <c r="FZ329" s="24"/>
      <c r="GA329" s="24"/>
      <c r="GB329" s="24"/>
      <c r="GC329" s="24"/>
      <c r="GD329" s="24"/>
      <c r="GE329" s="24"/>
      <c r="GF329" s="24"/>
      <c r="GG329" s="24"/>
      <c r="GH329" s="24"/>
      <c r="GI329" s="24"/>
      <c r="GJ329" s="24"/>
      <c r="GK329" s="24"/>
      <c r="GL329" s="24"/>
      <c r="GM329" s="24"/>
      <c r="GN329" s="24"/>
      <c r="GO329" s="24"/>
      <c r="GP329" s="24"/>
      <c r="GQ329" s="24"/>
      <c r="GR329" s="24"/>
      <c r="GS329" s="24"/>
      <c r="GT329" s="24"/>
      <c r="GU329" s="24"/>
      <c r="GV329" s="24"/>
      <c r="GW329" s="24"/>
      <c r="GX329" s="24"/>
      <c r="GY329" s="24"/>
      <c r="GZ329" s="24"/>
      <c r="HA329" s="24"/>
      <c r="HB329" s="24"/>
      <c r="HC329" s="24"/>
      <c r="HD329" s="24"/>
      <c r="HE329" s="24"/>
      <c r="HF329" s="24"/>
      <c r="HG329" s="24"/>
      <c r="HH329" s="24"/>
      <c r="HI329" s="24"/>
      <c r="HJ329" s="24"/>
      <c r="HK329" s="24"/>
      <c r="HL329" s="24"/>
      <c r="HM329" s="24"/>
      <c r="HN329" s="24"/>
      <c r="HO329" s="24"/>
      <c r="HP329" s="24"/>
      <c r="HQ329" s="24"/>
      <c r="HR329" s="24"/>
      <c r="HS329" s="24"/>
      <c r="HT329" s="24"/>
      <c r="HU329" s="24"/>
      <c r="HV329" s="24"/>
      <c r="HW329" s="24"/>
      <c r="HX329" s="24"/>
      <c r="HY329" s="24"/>
      <c r="HZ329" s="24"/>
      <c r="IA329" s="24"/>
      <c r="IB329" s="24"/>
      <c r="IC329" s="24"/>
      <c r="ID329" s="24"/>
      <c r="IE329" s="24"/>
      <c r="IF329" s="24"/>
      <c r="IG329" s="24"/>
      <c r="IH329" s="24"/>
      <c r="II329" s="24"/>
      <c r="IJ329" s="24"/>
      <c r="IK329" s="24"/>
      <c r="IL329" s="24"/>
      <c r="IM329" s="24"/>
      <c r="IN329" s="24"/>
      <c r="IO329" s="24"/>
      <c r="IP329" s="24"/>
      <c r="IQ329" s="24"/>
    </row>
    <row r="330" spans="1:251" x14ac:dyDescent="0.25">
      <c r="A330" s="96"/>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c r="AA330" s="97"/>
      <c r="AB330" s="97"/>
      <c r="AC330" s="97"/>
      <c r="AD330" s="97"/>
      <c r="AE330" s="97"/>
      <c r="AF330" s="97"/>
      <c r="AG330" s="97"/>
      <c r="AH330" s="97"/>
      <c r="AI330" s="97"/>
      <c r="AJ330" s="97"/>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c r="CV330" s="24"/>
      <c r="CW330" s="24"/>
      <c r="CX330" s="24"/>
      <c r="CY330" s="24"/>
      <c r="CZ330" s="24"/>
      <c r="DA330" s="24"/>
      <c r="DB330" s="24"/>
      <c r="DC330" s="24"/>
      <c r="DD330" s="24"/>
      <c r="DE330" s="24"/>
      <c r="DF330" s="24"/>
      <c r="DG330" s="24"/>
      <c r="DH330" s="24"/>
      <c r="DI330" s="24"/>
      <c r="DJ330" s="24"/>
      <c r="DK330" s="24"/>
      <c r="DL330" s="24"/>
      <c r="DM330" s="24"/>
      <c r="DN330" s="24"/>
      <c r="DO330" s="24"/>
      <c r="DP330" s="24"/>
      <c r="DQ330" s="24"/>
      <c r="DR330" s="24"/>
      <c r="DS330" s="24"/>
      <c r="DT330" s="24"/>
      <c r="DU330" s="24"/>
      <c r="DV330" s="24"/>
      <c r="DW330" s="24"/>
      <c r="DX330" s="24"/>
      <c r="DY330" s="24"/>
      <c r="DZ330" s="24"/>
      <c r="EA330" s="24"/>
      <c r="EB330" s="24"/>
      <c r="EC330" s="24"/>
      <c r="ED330" s="24"/>
      <c r="EE330" s="24"/>
      <c r="EF330" s="24"/>
      <c r="EG330" s="24"/>
      <c r="EH330" s="24"/>
      <c r="EI330" s="24"/>
      <c r="EJ330" s="24"/>
      <c r="EK330" s="24"/>
      <c r="EL330" s="24"/>
      <c r="EM330" s="24"/>
      <c r="EN330" s="24"/>
      <c r="EO330" s="24"/>
      <c r="EP330" s="24"/>
      <c r="EQ330" s="24"/>
      <c r="ER330" s="24"/>
      <c r="ES330" s="24"/>
      <c r="ET330" s="24"/>
      <c r="EU330" s="24"/>
      <c r="EV330" s="24"/>
      <c r="EW330" s="24"/>
      <c r="EX330" s="24"/>
      <c r="EY330" s="24"/>
      <c r="EZ330" s="24"/>
      <c r="FA330" s="24"/>
      <c r="FB330" s="24"/>
      <c r="FC330" s="24"/>
      <c r="FD330" s="24"/>
      <c r="FE330" s="24"/>
      <c r="FF330" s="24"/>
      <c r="FG330" s="24"/>
      <c r="FH330" s="24"/>
      <c r="FI330" s="24"/>
      <c r="FJ330" s="24"/>
      <c r="FK330" s="24"/>
      <c r="FL330" s="24"/>
      <c r="FM330" s="24"/>
      <c r="FN330" s="24"/>
      <c r="FO330" s="24"/>
      <c r="FP330" s="24"/>
      <c r="FQ330" s="24"/>
      <c r="FR330" s="24"/>
      <c r="FS330" s="24"/>
      <c r="FT330" s="24"/>
      <c r="FU330" s="24"/>
      <c r="FV330" s="24"/>
      <c r="FW330" s="24"/>
      <c r="FX330" s="24"/>
      <c r="FY330" s="24"/>
      <c r="FZ330" s="24"/>
      <c r="GA330" s="24"/>
      <c r="GB330" s="24"/>
      <c r="GC330" s="24"/>
      <c r="GD330" s="24"/>
      <c r="GE330" s="24"/>
      <c r="GF330" s="24"/>
      <c r="GG330" s="24"/>
      <c r="GH330" s="24"/>
      <c r="GI330" s="24"/>
      <c r="GJ330" s="24"/>
      <c r="GK330" s="24"/>
      <c r="GL330" s="24"/>
      <c r="GM330" s="24"/>
      <c r="GN330" s="24"/>
      <c r="GO330" s="24"/>
      <c r="GP330" s="24"/>
      <c r="GQ330" s="24"/>
      <c r="GR330" s="24"/>
      <c r="GS330" s="24"/>
      <c r="GT330" s="24"/>
      <c r="GU330" s="24"/>
      <c r="GV330" s="24"/>
      <c r="GW330" s="24"/>
      <c r="GX330" s="24"/>
      <c r="GY330" s="24"/>
      <c r="GZ330" s="24"/>
      <c r="HA330" s="24"/>
      <c r="HB330" s="24"/>
      <c r="HC330" s="24"/>
      <c r="HD330" s="24"/>
      <c r="HE330" s="24"/>
      <c r="HF330" s="24"/>
      <c r="HG330" s="24"/>
      <c r="HH330" s="24"/>
      <c r="HI330" s="24"/>
      <c r="HJ330" s="24"/>
      <c r="HK330" s="24"/>
      <c r="HL330" s="24"/>
      <c r="HM330" s="24"/>
      <c r="HN330" s="24"/>
      <c r="HO330" s="24"/>
      <c r="HP330" s="24"/>
      <c r="HQ330" s="24"/>
      <c r="HR330" s="24"/>
      <c r="HS330" s="24"/>
      <c r="HT330" s="24"/>
      <c r="HU330" s="24"/>
      <c r="HV330" s="24"/>
      <c r="HW330" s="24"/>
      <c r="HX330" s="24"/>
      <c r="HY330" s="24"/>
      <c r="HZ330" s="24"/>
      <c r="IA330" s="24"/>
      <c r="IB330" s="24"/>
      <c r="IC330" s="24"/>
      <c r="ID330" s="24"/>
      <c r="IE330" s="24"/>
      <c r="IF330" s="24"/>
      <c r="IG330" s="24"/>
      <c r="IH330" s="24"/>
      <c r="II330" s="24"/>
      <c r="IJ330" s="24"/>
      <c r="IK330" s="24"/>
      <c r="IL330" s="24"/>
      <c r="IM330" s="24"/>
      <c r="IN330" s="24"/>
      <c r="IO330" s="24"/>
      <c r="IP330" s="24"/>
      <c r="IQ330" s="24"/>
    </row>
    <row r="331" spans="1:251" x14ac:dyDescent="0.25">
      <c r="A331" s="96"/>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7"/>
      <c r="AB331" s="97"/>
      <c r="AC331" s="97"/>
      <c r="AD331" s="97"/>
      <c r="AE331" s="97"/>
      <c r="AF331" s="97"/>
      <c r="AG331" s="97"/>
      <c r="AH331" s="97"/>
      <c r="AI331" s="97"/>
      <c r="AJ331" s="97"/>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c r="CV331" s="24"/>
      <c r="CW331" s="24"/>
      <c r="CX331" s="24"/>
      <c r="CY331" s="24"/>
      <c r="CZ331" s="24"/>
      <c r="DA331" s="24"/>
      <c r="DB331" s="24"/>
      <c r="DC331" s="24"/>
      <c r="DD331" s="24"/>
      <c r="DE331" s="24"/>
      <c r="DF331" s="24"/>
      <c r="DG331" s="24"/>
      <c r="DH331" s="24"/>
      <c r="DI331" s="24"/>
      <c r="DJ331" s="24"/>
      <c r="DK331" s="24"/>
      <c r="DL331" s="24"/>
      <c r="DM331" s="24"/>
      <c r="DN331" s="24"/>
      <c r="DO331" s="24"/>
      <c r="DP331" s="24"/>
      <c r="DQ331" s="24"/>
      <c r="DR331" s="24"/>
      <c r="DS331" s="24"/>
      <c r="DT331" s="24"/>
      <c r="DU331" s="24"/>
      <c r="DV331" s="24"/>
      <c r="DW331" s="24"/>
      <c r="DX331" s="24"/>
      <c r="DY331" s="24"/>
      <c r="DZ331" s="24"/>
      <c r="EA331" s="24"/>
      <c r="EB331" s="24"/>
      <c r="EC331" s="24"/>
      <c r="ED331" s="24"/>
      <c r="EE331" s="24"/>
      <c r="EF331" s="24"/>
      <c r="EG331" s="24"/>
      <c r="EH331" s="24"/>
      <c r="EI331" s="24"/>
      <c r="EJ331" s="24"/>
      <c r="EK331" s="24"/>
      <c r="EL331" s="24"/>
      <c r="EM331" s="24"/>
      <c r="EN331" s="24"/>
      <c r="EO331" s="24"/>
      <c r="EP331" s="24"/>
      <c r="EQ331" s="24"/>
      <c r="ER331" s="24"/>
      <c r="ES331" s="24"/>
      <c r="ET331" s="24"/>
      <c r="EU331" s="24"/>
      <c r="EV331" s="24"/>
      <c r="EW331" s="24"/>
      <c r="EX331" s="24"/>
      <c r="EY331" s="24"/>
      <c r="EZ331" s="24"/>
      <c r="FA331" s="24"/>
      <c r="FB331" s="24"/>
      <c r="FC331" s="24"/>
      <c r="FD331" s="24"/>
      <c r="FE331" s="24"/>
      <c r="FF331" s="24"/>
      <c r="FG331" s="24"/>
      <c r="FH331" s="24"/>
      <c r="FI331" s="24"/>
      <c r="FJ331" s="24"/>
      <c r="FK331" s="24"/>
      <c r="FL331" s="24"/>
      <c r="FM331" s="24"/>
      <c r="FN331" s="24"/>
      <c r="FO331" s="24"/>
      <c r="FP331" s="24"/>
      <c r="FQ331" s="24"/>
      <c r="FR331" s="24"/>
      <c r="FS331" s="24"/>
      <c r="FT331" s="24"/>
      <c r="FU331" s="24"/>
      <c r="FV331" s="24"/>
      <c r="FW331" s="24"/>
      <c r="FX331" s="24"/>
      <c r="FY331" s="24"/>
      <c r="FZ331" s="24"/>
      <c r="GA331" s="24"/>
      <c r="GB331" s="24"/>
      <c r="GC331" s="24"/>
      <c r="GD331" s="24"/>
      <c r="GE331" s="24"/>
      <c r="GF331" s="24"/>
      <c r="GG331" s="24"/>
      <c r="GH331" s="24"/>
      <c r="GI331" s="24"/>
      <c r="GJ331" s="24"/>
      <c r="GK331" s="24"/>
      <c r="GL331" s="24"/>
      <c r="GM331" s="24"/>
      <c r="GN331" s="24"/>
      <c r="GO331" s="24"/>
      <c r="GP331" s="24"/>
      <c r="GQ331" s="24"/>
      <c r="GR331" s="24"/>
      <c r="GS331" s="24"/>
      <c r="GT331" s="24"/>
      <c r="GU331" s="24"/>
      <c r="GV331" s="24"/>
      <c r="GW331" s="24"/>
      <c r="GX331" s="24"/>
      <c r="GY331" s="24"/>
      <c r="GZ331" s="24"/>
      <c r="HA331" s="24"/>
      <c r="HB331" s="24"/>
      <c r="HC331" s="24"/>
      <c r="HD331" s="24"/>
      <c r="HE331" s="24"/>
      <c r="HF331" s="24"/>
      <c r="HG331" s="24"/>
      <c r="HH331" s="24"/>
      <c r="HI331" s="24"/>
      <c r="HJ331" s="24"/>
      <c r="HK331" s="24"/>
      <c r="HL331" s="24"/>
      <c r="HM331" s="24"/>
      <c r="HN331" s="24"/>
      <c r="HO331" s="24"/>
      <c r="HP331" s="24"/>
      <c r="HQ331" s="24"/>
      <c r="HR331" s="24"/>
      <c r="HS331" s="24"/>
      <c r="HT331" s="24"/>
      <c r="HU331" s="24"/>
      <c r="HV331" s="24"/>
      <c r="HW331" s="24"/>
      <c r="HX331" s="24"/>
      <c r="HY331" s="24"/>
      <c r="HZ331" s="24"/>
      <c r="IA331" s="24"/>
      <c r="IB331" s="24"/>
      <c r="IC331" s="24"/>
      <c r="ID331" s="24"/>
      <c r="IE331" s="24"/>
      <c r="IF331" s="24"/>
      <c r="IG331" s="24"/>
      <c r="IH331" s="24"/>
      <c r="II331" s="24"/>
      <c r="IJ331" s="24"/>
      <c r="IK331" s="24"/>
      <c r="IL331" s="24"/>
      <c r="IM331" s="24"/>
      <c r="IN331" s="24"/>
      <c r="IO331" s="24"/>
      <c r="IP331" s="24"/>
      <c r="IQ331" s="24"/>
    </row>
    <row r="332" spans="1:251" x14ac:dyDescent="0.25">
      <c r="A332" s="96"/>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7"/>
      <c r="AB332" s="97"/>
      <c r="AC332" s="97"/>
      <c r="AD332" s="97"/>
      <c r="AE332" s="97"/>
      <c r="AF332" s="97"/>
      <c r="AG332" s="97"/>
      <c r="AH332" s="97"/>
      <c r="AI332" s="97"/>
      <c r="AJ332" s="97"/>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c r="CV332" s="24"/>
      <c r="CW332" s="24"/>
      <c r="CX332" s="24"/>
      <c r="CY332" s="24"/>
      <c r="CZ332" s="24"/>
      <c r="DA332" s="24"/>
      <c r="DB332" s="24"/>
      <c r="DC332" s="24"/>
      <c r="DD332" s="24"/>
      <c r="DE332" s="24"/>
      <c r="DF332" s="24"/>
      <c r="DG332" s="24"/>
      <c r="DH332" s="24"/>
      <c r="DI332" s="24"/>
      <c r="DJ332" s="24"/>
      <c r="DK332" s="24"/>
      <c r="DL332" s="24"/>
      <c r="DM332" s="24"/>
      <c r="DN332" s="24"/>
      <c r="DO332" s="24"/>
      <c r="DP332" s="24"/>
      <c r="DQ332" s="24"/>
      <c r="DR332" s="24"/>
      <c r="DS332" s="24"/>
      <c r="DT332" s="24"/>
      <c r="DU332" s="24"/>
      <c r="DV332" s="24"/>
      <c r="DW332" s="24"/>
      <c r="DX332" s="24"/>
      <c r="DY332" s="24"/>
      <c r="DZ332" s="24"/>
      <c r="EA332" s="24"/>
      <c r="EB332" s="24"/>
      <c r="EC332" s="24"/>
      <c r="ED332" s="24"/>
      <c r="EE332" s="24"/>
      <c r="EF332" s="24"/>
      <c r="EG332" s="24"/>
      <c r="EH332" s="24"/>
      <c r="EI332" s="24"/>
      <c r="EJ332" s="24"/>
      <c r="EK332" s="24"/>
      <c r="EL332" s="24"/>
      <c r="EM332" s="24"/>
      <c r="EN332" s="24"/>
      <c r="EO332" s="24"/>
      <c r="EP332" s="24"/>
      <c r="EQ332" s="24"/>
      <c r="ER332" s="24"/>
      <c r="ES332" s="24"/>
      <c r="ET332" s="24"/>
      <c r="EU332" s="24"/>
      <c r="EV332" s="24"/>
      <c r="EW332" s="24"/>
      <c r="EX332" s="24"/>
      <c r="EY332" s="24"/>
      <c r="EZ332" s="24"/>
      <c r="FA332" s="24"/>
      <c r="FB332" s="24"/>
      <c r="FC332" s="24"/>
      <c r="FD332" s="24"/>
      <c r="FE332" s="24"/>
      <c r="FF332" s="24"/>
      <c r="FG332" s="24"/>
      <c r="FH332" s="24"/>
      <c r="FI332" s="24"/>
      <c r="FJ332" s="24"/>
      <c r="FK332" s="24"/>
      <c r="FL332" s="24"/>
      <c r="FM332" s="24"/>
      <c r="FN332" s="24"/>
      <c r="FO332" s="24"/>
      <c r="FP332" s="24"/>
      <c r="FQ332" s="24"/>
      <c r="FR332" s="24"/>
      <c r="FS332" s="24"/>
      <c r="FT332" s="24"/>
      <c r="FU332" s="24"/>
      <c r="FV332" s="24"/>
      <c r="FW332" s="24"/>
      <c r="FX332" s="24"/>
      <c r="FY332" s="24"/>
      <c r="FZ332" s="24"/>
      <c r="GA332" s="24"/>
      <c r="GB332" s="24"/>
      <c r="GC332" s="24"/>
      <c r="GD332" s="24"/>
      <c r="GE332" s="24"/>
      <c r="GF332" s="24"/>
      <c r="GG332" s="24"/>
      <c r="GH332" s="24"/>
      <c r="GI332" s="24"/>
      <c r="GJ332" s="24"/>
      <c r="GK332" s="24"/>
      <c r="GL332" s="24"/>
      <c r="GM332" s="24"/>
      <c r="GN332" s="24"/>
      <c r="GO332" s="24"/>
      <c r="GP332" s="24"/>
      <c r="GQ332" s="24"/>
      <c r="GR332" s="24"/>
      <c r="GS332" s="24"/>
      <c r="GT332" s="24"/>
      <c r="GU332" s="24"/>
      <c r="GV332" s="24"/>
      <c r="GW332" s="24"/>
      <c r="GX332" s="24"/>
      <c r="GY332" s="24"/>
      <c r="GZ332" s="24"/>
      <c r="HA332" s="24"/>
      <c r="HB332" s="24"/>
      <c r="HC332" s="24"/>
      <c r="HD332" s="24"/>
      <c r="HE332" s="24"/>
      <c r="HF332" s="24"/>
      <c r="HG332" s="24"/>
      <c r="HH332" s="24"/>
      <c r="HI332" s="24"/>
      <c r="HJ332" s="24"/>
      <c r="HK332" s="24"/>
      <c r="HL332" s="24"/>
      <c r="HM332" s="24"/>
      <c r="HN332" s="24"/>
      <c r="HO332" s="24"/>
      <c r="HP332" s="24"/>
      <c r="HQ332" s="24"/>
      <c r="HR332" s="24"/>
      <c r="HS332" s="24"/>
      <c r="HT332" s="24"/>
      <c r="HU332" s="24"/>
      <c r="HV332" s="24"/>
      <c r="HW332" s="24"/>
      <c r="HX332" s="24"/>
      <c r="HY332" s="24"/>
      <c r="HZ332" s="24"/>
      <c r="IA332" s="24"/>
      <c r="IB332" s="24"/>
      <c r="IC332" s="24"/>
      <c r="ID332" s="24"/>
      <c r="IE332" s="24"/>
      <c r="IF332" s="24"/>
      <c r="IG332" s="24"/>
      <c r="IH332" s="24"/>
      <c r="II332" s="24"/>
      <c r="IJ332" s="24"/>
      <c r="IK332" s="24"/>
      <c r="IL332" s="24"/>
      <c r="IM332" s="24"/>
      <c r="IN332" s="24"/>
      <c r="IO332" s="24"/>
      <c r="IP332" s="24"/>
      <c r="IQ332" s="24"/>
    </row>
    <row r="333" spans="1:251" x14ac:dyDescent="0.25">
      <c r="A333" s="96"/>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c r="AA333" s="97"/>
      <c r="AB333" s="97"/>
      <c r="AC333" s="97"/>
      <c r="AD333" s="97"/>
      <c r="AE333" s="97"/>
      <c r="AF333" s="97"/>
      <c r="AG333" s="97"/>
      <c r="AH333" s="97"/>
      <c r="AI333" s="97"/>
      <c r="AJ333" s="97"/>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c r="CV333" s="24"/>
      <c r="CW333" s="24"/>
      <c r="CX333" s="24"/>
      <c r="CY333" s="24"/>
      <c r="CZ333" s="24"/>
      <c r="DA333" s="24"/>
      <c r="DB333" s="24"/>
      <c r="DC333" s="24"/>
      <c r="DD333" s="24"/>
      <c r="DE333" s="24"/>
      <c r="DF333" s="24"/>
      <c r="DG333" s="24"/>
      <c r="DH333" s="24"/>
      <c r="DI333" s="24"/>
      <c r="DJ333" s="24"/>
      <c r="DK333" s="24"/>
      <c r="DL333" s="24"/>
      <c r="DM333" s="24"/>
      <c r="DN333" s="24"/>
      <c r="DO333" s="24"/>
      <c r="DP333" s="24"/>
      <c r="DQ333" s="24"/>
      <c r="DR333" s="24"/>
      <c r="DS333" s="24"/>
      <c r="DT333" s="24"/>
      <c r="DU333" s="24"/>
      <c r="DV333" s="24"/>
      <c r="DW333" s="24"/>
      <c r="DX333" s="24"/>
      <c r="DY333" s="24"/>
      <c r="DZ333" s="24"/>
      <c r="EA333" s="24"/>
      <c r="EB333" s="24"/>
      <c r="EC333" s="24"/>
      <c r="ED333" s="24"/>
      <c r="EE333" s="24"/>
      <c r="EF333" s="24"/>
      <c r="EG333" s="24"/>
      <c r="EH333" s="24"/>
      <c r="EI333" s="24"/>
      <c r="EJ333" s="24"/>
      <c r="EK333" s="24"/>
      <c r="EL333" s="24"/>
      <c r="EM333" s="24"/>
      <c r="EN333" s="24"/>
      <c r="EO333" s="24"/>
      <c r="EP333" s="24"/>
      <c r="EQ333" s="24"/>
      <c r="ER333" s="24"/>
      <c r="ES333" s="24"/>
      <c r="ET333" s="24"/>
      <c r="EU333" s="24"/>
      <c r="EV333" s="24"/>
      <c r="EW333" s="24"/>
      <c r="EX333" s="24"/>
      <c r="EY333" s="24"/>
      <c r="EZ333" s="24"/>
      <c r="FA333" s="24"/>
      <c r="FB333" s="24"/>
      <c r="FC333" s="24"/>
      <c r="FD333" s="24"/>
      <c r="FE333" s="24"/>
      <c r="FF333" s="24"/>
      <c r="FG333" s="24"/>
      <c r="FH333" s="24"/>
      <c r="FI333" s="24"/>
      <c r="FJ333" s="24"/>
      <c r="FK333" s="24"/>
      <c r="FL333" s="24"/>
      <c r="FM333" s="24"/>
      <c r="FN333" s="24"/>
      <c r="FO333" s="24"/>
      <c r="FP333" s="24"/>
      <c r="FQ333" s="24"/>
      <c r="FR333" s="24"/>
      <c r="FS333" s="24"/>
      <c r="FT333" s="24"/>
      <c r="FU333" s="24"/>
      <c r="FV333" s="24"/>
      <c r="FW333" s="24"/>
      <c r="FX333" s="24"/>
      <c r="FY333" s="24"/>
      <c r="FZ333" s="24"/>
      <c r="GA333" s="24"/>
      <c r="GB333" s="24"/>
      <c r="GC333" s="24"/>
      <c r="GD333" s="24"/>
      <c r="GE333" s="24"/>
      <c r="GF333" s="24"/>
      <c r="GG333" s="24"/>
      <c r="GH333" s="24"/>
      <c r="GI333" s="24"/>
      <c r="GJ333" s="24"/>
      <c r="GK333" s="24"/>
      <c r="GL333" s="24"/>
      <c r="GM333" s="24"/>
      <c r="GN333" s="24"/>
      <c r="GO333" s="24"/>
      <c r="GP333" s="24"/>
      <c r="GQ333" s="24"/>
      <c r="GR333" s="24"/>
      <c r="GS333" s="24"/>
      <c r="GT333" s="24"/>
      <c r="GU333" s="24"/>
      <c r="GV333" s="24"/>
      <c r="GW333" s="24"/>
      <c r="GX333" s="24"/>
      <c r="GY333" s="24"/>
      <c r="GZ333" s="24"/>
      <c r="HA333" s="24"/>
      <c r="HB333" s="24"/>
      <c r="HC333" s="24"/>
      <c r="HD333" s="24"/>
      <c r="HE333" s="24"/>
      <c r="HF333" s="24"/>
      <c r="HG333" s="24"/>
      <c r="HH333" s="24"/>
      <c r="HI333" s="24"/>
      <c r="HJ333" s="24"/>
      <c r="HK333" s="24"/>
      <c r="HL333" s="24"/>
      <c r="HM333" s="24"/>
      <c r="HN333" s="24"/>
      <c r="HO333" s="24"/>
      <c r="HP333" s="24"/>
      <c r="HQ333" s="24"/>
      <c r="HR333" s="24"/>
      <c r="HS333" s="24"/>
      <c r="HT333" s="24"/>
      <c r="HU333" s="24"/>
      <c r="HV333" s="24"/>
      <c r="HW333" s="24"/>
      <c r="HX333" s="24"/>
      <c r="HY333" s="24"/>
      <c r="HZ333" s="24"/>
      <c r="IA333" s="24"/>
      <c r="IB333" s="24"/>
      <c r="IC333" s="24"/>
      <c r="ID333" s="24"/>
      <c r="IE333" s="24"/>
      <c r="IF333" s="24"/>
      <c r="IG333" s="24"/>
      <c r="IH333" s="24"/>
      <c r="II333" s="24"/>
      <c r="IJ333" s="24"/>
      <c r="IK333" s="24"/>
      <c r="IL333" s="24"/>
      <c r="IM333" s="24"/>
      <c r="IN333" s="24"/>
      <c r="IO333" s="24"/>
      <c r="IP333" s="24"/>
      <c r="IQ333" s="24"/>
    </row>
    <row r="334" spans="1:251" x14ac:dyDescent="0.25">
      <c r="A334" s="96"/>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c r="AA334" s="97"/>
      <c r="AB334" s="97"/>
      <c r="AC334" s="97"/>
      <c r="AD334" s="97"/>
      <c r="AE334" s="97"/>
      <c r="AF334" s="97"/>
      <c r="AG334" s="97"/>
      <c r="AH334" s="97"/>
      <c r="AI334" s="97"/>
      <c r="AJ334" s="97"/>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c r="CV334" s="24"/>
      <c r="CW334" s="24"/>
      <c r="CX334" s="24"/>
      <c r="CY334" s="24"/>
      <c r="CZ334" s="24"/>
      <c r="DA334" s="24"/>
      <c r="DB334" s="24"/>
      <c r="DC334" s="24"/>
      <c r="DD334" s="24"/>
      <c r="DE334" s="24"/>
      <c r="DF334" s="24"/>
      <c r="DG334" s="24"/>
      <c r="DH334" s="24"/>
      <c r="DI334" s="24"/>
      <c r="DJ334" s="24"/>
      <c r="DK334" s="24"/>
      <c r="DL334" s="24"/>
      <c r="DM334" s="24"/>
      <c r="DN334" s="24"/>
      <c r="DO334" s="24"/>
      <c r="DP334" s="24"/>
      <c r="DQ334" s="24"/>
      <c r="DR334" s="24"/>
      <c r="DS334" s="24"/>
      <c r="DT334" s="24"/>
      <c r="DU334" s="24"/>
      <c r="DV334" s="24"/>
      <c r="DW334" s="24"/>
      <c r="DX334" s="24"/>
      <c r="DY334" s="24"/>
      <c r="DZ334" s="24"/>
      <c r="EA334" s="24"/>
      <c r="EB334" s="24"/>
      <c r="EC334" s="24"/>
      <c r="ED334" s="24"/>
      <c r="EE334" s="24"/>
      <c r="EF334" s="24"/>
      <c r="EG334" s="24"/>
      <c r="EH334" s="24"/>
      <c r="EI334" s="24"/>
      <c r="EJ334" s="24"/>
      <c r="EK334" s="24"/>
      <c r="EL334" s="24"/>
      <c r="EM334" s="24"/>
      <c r="EN334" s="24"/>
      <c r="EO334" s="24"/>
      <c r="EP334" s="24"/>
      <c r="EQ334" s="24"/>
      <c r="ER334" s="24"/>
      <c r="ES334" s="24"/>
      <c r="ET334" s="24"/>
      <c r="EU334" s="24"/>
      <c r="EV334" s="24"/>
      <c r="EW334" s="24"/>
      <c r="EX334" s="24"/>
      <c r="EY334" s="24"/>
      <c r="EZ334" s="24"/>
      <c r="FA334" s="24"/>
      <c r="FB334" s="24"/>
      <c r="FC334" s="24"/>
      <c r="FD334" s="24"/>
      <c r="FE334" s="24"/>
      <c r="FF334" s="24"/>
      <c r="FG334" s="24"/>
      <c r="FH334" s="24"/>
      <c r="FI334" s="24"/>
      <c r="FJ334" s="24"/>
      <c r="FK334" s="24"/>
      <c r="FL334" s="24"/>
      <c r="FM334" s="24"/>
      <c r="FN334" s="24"/>
      <c r="FO334" s="24"/>
      <c r="FP334" s="24"/>
      <c r="FQ334" s="24"/>
      <c r="FR334" s="24"/>
      <c r="FS334" s="24"/>
      <c r="FT334" s="24"/>
      <c r="FU334" s="24"/>
      <c r="FV334" s="24"/>
      <c r="FW334" s="24"/>
      <c r="FX334" s="24"/>
      <c r="FY334" s="24"/>
      <c r="FZ334" s="24"/>
      <c r="GA334" s="24"/>
      <c r="GB334" s="24"/>
      <c r="GC334" s="24"/>
      <c r="GD334" s="24"/>
      <c r="GE334" s="24"/>
      <c r="GF334" s="24"/>
      <c r="GG334" s="24"/>
      <c r="GH334" s="24"/>
      <c r="GI334" s="24"/>
      <c r="GJ334" s="24"/>
      <c r="GK334" s="24"/>
      <c r="GL334" s="24"/>
      <c r="GM334" s="24"/>
      <c r="GN334" s="24"/>
      <c r="GO334" s="24"/>
      <c r="GP334" s="24"/>
      <c r="GQ334" s="24"/>
      <c r="GR334" s="24"/>
      <c r="GS334" s="24"/>
      <c r="GT334" s="24"/>
      <c r="GU334" s="24"/>
      <c r="GV334" s="24"/>
      <c r="GW334" s="24"/>
      <c r="GX334" s="24"/>
      <c r="GY334" s="24"/>
      <c r="GZ334" s="24"/>
      <c r="HA334" s="24"/>
      <c r="HB334" s="24"/>
      <c r="HC334" s="24"/>
      <c r="HD334" s="24"/>
      <c r="HE334" s="24"/>
      <c r="HF334" s="24"/>
      <c r="HG334" s="24"/>
      <c r="HH334" s="24"/>
      <c r="HI334" s="24"/>
      <c r="HJ334" s="24"/>
      <c r="HK334" s="24"/>
      <c r="HL334" s="24"/>
      <c r="HM334" s="24"/>
      <c r="HN334" s="24"/>
      <c r="HO334" s="24"/>
      <c r="HP334" s="24"/>
      <c r="HQ334" s="24"/>
      <c r="HR334" s="24"/>
      <c r="HS334" s="24"/>
      <c r="HT334" s="24"/>
      <c r="HU334" s="24"/>
      <c r="HV334" s="24"/>
      <c r="HW334" s="24"/>
      <c r="HX334" s="24"/>
      <c r="HY334" s="24"/>
      <c r="HZ334" s="24"/>
      <c r="IA334" s="24"/>
      <c r="IB334" s="24"/>
      <c r="IC334" s="24"/>
      <c r="ID334" s="24"/>
      <c r="IE334" s="24"/>
      <c r="IF334" s="24"/>
      <c r="IG334" s="24"/>
      <c r="IH334" s="24"/>
      <c r="II334" s="24"/>
      <c r="IJ334" s="24"/>
      <c r="IK334" s="24"/>
      <c r="IL334" s="24"/>
      <c r="IM334" s="24"/>
      <c r="IN334" s="24"/>
      <c r="IO334" s="24"/>
      <c r="IP334" s="24"/>
      <c r="IQ334" s="24"/>
    </row>
    <row r="335" spans="1:251" x14ac:dyDescent="0.25">
      <c r="A335" s="96"/>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c r="AA335" s="97"/>
      <c r="AB335" s="97"/>
      <c r="AC335" s="97"/>
      <c r="AD335" s="97"/>
      <c r="AE335" s="97"/>
      <c r="AF335" s="97"/>
      <c r="AG335" s="97"/>
      <c r="AH335" s="97"/>
      <c r="AI335" s="97"/>
      <c r="AJ335" s="97"/>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c r="CV335" s="24"/>
      <c r="CW335" s="24"/>
      <c r="CX335" s="24"/>
      <c r="CY335" s="24"/>
      <c r="CZ335" s="24"/>
      <c r="DA335" s="24"/>
      <c r="DB335" s="24"/>
      <c r="DC335" s="24"/>
      <c r="DD335" s="24"/>
      <c r="DE335" s="24"/>
      <c r="DF335" s="24"/>
      <c r="DG335" s="24"/>
      <c r="DH335" s="24"/>
      <c r="DI335" s="24"/>
      <c r="DJ335" s="24"/>
      <c r="DK335" s="24"/>
      <c r="DL335" s="24"/>
      <c r="DM335" s="24"/>
      <c r="DN335" s="24"/>
      <c r="DO335" s="24"/>
      <c r="DP335" s="24"/>
      <c r="DQ335" s="24"/>
      <c r="DR335" s="24"/>
      <c r="DS335" s="24"/>
      <c r="DT335" s="24"/>
      <c r="DU335" s="24"/>
      <c r="DV335" s="24"/>
      <c r="DW335" s="24"/>
      <c r="DX335" s="24"/>
      <c r="DY335" s="24"/>
      <c r="DZ335" s="24"/>
      <c r="EA335" s="24"/>
      <c r="EB335" s="24"/>
      <c r="EC335" s="24"/>
      <c r="ED335" s="24"/>
      <c r="EE335" s="24"/>
      <c r="EF335" s="24"/>
      <c r="EG335" s="24"/>
      <c r="EH335" s="24"/>
      <c r="EI335" s="24"/>
      <c r="EJ335" s="24"/>
      <c r="EK335" s="24"/>
      <c r="EL335" s="24"/>
      <c r="EM335" s="24"/>
      <c r="EN335" s="24"/>
      <c r="EO335" s="24"/>
      <c r="EP335" s="24"/>
      <c r="EQ335" s="24"/>
      <c r="ER335" s="24"/>
      <c r="ES335" s="24"/>
      <c r="ET335" s="24"/>
      <c r="EU335" s="24"/>
      <c r="EV335" s="24"/>
      <c r="EW335" s="24"/>
      <c r="EX335" s="24"/>
      <c r="EY335" s="24"/>
      <c r="EZ335" s="24"/>
      <c r="FA335" s="24"/>
      <c r="FB335" s="24"/>
      <c r="FC335" s="24"/>
      <c r="FD335" s="24"/>
      <c r="FE335" s="24"/>
      <c r="FF335" s="24"/>
      <c r="FG335" s="24"/>
      <c r="FH335" s="24"/>
      <c r="FI335" s="24"/>
      <c r="FJ335" s="24"/>
      <c r="FK335" s="24"/>
      <c r="FL335" s="24"/>
      <c r="FM335" s="24"/>
      <c r="FN335" s="24"/>
      <c r="FO335" s="24"/>
      <c r="FP335" s="24"/>
      <c r="FQ335" s="24"/>
      <c r="FR335" s="24"/>
      <c r="FS335" s="24"/>
      <c r="FT335" s="24"/>
      <c r="FU335" s="24"/>
      <c r="FV335" s="24"/>
      <c r="FW335" s="24"/>
      <c r="FX335" s="24"/>
      <c r="FY335" s="24"/>
      <c r="FZ335" s="24"/>
      <c r="GA335" s="24"/>
      <c r="GB335" s="24"/>
      <c r="GC335" s="24"/>
      <c r="GD335" s="24"/>
      <c r="GE335" s="24"/>
      <c r="GF335" s="24"/>
      <c r="GG335" s="24"/>
      <c r="GH335" s="24"/>
      <c r="GI335" s="24"/>
      <c r="GJ335" s="24"/>
      <c r="GK335" s="24"/>
      <c r="GL335" s="24"/>
      <c r="GM335" s="24"/>
      <c r="GN335" s="24"/>
      <c r="GO335" s="24"/>
      <c r="GP335" s="24"/>
      <c r="GQ335" s="24"/>
      <c r="GR335" s="24"/>
      <c r="GS335" s="24"/>
      <c r="GT335" s="24"/>
      <c r="GU335" s="24"/>
      <c r="GV335" s="24"/>
      <c r="GW335" s="24"/>
      <c r="GX335" s="24"/>
      <c r="GY335" s="24"/>
      <c r="GZ335" s="24"/>
      <c r="HA335" s="24"/>
      <c r="HB335" s="24"/>
      <c r="HC335" s="24"/>
      <c r="HD335" s="24"/>
      <c r="HE335" s="24"/>
      <c r="HF335" s="24"/>
      <c r="HG335" s="24"/>
      <c r="HH335" s="24"/>
      <c r="HI335" s="24"/>
      <c r="HJ335" s="24"/>
      <c r="HK335" s="24"/>
      <c r="HL335" s="24"/>
      <c r="HM335" s="24"/>
      <c r="HN335" s="24"/>
      <c r="HO335" s="24"/>
      <c r="HP335" s="24"/>
      <c r="HQ335" s="24"/>
      <c r="HR335" s="24"/>
      <c r="HS335" s="24"/>
      <c r="HT335" s="24"/>
      <c r="HU335" s="24"/>
      <c r="HV335" s="24"/>
      <c r="HW335" s="24"/>
      <c r="HX335" s="24"/>
      <c r="HY335" s="24"/>
      <c r="HZ335" s="24"/>
      <c r="IA335" s="24"/>
      <c r="IB335" s="24"/>
      <c r="IC335" s="24"/>
      <c r="ID335" s="24"/>
      <c r="IE335" s="24"/>
      <c r="IF335" s="24"/>
      <c r="IG335" s="24"/>
      <c r="IH335" s="24"/>
      <c r="II335" s="24"/>
      <c r="IJ335" s="24"/>
      <c r="IK335" s="24"/>
      <c r="IL335" s="24"/>
      <c r="IM335" s="24"/>
      <c r="IN335" s="24"/>
      <c r="IO335" s="24"/>
      <c r="IP335" s="24"/>
      <c r="IQ335" s="24"/>
    </row>
    <row r="336" spans="1:251" x14ac:dyDescent="0.25">
      <c r="A336" s="96"/>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c r="AA336" s="97"/>
      <c r="AB336" s="97"/>
      <c r="AC336" s="97"/>
      <c r="AD336" s="97"/>
      <c r="AE336" s="97"/>
      <c r="AF336" s="97"/>
      <c r="AG336" s="97"/>
      <c r="AH336" s="97"/>
      <c r="AI336" s="97"/>
      <c r="AJ336" s="97"/>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c r="CV336" s="24"/>
      <c r="CW336" s="24"/>
      <c r="CX336" s="24"/>
      <c r="CY336" s="24"/>
      <c r="CZ336" s="24"/>
      <c r="DA336" s="24"/>
      <c r="DB336" s="24"/>
      <c r="DC336" s="24"/>
      <c r="DD336" s="24"/>
      <c r="DE336" s="24"/>
      <c r="DF336" s="24"/>
      <c r="DG336" s="24"/>
      <c r="DH336" s="24"/>
      <c r="DI336" s="24"/>
      <c r="DJ336" s="24"/>
      <c r="DK336" s="24"/>
      <c r="DL336" s="24"/>
      <c r="DM336" s="24"/>
      <c r="DN336" s="24"/>
      <c r="DO336" s="24"/>
      <c r="DP336" s="24"/>
      <c r="DQ336" s="24"/>
      <c r="DR336" s="24"/>
      <c r="DS336" s="24"/>
      <c r="DT336" s="24"/>
      <c r="DU336" s="24"/>
      <c r="DV336" s="24"/>
      <c r="DW336" s="24"/>
      <c r="DX336" s="24"/>
      <c r="DY336" s="24"/>
      <c r="DZ336" s="24"/>
      <c r="EA336" s="24"/>
      <c r="EB336" s="24"/>
      <c r="EC336" s="24"/>
      <c r="ED336" s="24"/>
      <c r="EE336" s="24"/>
      <c r="EF336" s="24"/>
      <c r="EG336" s="24"/>
      <c r="EH336" s="24"/>
      <c r="EI336" s="24"/>
      <c r="EJ336" s="24"/>
      <c r="EK336" s="24"/>
      <c r="EL336" s="24"/>
      <c r="EM336" s="24"/>
      <c r="EN336" s="24"/>
      <c r="EO336" s="24"/>
      <c r="EP336" s="24"/>
      <c r="EQ336" s="24"/>
      <c r="ER336" s="24"/>
      <c r="ES336" s="24"/>
      <c r="ET336" s="24"/>
      <c r="EU336" s="24"/>
      <c r="EV336" s="24"/>
      <c r="EW336" s="24"/>
      <c r="EX336" s="24"/>
      <c r="EY336" s="24"/>
      <c r="EZ336" s="24"/>
      <c r="FA336" s="24"/>
      <c r="FB336" s="24"/>
      <c r="FC336" s="24"/>
      <c r="FD336" s="24"/>
      <c r="FE336" s="24"/>
      <c r="FF336" s="24"/>
      <c r="FG336" s="24"/>
      <c r="FH336" s="24"/>
      <c r="FI336" s="24"/>
      <c r="FJ336" s="24"/>
      <c r="FK336" s="24"/>
      <c r="FL336" s="24"/>
      <c r="FM336" s="24"/>
      <c r="FN336" s="24"/>
      <c r="FO336" s="24"/>
      <c r="FP336" s="24"/>
      <c r="FQ336" s="24"/>
      <c r="FR336" s="24"/>
      <c r="FS336" s="24"/>
      <c r="FT336" s="24"/>
      <c r="FU336" s="24"/>
      <c r="FV336" s="24"/>
      <c r="FW336" s="24"/>
      <c r="FX336" s="24"/>
      <c r="FY336" s="24"/>
      <c r="FZ336" s="24"/>
      <c r="GA336" s="24"/>
      <c r="GB336" s="24"/>
      <c r="GC336" s="24"/>
      <c r="GD336" s="24"/>
      <c r="GE336" s="24"/>
      <c r="GF336" s="24"/>
      <c r="GG336" s="24"/>
      <c r="GH336" s="24"/>
      <c r="GI336" s="24"/>
      <c r="GJ336" s="24"/>
      <c r="GK336" s="24"/>
      <c r="GL336" s="24"/>
      <c r="GM336" s="24"/>
      <c r="GN336" s="24"/>
      <c r="GO336" s="24"/>
      <c r="GP336" s="24"/>
      <c r="GQ336" s="24"/>
      <c r="GR336" s="24"/>
      <c r="GS336" s="24"/>
      <c r="GT336" s="24"/>
      <c r="GU336" s="24"/>
      <c r="GV336" s="24"/>
      <c r="GW336" s="24"/>
      <c r="GX336" s="24"/>
      <c r="GY336" s="24"/>
      <c r="GZ336" s="24"/>
      <c r="HA336" s="24"/>
      <c r="HB336" s="24"/>
      <c r="HC336" s="24"/>
      <c r="HD336" s="24"/>
      <c r="HE336" s="24"/>
      <c r="HF336" s="24"/>
      <c r="HG336" s="24"/>
      <c r="HH336" s="24"/>
      <c r="HI336" s="24"/>
      <c r="HJ336" s="24"/>
      <c r="HK336" s="24"/>
      <c r="HL336" s="24"/>
      <c r="HM336" s="24"/>
      <c r="HN336" s="24"/>
      <c r="HO336" s="24"/>
      <c r="HP336" s="24"/>
      <c r="HQ336" s="24"/>
      <c r="HR336" s="24"/>
      <c r="HS336" s="24"/>
      <c r="HT336" s="24"/>
      <c r="HU336" s="24"/>
      <c r="HV336" s="24"/>
      <c r="HW336" s="24"/>
      <c r="HX336" s="24"/>
      <c r="HY336" s="24"/>
      <c r="HZ336" s="24"/>
      <c r="IA336" s="24"/>
      <c r="IB336" s="24"/>
      <c r="IC336" s="24"/>
      <c r="ID336" s="24"/>
      <c r="IE336" s="24"/>
      <c r="IF336" s="24"/>
      <c r="IG336" s="24"/>
      <c r="IH336" s="24"/>
      <c r="II336" s="24"/>
      <c r="IJ336" s="24"/>
      <c r="IK336" s="24"/>
      <c r="IL336" s="24"/>
      <c r="IM336" s="24"/>
      <c r="IN336" s="24"/>
      <c r="IO336" s="24"/>
      <c r="IP336" s="24"/>
      <c r="IQ336" s="24"/>
    </row>
    <row r="337" spans="1:251" x14ac:dyDescent="0.25">
      <c r="A337" s="96"/>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c r="AA337" s="97"/>
      <c r="AB337" s="97"/>
      <c r="AC337" s="97"/>
      <c r="AD337" s="97"/>
      <c r="AE337" s="97"/>
      <c r="AF337" s="97"/>
      <c r="AG337" s="97"/>
      <c r="AH337" s="97"/>
      <c r="AI337" s="97"/>
      <c r="AJ337" s="97"/>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c r="CV337" s="24"/>
      <c r="CW337" s="24"/>
      <c r="CX337" s="24"/>
      <c r="CY337" s="24"/>
      <c r="CZ337" s="24"/>
      <c r="DA337" s="24"/>
      <c r="DB337" s="24"/>
      <c r="DC337" s="24"/>
      <c r="DD337" s="24"/>
      <c r="DE337" s="24"/>
      <c r="DF337" s="24"/>
      <c r="DG337" s="24"/>
      <c r="DH337" s="24"/>
      <c r="DI337" s="24"/>
      <c r="DJ337" s="24"/>
      <c r="DK337" s="24"/>
      <c r="DL337" s="24"/>
      <c r="DM337" s="24"/>
      <c r="DN337" s="24"/>
      <c r="DO337" s="24"/>
      <c r="DP337" s="24"/>
      <c r="DQ337" s="24"/>
      <c r="DR337" s="24"/>
      <c r="DS337" s="24"/>
      <c r="DT337" s="24"/>
      <c r="DU337" s="24"/>
      <c r="DV337" s="24"/>
      <c r="DW337" s="24"/>
      <c r="DX337" s="24"/>
      <c r="DY337" s="24"/>
      <c r="DZ337" s="24"/>
      <c r="EA337" s="24"/>
      <c r="EB337" s="24"/>
      <c r="EC337" s="24"/>
      <c r="ED337" s="24"/>
      <c r="EE337" s="24"/>
      <c r="EF337" s="24"/>
      <c r="EG337" s="24"/>
      <c r="EH337" s="24"/>
      <c r="EI337" s="24"/>
      <c r="EJ337" s="24"/>
      <c r="EK337" s="24"/>
      <c r="EL337" s="24"/>
      <c r="EM337" s="24"/>
      <c r="EN337" s="24"/>
      <c r="EO337" s="24"/>
      <c r="EP337" s="24"/>
      <c r="EQ337" s="24"/>
      <c r="ER337" s="24"/>
      <c r="ES337" s="24"/>
      <c r="ET337" s="24"/>
      <c r="EU337" s="24"/>
      <c r="EV337" s="24"/>
      <c r="EW337" s="24"/>
      <c r="EX337" s="24"/>
      <c r="EY337" s="24"/>
      <c r="EZ337" s="24"/>
      <c r="FA337" s="24"/>
      <c r="FB337" s="24"/>
      <c r="FC337" s="24"/>
      <c r="FD337" s="24"/>
      <c r="FE337" s="24"/>
      <c r="FF337" s="24"/>
      <c r="FG337" s="24"/>
      <c r="FH337" s="24"/>
      <c r="FI337" s="24"/>
      <c r="FJ337" s="24"/>
      <c r="FK337" s="24"/>
      <c r="FL337" s="24"/>
      <c r="FM337" s="24"/>
      <c r="FN337" s="24"/>
      <c r="FO337" s="24"/>
      <c r="FP337" s="24"/>
      <c r="FQ337" s="24"/>
      <c r="FR337" s="24"/>
      <c r="FS337" s="24"/>
      <c r="FT337" s="24"/>
      <c r="FU337" s="24"/>
      <c r="FV337" s="24"/>
      <c r="FW337" s="24"/>
      <c r="FX337" s="24"/>
      <c r="FY337" s="24"/>
      <c r="FZ337" s="24"/>
      <c r="GA337" s="24"/>
      <c r="GB337" s="24"/>
      <c r="GC337" s="24"/>
      <c r="GD337" s="24"/>
      <c r="GE337" s="24"/>
      <c r="GF337" s="24"/>
      <c r="GG337" s="24"/>
      <c r="GH337" s="24"/>
      <c r="GI337" s="24"/>
      <c r="GJ337" s="24"/>
      <c r="GK337" s="24"/>
      <c r="GL337" s="24"/>
      <c r="GM337" s="24"/>
      <c r="GN337" s="24"/>
      <c r="GO337" s="24"/>
      <c r="GP337" s="24"/>
      <c r="GQ337" s="24"/>
      <c r="GR337" s="24"/>
      <c r="GS337" s="24"/>
      <c r="GT337" s="24"/>
      <c r="GU337" s="24"/>
      <c r="GV337" s="24"/>
      <c r="GW337" s="24"/>
      <c r="GX337" s="24"/>
      <c r="GY337" s="24"/>
      <c r="GZ337" s="24"/>
      <c r="HA337" s="24"/>
      <c r="HB337" s="24"/>
      <c r="HC337" s="24"/>
      <c r="HD337" s="24"/>
      <c r="HE337" s="24"/>
      <c r="HF337" s="24"/>
      <c r="HG337" s="24"/>
      <c r="HH337" s="24"/>
      <c r="HI337" s="24"/>
      <c r="HJ337" s="24"/>
      <c r="HK337" s="24"/>
      <c r="HL337" s="24"/>
      <c r="HM337" s="24"/>
      <c r="HN337" s="24"/>
      <c r="HO337" s="24"/>
      <c r="HP337" s="24"/>
      <c r="HQ337" s="24"/>
      <c r="HR337" s="24"/>
      <c r="HS337" s="24"/>
      <c r="HT337" s="24"/>
      <c r="HU337" s="24"/>
      <c r="HV337" s="24"/>
      <c r="HW337" s="24"/>
      <c r="HX337" s="24"/>
      <c r="HY337" s="24"/>
      <c r="HZ337" s="24"/>
      <c r="IA337" s="24"/>
      <c r="IB337" s="24"/>
      <c r="IC337" s="24"/>
      <c r="ID337" s="24"/>
      <c r="IE337" s="24"/>
      <c r="IF337" s="24"/>
      <c r="IG337" s="24"/>
      <c r="IH337" s="24"/>
      <c r="II337" s="24"/>
      <c r="IJ337" s="24"/>
      <c r="IK337" s="24"/>
      <c r="IL337" s="24"/>
      <c r="IM337" s="24"/>
      <c r="IN337" s="24"/>
      <c r="IO337" s="24"/>
      <c r="IP337" s="24"/>
      <c r="IQ337" s="24"/>
    </row>
    <row r="338" spans="1:251" x14ac:dyDescent="0.25">
      <c r="A338" s="96"/>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c r="AA338" s="97"/>
      <c r="AB338" s="97"/>
      <c r="AC338" s="97"/>
      <c r="AD338" s="97"/>
      <c r="AE338" s="97"/>
      <c r="AF338" s="97"/>
      <c r="AG338" s="97"/>
      <c r="AH338" s="97"/>
      <c r="AI338" s="97"/>
      <c r="AJ338" s="97"/>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c r="CV338" s="24"/>
      <c r="CW338" s="24"/>
      <c r="CX338" s="24"/>
      <c r="CY338" s="24"/>
      <c r="CZ338" s="24"/>
      <c r="DA338" s="24"/>
      <c r="DB338" s="24"/>
      <c r="DC338" s="24"/>
      <c r="DD338" s="24"/>
      <c r="DE338" s="24"/>
      <c r="DF338" s="24"/>
      <c r="DG338" s="24"/>
      <c r="DH338" s="24"/>
      <c r="DI338" s="24"/>
      <c r="DJ338" s="24"/>
      <c r="DK338" s="24"/>
      <c r="DL338" s="24"/>
      <c r="DM338" s="24"/>
      <c r="DN338" s="24"/>
      <c r="DO338" s="24"/>
      <c r="DP338" s="24"/>
      <c r="DQ338" s="24"/>
      <c r="DR338" s="24"/>
      <c r="DS338" s="24"/>
      <c r="DT338" s="24"/>
      <c r="DU338" s="24"/>
      <c r="DV338" s="24"/>
      <c r="DW338" s="24"/>
      <c r="DX338" s="24"/>
      <c r="DY338" s="24"/>
      <c r="DZ338" s="24"/>
      <c r="EA338" s="24"/>
      <c r="EB338" s="24"/>
      <c r="EC338" s="24"/>
      <c r="ED338" s="24"/>
      <c r="EE338" s="24"/>
      <c r="EF338" s="24"/>
      <c r="EG338" s="24"/>
      <c r="EH338" s="24"/>
      <c r="EI338" s="24"/>
      <c r="EJ338" s="24"/>
      <c r="EK338" s="24"/>
      <c r="EL338" s="24"/>
      <c r="EM338" s="24"/>
      <c r="EN338" s="24"/>
      <c r="EO338" s="24"/>
      <c r="EP338" s="24"/>
      <c r="EQ338" s="24"/>
      <c r="ER338" s="24"/>
      <c r="ES338" s="24"/>
      <c r="ET338" s="24"/>
      <c r="EU338" s="24"/>
      <c r="EV338" s="24"/>
      <c r="EW338" s="24"/>
      <c r="EX338" s="24"/>
      <c r="EY338" s="24"/>
      <c r="EZ338" s="24"/>
      <c r="FA338" s="24"/>
      <c r="FB338" s="24"/>
      <c r="FC338" s="24"/>
      <c r="FD338" s="24"/>
      <c r="FE338" s="24"/>
      <c r="FF338" s="24"/>
      <c r="FG338" s="24"/>
      <c r="FH338" s="24"/>
      <c r="FI338" s="24"/>
      <c r="FJ338" s="24"/>
      <c r="FK338" s="24"/>
      <c r="FL338" s="24"/>
      <c r="FM338" s="24"/>
      <c r="FN338" s="24"/>
      <c r="FO338" s="24"/>
      <c r="FP338" s="24"/>
      <c r="FQ338" s="24"/>
      <c r="FR338" s="24"/>
      <c r="FS338" s="24"/>
      <c r="FT338" s="24"/>
      <c r="FU338" s="24"/>
      <c r="FV338" s="24"/>
      <c r="FW338" s="24"/>
      <c r="FX338" s="24"/>
      <c r="FY338" s="24"/>
      <c r="FZ338" s="24"/>
      <c r="GA338" s="24"/>
      <c r="GB338" s="24"/>
      <c r="GC338" s="24"/>
      <c r="GD338" s="24"/>
      <c r="GE338" s="24"/>
      <c r="GF338" s="24"/>
      <c r="GG338" s="24"/>
      <c r="GH338" s="24"/>
      <c r="GI338" s="24"/>
      <c r="GJ338" s="24"/>
      <c r="GK338" s="24"/>
      <c r="GL338" s="24"/>
      <c r="GM338" s="24"/>
      <c r="GN338" s="24"/>
      <c r="GO338" s="24"/>
      <c r="GP338" s="24"/>
      <c r="GQ338" s="24"/>
      <c r="GR338" s="24"/>
      <c r="GS338" s="24"/>
      <c r="GT338" s="24"/>
      <c r="GU338" s="24"/>
      <c r="GV338" s="24"/>
      <c r="GW338" s="24"/>
      <c r="GX338" s="24"/>
      <c r="GY338" s="24"/>
      <c r="GZ338" s="24"/>
      <c r="HA338" s="24"/>
      <c r="HB338" s="24"/>
      <c r="HC338" s="24"/>
      <c r="HD338" s="24"/>
      <c r="HE338" s="24"/>
      <c r="HF338" s="24"/>
      <c r="HG338" s="24"/>
      <c r="HH338" s="24"/>
      <c r="HI338" s="24"/>
      <c r="HJ338" s="24"/>
      <c r="HK338" s="24"/>
      <c r="HL338" s="24"/>
      <c r="HM338" s="24"/>
      <c r="HN338" s="24"/>
      <c r="HO338" s="24"/>
      <c r="HP338" s="24"/>
      <c r="HQ338" s="24"/>
      <c r="HR338" s="24"/>
      <c r="HS338" s="24"/>
      <c r="HT338" s="24"/>
      <c r="HU338" s="24"/>
      <c r="HV338" s="24"/>
      <c r="HW338" s="24"/>
      <c r="HX338" s="24"/>
      <c r="HY338" s="24"/>
      <c r="HZ338" s="24"/>
      <c r="IA338" s="24"/>
      <c r="IB338" s="24"/>
      <c r="IC338" s="24"/>
      <c r="ID338" s="24"/>
      <c r="IE338" s="24"/>
      <c r="IF338" s="24"/>
      <c r="IG338" s="24"/>
      <c r="IH338" s="24"/>
      <c r="II338" s="24"/>
      <c r="IJ338" s="24"/>
      <c r="IK338" s="24"/>
      <c r="IL338" s="24"/>
      <c r="IM338" s="24"/>
      <c r="IN338" s="24"/>
      <c r="IO338" s="24"/>
      <c r="IP338" s="24"/>
      <c r="IQ338" s="24"/>
    </row>
    <row r="339" spans="1:251" x14ac:dyDescent="0.25">
      <c r="A339" s="96"/>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c r="AA339" s="97"/>
      <c r="AB339" s="97"/>
      <c r="AC339" s="97"/>
      <c r="AD339" s="97"/>
      <c r="AE339" s="97"/>
      <c r="AF339" s="97"/>
      <c r="AG339" s="97"/>
      <c r="AH339" s="97"/>
      <c r="AI339" s="97"/>
      <c r="AJ339" s="97"/>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c r="CV339" s="24"/>
      <c r="CW339" s="24"/>
      <c r="CX339" s="24"/>
      <c r="CY339" s="24"/>
      <c r="CZ339" s="24"/>
      <c r="DA339" s="24"/>
      <c r="DB339" s="24"/>
      <c r="DC339" s="24"/>
      <c r="DD339" s="24"/>
      <c r="DE339" s="24"/>
      <c r="DF339" s="24"/>
      <c r="DG339" s="24"/>
      <c r="DH339" s="24"/>
      <c r="DI339" s="24"/>
      <c r="DJ339" s="24"/>
      <c r="DK339" s="24"/>
      <c r="DL339" s="24"/>
      <c r="DM339" s="24"/>
      <c r="DN339" s="24"/>
      <c r="DO339" s="24"/>
      <c r="DP339" s="24"/>
      <c r="DQ339" s="24"/>
      <c r="DR339" s="24"/>
      <c r="DS339" s="24"/>
      <c r="DT339" s="24"/>
      <c r="DU339" s="24"/>
      <c r="DV339" s="24"/>
      <c r="DW339" s="24"/>
      <c r="DX339" s="24"/>
      <c r="DY339" s="24"/>
      <c r="DZ339" s="24"/>
      <c r="EA339" s="24"/>
      <c r="EB339" s="24"/>
      <c r="EC339" s="24"/>
      <c r="ED339" s="24"/>
      <c r="EE339" s="24"/>
      <c r="EF339" s="24"/>
      <c r="EG339" s="24"/>
      <c r="EH339" s="24"/>
      <c r="EI339" s="24"/>
      <c r="EJ339" s="24"/>
      <c r="EK339" s="24"/>
      <c r="EL339" s="24"/>
      <c r="EM339" s="24"/>
      <c r="EN339" s="24"/>
      <c r="EO339" s="24"/>
      <c r="EP339" s="24"/>
      <c r="EQ339" s="24"/>
      <c r="ER339" s="24"/>
      <c r="ES339" s="24"/>
      <c r="ET339" s="24"/>
      <c r="EU339" s="24"/>
      <c r="EV339" s="24"/>
      <c r="EW339" s="24"/>
      <c r="EX339" s="24"/>
      <c r="EY339" s="24"/>
      <c r="EZ339" s="24"/>
      <c r="FA339" s="24"/>
      <c r="FB339" s="24"/>
      <c r="FC339" s="24"/>
      <c r="FD339" s="24"/>
      <c r="FE339" s="24"/>
      <c r="FF339" s="24"/>
      <c r="FG339" s="24"/>
      <c r="FH339" s="24"/>
      <c r="FI339" s="24"/>
      <c r="FJ339" s="24"/>
      <c r="FK339" s="24"/>
      <c r="FL339" s="24"/>
      <c r="FM339" s="24"/>
      <c r="FN339" s="24"/>
      <c r="FO339" s="24"/>
      <c r="FP339" s="24"/>
      <c r="FQ339" s="24"/>
      <c r="FR339" s="24"/>
      <c r="FS339" s="24"/>
      <c r="FT339" s="24"/>
      <c r="FU339" s="24"/>
      <c r="FV339" s="24"/>
      <c r="FW339" s="24"/>
      <c r="FX339" s="24"/>
      <c r="FY339" s="24"/>
      <c r="FZ339" s="24"/>
      <c r="GA339" s="24"/>
      <c r="GB339" s="24"/>
      <c r="GC339" s="24"/>
      <c r="GD339" s="24"/>
      <c r="GE339" s="24"/>
      <c r="GF339" s="24"/>
      <c r="GG339" s="24"/>
      <c r="GH339" s="24"/>
      <c r="GI339" s="24"/>
      <c r="GJ339" s="24"/>
      <c r="GK339" s="24"/>
      <c r="GL339" s="24"/>
      <c r="GM339" s="24"/>
      <c r="GN339" s="24"/>
      <c r="GO339" s="24"/>
      <c r="GP339" s="24"/>
      <c r="GQ339" s="24"/>
      <c r="GR339" s="24"/>
      <c r="GS339" s="24"/>
      <c r="GT339" s="24"/>
      <c r="GU339" s="24"/>
      <c r="GV339" s="24"/>
      <c r="GW339" s="24"/>
      <c r="GX339" s="24"/>
      <c r="GY339" s="24"/>
      <c r="GZ339" s="24"/>
      <c r="HA339" s="24"/>
      <c r="HB339" s="24"/>
      <c r="HC339" s="24"/>
      <c r="HD339" s="24"/>
      <c r="HE339" s="24"/>
      <c r="HF339" s="24"/>
      <c r="HG339" s="24"/>
      <c r="HH339" s="24"/>
      <c r="HI339" s="24"/>
      <c r="HJ339" s="24"/>
      <c r="HK339" s="24"/>
      <c r="HL339" s="24"/>
      <c r="HM339" s="24"/>
      <c r="HN339" s="24"/>
      <c r="HO339" s="24"/>
      <c r="HP339" s="24"/>
      <c r="HQ339" s="24"/>
      <c r="HR339" s="24"/>
      <c r="HS339" s="24"/>
      <c r="HT339" s="24"/>
      <c r="HU339" s="24"/>
      <c r="HV339" s="24"/>
      <c r="HW339" s="24"/>
      <c r="HX339" s="24"/>
      <c r="HY339" s="24"/>
      <c r="HZ339" s="24"/>
      <c r="IA339" s="24"/>
      <c r="IB339" s="24"/>
      <c r="IC339" s="24"/>
      <c r="ID339" s="24"/>
      <c r="IE339" s="24"/>
      <c r="IF339" s="24"/>
      <c r="IG339" s="24"/>
      <c r="IH339" s="24"/>
      <c r="II339" s="24"/>
      <c r="IJ339" s="24"/>
      <c r="IK339" s="24"/>
      <c r="IL339" s="24"/>
      <c r="IM339" s="24"/>
      <c r="IN339" s="24"/>
      <c r="IO339" s="24"/>
      <c r="IP339" s="24"/>
      <c r="IQ339" s="24"/>
    </row>
    <row r="340" spans="1:251" x14ac:dyDescent="0.25">
      <c r="A340" s="96"/>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c r="AA340" s="97"/>
      <c r="AB340" s="97"/>
      <c r="AC340" s="97"/>
      <c r="AD340" s="97"/>
      <c r="AE340" s="97"/>
      <c r="AF340" s="97"/>
      <c r="AG340" s="97"/>
      <c r="AH340" s="97"/>
      <c r="AI340" s="97"/>
      <c r="AJ340" s="97"/>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c r="CV340" s="24"/>
      <c r="CW340" s="24"/>
      <c r="CX340" s="24"/>
      <c r="CY340" s="24"/>
      <c r="CZ340" s="24"/>
      <c r="DA340" s="24"/>
      <c r="DB340" s="24"/>
      <c r="DC340" s="24"/>
      <c r="DD340" s="24"/>
      <c r="DE340" s="24"/>
      <c r="DF340" s="24"/>
      <c r="DG340" s="24"/>
      <c r="DH340" s="24"/>
      <c r="DI340" s="24"/>
      <c r="DJ340" s="24"/>
      <c r="DK340" s="24"/>
      <c r="DL340" s="24"/>
      <c r="DM340" s="24"/>
      <c r="DN340" s="24"/>
      <c r="DO340" s="24"/>
      <c r="DP340" s="24"/>
      <c r="DQ340" s="24"/>
      <c r="DR340" s="24"/>
      <c r="DS340" s="24"/>
      <c r="DT340" s="24"/>
      <c r="DU340" s="24"/>
      <c r="DV340" s="24"/>
      <c r="DW340" s="24"/>
      <c r="DX340" s="24"/>
      <c r="DY340" s="24"/>
      <c r="DZ340" s="24"/>
      <c r="EA340" s="24"/>
      <c r="EB340" s="24"/>
      <c r="EC340" s="24"/>
      <c r="ED340" s="24"/>
      <c r="EE340" s="24"/>
      <c r="EF340" s="24"/>
      <c r="EG340" s="24"/>
      <c r="EH340" s="24"/>
      <c r="EI340" s="24"/>
      <c r="EJ340" s="24"/>
      <c r="EK340" s="24"/>
      <c r="EL340" s="24"/>
      <c r="EM340" s="24"/>
      <c r="EN340" s="24"/>
      <c r="EO340" s="24"/>
      <c r="EP340" s="24"/>
      <c r="EQ340" s="24"/>
      <c r="ER340" s="24"/>
      <c r="ES340" s="24"/>
      <c r="ET340" s="24"/>
      <c r="EU340" s="24"/>
      <c r="EV340" s="24"/>
      <c r="EW340" s="24"/>
      <c r="EX340" s="24"/>
      <c r="EY340" s="24"/>
      <c r="EZ340" s="24"/>
      <c r="FA340" s="24"/>
      <c r="FB340" s="24"/>
      <c r="FC340" s="24"/>
      <c r="FD340" s="24"/>
      <c r="FE340" s="24"/>
      <c r="FF340" s="24"/>
      <c r="FG340" s="24"/>
      <c r="FH340" s="24"/>
      <c r="FI340" s="24"/>
      <c r="FJ340" s="24"/>
      <c r="FK340" s="24"/>
      <c r="FL340" s="24"/>
      <c r="FM340" s="24"/>
      <c r="FN340" s="24"/>
      <c r="FO340" s="24"/>
      <c r="FP340" s="24"/>
      <c r="FQ340" s="24"/>
      <c r="FR340" s="24"/>
      <c r="FS340" s="24"/>
      <c r="FT340" s="24"/>
      <c r="FU340" s="24"/>
      <c r="FV340" s="24"/>
      <c r="FW340" s="24"/>
      <c r="FX340" s="24"/>
      <c r="FY340" s="24"/>
      <c r="FZ340" s="24"/>
      <c r="GA340" s="24"/>
      <c r="GB340" s="24"/>
      <c r="GC340" s="24"/>
      <c r="GD340" s="24"/>
      <c r="GE340" s="24"/>
      <c r="GF340" s="24"/>
      <c r="GG340" s="24"/>
      <c r="GH340" s="24"/>
      <c r="GI340" s="24"/>
      <c r="GJ340" s="24"/>
      <c r="GK340" s="24"/>
      <c r="GL340" s="24"/>
      <c r="GM340" s="24"/>
      <c r="GN340" s="24"/>
      <c r="GO340" s="24"/>
      <c r="GP340" s="24"/>
      <c r="GQ340" s="24"/>
      <c r="GR340" s="24"/>
      <c r="GS340" s="24"/>
      <c r="GT340" s="24"/>
      <c r="GU340" s="24"/>
      <c r="GV340" s="24"/>
      <c r="GW340" s="24"/>
      <c r="GX340" s="24"/>
      <c r="GY340" s="24"/>
      <c r="GZ340" s="24"/>
      <c r="HA340" s="24"/>
      <c r="HB340" s="24"/>
      <c r="HC340" s="24"/>
      <c r="HD340" s="24"/>
      <c r="HE340" s="24"/>
      <c r="HF340" s="24"/>
      <c r="HG340" s="24"/>
      <c r="HH340" s="24"/>
      <c r="HI340" s="24"/>
      <c r="HJ340" s="24"/>
      <c r="HK340" s="24"/>
      <c r="HL340" s="24"/>
      <c r="HM340" s="24"/>
      <c r="HN340" s="24"/>
      <c r="HO340" s="24"/>
      <c r="HP340" s="24"/>
      <c r="HQ340" s="24"/>
      <c r="HR340" s="24"/>
      <c r="HS340" s="24"/>
      <c r="HT340" s="24"/>
      <c r="HU340" s="24"/>
      <c r="HV340" s="24"/>
      <c r="HW340" s="24"/>
      <c r="HX340" s="24"/>
      <c r="HY340" s="24"/>
      <c r="HZ340" s="24"/>
      <c r="IA340" s="24"/>
      <c r="IB340" s="24"/>
      <c r="IC340" s="24"/>
      <c r="ID340" s="24"/>
      <c r="IE340" s="24"/>
      <c r="IF340" s="24"/>
      <c r="IG340" s="24"/>
      <c r="IH340" s="24"/>
      <c r="II340" s="24"/>
      <c r="IJ340" s="24"/>
      <c r="IK340" s="24"/>
      <c r="IL340" s="24"/>
      <c r="IM340" s="24"/>
      <c r="IN340" s="24"/>
      <c r="IO340" s="24"/>
      <c r="IP340" s="24"/>
      <c r="IQ340" s="24"/>
    </row>
    <row r="341" spans="1:251" x14ac:dyDescent="0.25">
      <c r="A341" s="96"/>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c r="AA341" s="97"/>
      <c r="AB341" s="97"/>
      <c r="AC341" s="97"/>
      <c r="AD341" s="97"/>
      <c r="AE341" s="97"/>
      <c r="AF341" s="97"/>
      <c r="AG341" s="97"/>
      <c r="AH341" s="97"/>
      <c r="AI341" s="97"/>
      <c r="AJ341" s="97"/>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c r="CV341" s="24"/>
      <c r="CW341" s="24"/>
      <c r="CX341" s="24"/>
      <c r="CY341" s="24"/>
      <c r="CZ341" s="24"/>
      <c r="DA341" s="24"/>
      <c r="DB341" s="24"/>
      <c r="DC341" s="24"/>
      <c r="DD341" s="24"/>
      <c r="DE341" s="24"/>
      <c r="DF341" s="24"/>
      <c r="DG341" s="24"/>
      <c r="DH341" s="24"/>
      <c r="DI341" s="24"/>
      <c r="DJ341" s="24"/>
      <c r="DK341" s="24"/>
      <c r="DL341" s="24"/>
      <c r="DM341" s="24"/>
      <c r="DN341" s="24"/>
      <c r="DO341" s="24"/>
      <c r="DP341" s="24"/>
      <c r="DQ341" s="24"/>
      <c r="DR341" s="24"/>
      <c r="DS341" s="24"/>
      <c r="DT341" s="24"/>
      <c r="DU341" s="24"/>
      <c r="DV341" s="24"/>
      <c r="DW341" s="24"/>
      <c r="DX341" s="24"/>
      <c r="DY341" s="24"/>
      <c r="DZ341" s="24"/>
      <c r="EA341" s="24"/>
      <c r="EB341" s="24"/>
      <c r="EC341" s="24"/>
      <c r="ED341" s="24"/>
      <c r="EE341" s="24"/>
      <c r="EF341" s="24"/>
      <c r="EG341" s="24"/>
      <c r="EH341" s="24"/>
      <c r="EI341" s="24"/>
      <c r="EJ341" s="24"/>
      <c r="EK341" s="24"/>
      <c r="EL341" s="24"/>
      <c r="EM341" s="24"/>
      <c r="EN341" s="24"/>
      <c r="EO341" s="24"/>
      <c r="EP341" s="24"/>
      <c r="EQ341" s="24"/>
      <c r="ER341" s="24"/>
      <c r="ES341" s="24"/>
      <c r="ET341" s="24"/>
      <c r="EU341" s="24"/>
      <c r="EV341" s="24"/>
      <c r="EW341" s="24"/>
      <c r="EX341" s="24"/>
      <c r="EY341" s="24"/>
      <c r="EZ341" s="24"/>
      <c r="FA341" s="24"/>
      <c r="FB341" s="24"/>
      <c r="FC341" s="24"/>
      <c r="FD341" s="24"/>
      <c r="FE341" s="24"/>
      <c r="FF341" s="24"/>
      <c r="FG341" s="24"/>
      <c r="FH341" s="24"/>
      <c r="FI341" s="24"/>
      <c r="FJ341" s="24"/>
      <c r="FK341" s="24"/>
      <c r="FL341" s="24"/>
      <c r="FM341" s="24"/>
      <c r="FN341" s="24"/>
      <c r="FO341" s="24"/>
      <c r="FP341" s="24"/>
      <c r="FQ341" s="24"/>
      <c r="FR341" s="24"/>
      <c r="FS341" s="24"/>
      <c r="FT341" s="24"/>
      <c r="FU341" s="24"/>
      <c r="FV341" s="24"/>
      <c r="FW341" s="24"/>
      <c r="FX341" s="24"/>
      <c r="FY341" s="24"/>
      <c r="FZ341" s="24"/>
      <c r="GA341" s="24"/>
      <c r="GB341" s="24"/>
      <c r="GC341" s="24"/>
      <c r="GD341" s="24"/>
      <c r="GE341" s="24"/>
      <c r="GF341" s="24"/>
      <c r="GG341" s="24"/>
      <c r="GH341" s="24"/>
      <c r="GI341" s="24"/>
      <c r="GJ341" s="24"/>
      <c r="GK341" s="24"/>
      <c r="GL341" s="24"/>
      <c r="GM341" s="24"/>
      <c r="GN341" s="24"/>
      <c r="GO341" s="24"/>
      <c r="GP341" s="24"/>
      <c r="GQ341" s="24"/>
      <c r="GR341" s="24"/>
      <c r="GS341" s="24"/>
      <c r="GT341" s="24"/>
      <c r="GU341" s="24"/>
      <c r="GV341" s="24"/>
      <c r="GW341" s="24"/>
      <c r="GX341" s="24"/>
      <c r="GY341" s="24"/>
      <c r="GZ341" s="24"/>
      <c r="HA341" s="24"/>
      <c r="HB341" s="24"/>
      <c r="HC341" s="24"/>
      <c r="HD341" s="24"/>
      <c r="HE341" s="24"/>
      <c r="HF341" s="24"/>
      <c r="HG341" s="24"/>
      <c r="HH341" s="24"/>
      <c r="HI341" s="24"/>
      <c r="HJ341" s="24"/>
      <c r="HK341" s="24"/>
      <c r="HL341" s="24"/>
      <c r="HM341" s="24"/>
      <c r="HN341" s="24"/>
      <c r="HO341" s="24"/>
      <c r="HP341" s="24"/>
      <c r="HQ341" s="24"/>
      <c r="HR341" s="24"/>
      <c r="HS341" s="24"/>
      <c r="HT341" s="24"/>
      <c r="HU341" s="24"/>
      <c r="HV341" s="24"/>
      <c r="HW341" s="24"/>
      <c r="HX341" s="24"/>
      <c r="HY341" s="24"/>
      <c r="HZ341" s="24"/>
      <c r="IA341" s="24"/>
      <c r="IB341" s="24"/>
      <c r="IC341" s="24"/>
      <c r="ID341" s="24"/>
      <c r="IE341" s="24"/>
      <c r="IF341" s="24"/>
      <c r="IG341" s="24"/>
      <c r="IH341" s="24"/>
      <c r="II341" s="24"/>
      <c r="IJ341" s="24"/>
      <c r="IK341" s="24"/>
      <c r="IL341" s="24"/>
      <c r="IM341" s="24"/>
      <c r="IN341" s="24"/>
      <c r="IO341" s="24"/>
      <c r="IP341" s="24"/>
      <c r="IQ341" s="24"/>
    </row>
    <row r="342" spans="1:251" x14ac:dyDescent="0.25">
      <c r="A342" s="96"/>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c r="AA342" s="97"/>
      <c r="AB342" s="97"/>
      <c r="AC342" s="97"/>
      <c r="AD342" s="97"/>
      <c r="AE342" s="97"/>
      <c r="AF342" s="97"/>
      <c r="AG342" s="97"/>
      <c r="AH342" s="97"/>
      <c r="AI342" s="97"/>
      <c r="AJ342" s="97"/>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c r="CV342" s="24"/>
      <c r="CW342" s="24"/>
      <c r="CX342" s="24"/>
      <c r="CY342" s="24"/>
      <c r="CZ342" s="24"/>
      <c r="DA342" s="24"/>
      <c r="DB342" s="24"/>
      <c r="DC342" s="24"/>
      <c r="DD342" s="24"/>
      <c r="DE342" s="24"/>
      <c r="DF342" s="24"/>
      <c r="DG342" s="24"/>
      <c r="DH342" s="24"/>
      <c r="DI342" s="24"/>
      <c r="DJ342" s="24"/>
      <c r="DK342" s="24"/>
      <c r="DL342" s="24"/>
      <c r="DM342" s="24"/>
      <c r="DN342" s="24"/>
      <c r="DO342" s="24"/>
      <c r="DP342" s="24"/>
      <c r="DQ342" s="24"/>
      <c r="DR342" s="24"/>
      <c r="DS342" s="24"/>
      <c r="DT342" s="24"/>
      <c r="DU342" s="24"/>
      <c r="DV342" s="24"/>
      <c r="DW342" s="24"/>
      <c r="DX342" s="24"/>
      <c r="DY342" s="24"/>
      <c r="DZ342" s="24"/>
      <c r="EA342" s="24"/>
      <c r="EB342" s="24"/>
      <c r="EC342" s="24"/>
      <c r="ED342" s="24"/>
      <c r="EE342" s="24"/>
      <c r="EF342" s="24"/>
      <c r="EG342" s="24"/>
      <c r="EH342" s="24"/>
      <c r="EI342" s="24"/>
      <c r="EJ342" s="24"/>
      <c r="EK342" s="24"/>
      <c r="EL342" s="24"/>
      <c r="EM342" s="24"/>
      <c r="EN342" s="24"/>
      <c r="EO342" s="24"/>
      <c r="EP342" s="24"/>
      <c r="EQ342" s="24"/>
      <c r="ER342" s="24"/>
      <c r="ES342" s="24"/>
      <c r="ET342" s="24"/>
      <c r="EU342" s="24"/>
      <c r="EV342" s="24"/>
      <c r="EW342" s="24"/>
      <c r="EX342" s="24"/>
      <c r="EY342" s="24"/>
      <c r="EZ342" s="24"/>
      <c r="FA342" s="24"/>
      <c r="FB342" s="24"/>
      <c r="FC342" s="24"/>
      <c r="FD342" s="24"/>
      <c r="FE342" s="24"/>
      <c r="FF342" s="24"/>
      <c r="FG342" s="24"/>
      <c r="FH342" s="24"/>
      <c r="FI342" s="24"/>
      <c r="FJ342" s="24"/>
      <c r="FK342" s="24"/>
      <c r="FL342" s="24"/>
      <c r="FM342" s="24"/>
      <c r="FN342" s="24"/>
      <c r="FO342" s="24"/>
      <c r="FP342" s="24"/>
      <c r="FQ342" s="24"/>
      <c r="FR342" s="24"/>
      <c r="FS342" s="24"/>
      <c r="FT342" s="24"/>
      <c r="FU342" s="24"/>
      <c r="FV342" s="24"/>
      <c r="FW342" s="24"/>
      <c r="FX342" s="24"/>
      <c r="FY342" s="24"/>
      <c r="FZ342" s="24"/>
      <c r="GA342" s="24"/>
      <c r="GB342" s="24"/>
      <c r="GC342" s="24"/>
      <c r="GD342" s="24"/>
      <c r="GE342" s="24"/>
      <c r="GF342" s="24"/>
      <c r="GG342" s="24"/>
      <c r="GH342" s="24"/>
      <c r="GI342" s="24"/>
      <c r="GJ342" s="24"/>
      <c r="GK342" s="24"/>
      <c r="GL342" s="24"/>
      <c r="GM342" s="24"/>
      <c r="GN342" s="24"/>
      <c r="GO342" s="24"/>
      <c r="GP342" s="24"/>
      <c r="GQ342" s="24"/>
      <c r="GR342" s="24"/>
      <c r="GS342" s="24"/>
      <c r="GT342" s="24"/>
      <c r="GU342" s="24"/>
      <c r="GV342" s="24"/>
      <c r="GW342" s="24"/>
      <c r="GX342" s="24"/>
      <c r="GY342" s="24"/>
      <c r="GZ342" s="24"/>
      <c r="HA342" s="24"/>
      <c r="HB342" s="24"/>
      <c r="HC342" s="24"/>
      <c r="HD342" s="24"/>
      <c r="HE342" s="24"/>
      <c r="HF342" s="24"/>
      <c r="HG342" s="24"/>
      <c r="HH342" s="24"/>
      <c r="HI342" s="24"/>
      <c r="HJ342" s="24"/>
      <c r="HK342" s="24"/>
      <c r="HL342" s="24"/>
      <c r="HM342" s="24"/>
      <c r="HN342" s="24"/>
      <c r="HO342" s="24"/>
      <c r="HP342" s="24"/>
      <c r="HQ342" s="24"/>
      <c r="HR342" s="24"/>
      <c r="HS342" s="24"/>
      <c r="HT342" s="24"/>
      <c r="HU342" s="24"/>
      <c r="HV342" s="24"/>
      <c r="HW342" s="24"/>
      <c r="HX342" s="24"/>
      <c r="HY342" s="24"/>
      <c r="HZ342" s="24"/>
      <c r="IA342" s="24"/>
      <c r="IB342" s="24"/>
      <c r="IC342" s="24"/>
      <c r="ID342" s="24"/>
      <c r="IE342" s="24"/>
      <c r="IF342" s="24"/>
      <c r="IG342" s="24"/>
      <c r="IH342" s="24"/>
      <c r="II342" s="24"/>
      <c r="IJ342" s="24"/>
      <c r="IK342" s="24"/>
      <c r="IL342" s="24"/>
      <c r="IM342" s="24"/>
      <c r="IN342" s="24"/>
      <c r="IO342" s="24"/>
      <c r="IP342" s="24"/>
      <c r="IQ342" s="24"/>
    </row>
    <row r="343" spans="1:251" x14ac:dyDescent="0.25">
      <c r="A343" s="96"/>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c r="AA343" s="97"/>
      <c r="AB343" s="97"/>
      <c r="AC343" s="97"/>
      <c r="AD343" s="97"/>
      <c r="AE343" s="97"/>
      <c r="AF343" s="97"/>
      <c r="AG343" s="97"/>
      <c r="AH343" s="97"/>
      <c r="AI343" s="97"/>
      <c r="AJ343" s="97"/>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c r="CV343" s="24"/>
      <c r="CW343" s="24"/>
      <c r="CX343" s="24"/>
      <c r="CY343" s="24"/>
      <c r="CZ343" s="24"/>
      <c r="DA343" s="24"/>
      <c r="DB343" s="24"/>
      <c r="DC343" s="24"/>
      <c r="DD343" s="24"/>
      <c r="DE343" s="24"/>
      <c r="DF343" s="24"/>
      <c r="DG343" s="24"/>
      <c r="DH343" s="24"/>
      <c r="DI343" s="24"/>
      <c r="DJ343" s="24"/>
      <c r="DK343" s="24"/>
      <c r="DL343" s="24"/>
      <c r="DM343" s="24"/>
      <c r="DN343" s="24"/>
      <c r="DO343" s="24"/>
      <c r="DP343" s="24"/>
      <c r="DQ343" s="24"/>
      <c r="DR343" s="24"/>
      <c r="DS343" s="24"/>
      <c r="DT343" s="24"/>
      <c r="DU343" s="24"/>
      <c r="DV343" s="24"/>
      <c r="DW343" s="24"/>
      <c r="DX343" s="24"/>
      <c r="DY343" s="24"/>
      <c r="DZ343" s="24"/>
      <c r="EA343" s="24"/>
      <c r="EB343" s="24"/>
      <c r="EC343" s="24"/>
      <c r="ED343" s="24"/>
      <c r="EE343" s="24"/>
      <c r="EF343" s="24"/>
      <c r="EG343" s="24"/>
      <c r="EH343" s="24"/>
      <c r="EI343" s="24"/>
      <c r="EJ343" s="24"/>
      <c r="EK343" s="24"/>
      <c r="EL343" s="24"/>
      <c r="EM343" s="24"/>
      <c r="EN343" s="24"/>
      <c r="EO343" s="24"/>
      <c r="EP343" s="24"/>
      <c r="EQ343" s="24"/>
      <c r="ER343" s="24"/>
      <c r="ES343" s="24"/>
      <c r="ET343" s="24"/>
      <c r="EU343" s="24"/>
      <c r="EV343" s="24"/>
      <c r="EW343" s="24"/>
      <c r="EX343" s="24"/>
      <c r="EY343" s="24"/>
      <c r="EZ343" s="24"/>
      <c r="FA343" s="24"/>
      <c r="FB343" s="24"/>
      <c r="FC343" s="24"/>
      <c r="FD343" s="24"/>
      <c r="FE343" s="24"/>
      <c r="FF343" s="24"/>
      <c r="FG343" s="24"/>
      <c r="FH343" s="24"/>
      <c r="FI343" s="24"/>
      <c r="FJ343" s="24"/>
      <c r="FK343" s="24"/>
      <c r="FL343" s="24"/>
      <c r="FM343" s="24"/>
      <c r="FN343" s="24"/>
      <c r="FO343" s="24"/>
      <c r="FP343" s="24"/>
      <c r="FQ343" s="24"/>
      <c r="FR343" s="24"/>
      <c r="FS343" s="24"/>
      <c r="FT343" s="24"/>
      <c r="FU343" s="24"/>
      <c r="FV343" s="24"/>
      <c r="FW343" s="24"/>
      <c r="FX343" s="24"/>
      <c r="FY343" s="24"/>
      <c r="FZ343" s="24"/>
      <c r="GA343" s="24"/>
      <c r="GB343" s="24"/>
      <c r="GC343" s="24"/>
      <c r="GD343" s="24"/>
      <c r="GE343" s="24"/>
      <c r="GF343" s="24"/>
      <c r="GG343" s="24"/>
      <c r="GH343" s="24"/>
      <c r="GI343" s="24"/>
      <c r="GJ343" s="24"/>
      <c r="GK343" s="24"/>
      <c r="GL343" s="24"/>
      <c r="GM343" s="24"/>
      <c r="GN343" s="24"/>
      <c r="GO343" s="24"/>
      <c r="GP343" s="24"/>
      <c r="GQ343" s="24"/>
      <c r="GR343" s="24"/>
      <c r="GS343" s="24"/>
      <c r="GT343" s="24"/>
      <c r="GU343" s="24"/>
      <c r="GV343" s="24"/>
      <c r="GW343" s="24"/>
      <c r="GX343" s="24"/>
      <c r="GY343" s="24"/>
      <c r="GZ343" s="24"/>
      <c r="HA343" s="24"/>
      <c r="HB343" s="24"/>
      <c r="HC343" s="24"/>
      <c r="HD343" s="24"/>
      <c r="HE343" s="24"/>
      <c r="HF343" s="24"/>
      <c r="HG343" s="24"/>
      <c r="HH343" s="24"/>
      <c r="HI343" s="24"/>
      <c r="HJ343" s="24"/>
      <c r="HK343" s="24"/>
      <c r="HL343" s="24"/>
      <c r="HM343" s="24"/>
      <c r="HN343" s="24"/>
      <c r="HO343" s="24"/>
      <c r="HP343" s="24"/>
      <c r="HQ343" s="24"/>
      <c r="HR343" s="24"/>
      <c r="HS343" s="24"/>
      <c r="HT343" s="24"/>
      <c r="HU343" s="24"/>
      <c r="HV343" s="24"/>
      <c r="HW343" s="24"/>
      <c r="HX343" s="24"/>
      <c r="HY343" s="24"/>
      <c r="HZ343" s="24"/>
      <c r="IA343" s="24"/>
      <c r="IB343" s="24"/>
      <c r="IC343" s="24"/>
      <c r="ID343" s="24"/>
      <c r="IE343" s="24"/>
      <c r="IF343" s="24"/>
      <c r="IG343" s="24"/>
      <c r="IH343" s="24"/>
      <c r="II343" s="24"/>
      <c r="IJ343" s="24"/>
      <c r="IK343" s="24"/>
      <c r="IL343" s="24"/>
      <c r="IM343" s="24"/>
      <c r="IN343" s="24"/>
      <c r="IO343" s="24"/>
      <c r="IP343" s="24"/>
      <c r="IQ343" s="24"/>
    </row>
    <row r="344" spans="1:251" x14ac:dyDescent="0.25">
      <c r="A344" s="96"/>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c r="AA344" s="97"/>
      <c r="AB344" s="97"/>
      <c r="AC344" s="97"/>
      <c r="AD344" s="97"/>
      <c r="AE344" s="97"/>
      <c r="AF344" s="97"/>
      <c r="AG344" s="97"/>
      <c r="AH344" s="97"/>
      <c r="AI344" s="97"/>
      <c r="AJ344" s="97"/>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c r="CV344" s="24"/>
      <c r="CW344" s="24"/>
      <c r="CX344" s="24"/>
      <c r="CY344" s="24"/>
      <c r="CZ344" s="24"/>
      <c r="DA344" s="24"/>
      <c r="DB344" s="24"/>
      <c r="DC344" s="24"/>
      <c r="DD344" s="24"/>
      <c r="DE344" s="24"/>
      <c r="DF344" s="24"/>
      <c r="DG344" s="24"/>
      <c r="DH344" s="24"/>
      <c r="DI344" s="24"/>
      <c r="DJ344" s="24"/>
      <c r="DK344" s="24"/>
      <c r="DL344" s="24"/>
      <c r="DM344" s="24"/>
      <c r="DN344" s="24"/>
      <c r="DO344" s="24"/>
      <c r="DP344" s="24"/>
      <c r="DQ344" s="24"/>
      <c r="DR344" s="24"/>
      <c r="DS344" s="24"/>
      <c r="DT344" s="24"/>
      <c r="DU344" s="24"/>
      <c r="DV344" s="24"/>
      <c r="DW344" s="24"/>
      <c r="DX344" s="24"/>
      <c r="DY344" s="24"/>
      <c r="DZ344" s="24"/>
      <c r="EA344" s="24"/>
      <c r="EB344" s="24"/>
      <c r="EC344" s="24"/>
      <c r="ED344" s="24"/>
      <c r="EE344" s="24"/>
      <c r="EF344" s="24"/>
      <c r="EG344" s="24"/>
      <c r="EH344" s="24"/>
      <c r="EI344" s="24"/>
      <c r="EJ344" s="24"/>
      <c r="EK344" s="24"/>
      <c r="EL344" s="24"/>
      <c r="EM344" s="24"/>
      <c r="EN344" s="24"/>
      <c r="EO344" s="24"/>
      <c r="EP344" s="24"/>
      <c r="EQ344" s="24"/>
      <c r="ER344" s="24"/>
      <c r="ES344" s="24"/>
      <c r="ET344" s="24"/>
      <c r="EU344" s="24"/>
      <c r="EV344" s="24"/>
      <c r="EW344" s="24"/>
      <c r="EX344" s="24"/>
      <c r="EY344" s="24"/>
      <c r="EZ344" s="24"/>
      <c r="FA344" s="24"/>
      <c r="FB344" s="24"/>
      <c r="FC344" s="24"/>
      <c r="FD344" s="24"/>
      <c r="FE344" s="24"/>
      <c r="FF344" s="24"/>
      <c r="FG344" s="24"/>
      <c r="FH344" s="24"/>
      <c r="FI344" s="24"/>
      <c r="FJ344" s="24"/>
      <c r="FK344" s="24"/>
      <c r="FL344" s="24"/>
      <c r="FM344" s="24"/>
      <c r="FN344" s="24"/>
      <c r="FO344" s="24"/>
      <c r="FP344" s="24"/>
      <c r="FQ344" s="24"/>
      <c r="FR344" s="24"/>
      <c r="FS344" s="24"/>
      <c r="FT344" s="24"/>
      <c r="FU344" s="24"/>
      <c r="FV344" s="24"/>
      <c r="FW344" s="24"/>
      <c r="FX344" s="24"/>
      <c r="FY344" s="24"/>
      <c r="FZ344" s="24"/>
      <c r="GA344" s="24"/>
      <c r="GB344" s="24"/>
      <c r="GC344" s="24"/>
      <c r="GD344" s="24"/>
      <c r="GE344" s="24"/>
      <c r="GF344" s="24"/>
      <c r="GG344" s="24"/>
      <c r="GH344" s="24"/>
      <c r="GI344" s="24"/>
      <c r="GJ344" s="24"/>
      <c r="GK344" s="24"/>
      <c r="GL344" s="24"/>
      <c r="GM344" s="24"/>
      <c r="GN344" s="24"/>
      <c r="GO344" s="24"/>
      <c r="GP344" s="24"/>
      <c r="GQ344" s="24"/>
      <c r="GR344" s="24"/>
      <c r="GS344" s="24"/>
      <c r="GT344" s="24"/>
      <c r="GU344" s="24"/>
      <c r="GV344" s="24"/>
      <c r="GW344" s="24"/>
      <c r="GX344" s="24"/>
      <c r="GY344" s="24"/>
      <c r="GZ344" s="24"/>
      <c r="HA344" s="24"/>
      <c r="HB344" s="24"/>
      <c r="HC344" s="24"/>
      <c r="HD344" s="24"/>
      <c r="HE344" s="24"/>
      <c r="HF344" s="24"/>
      <c r="HG344" s="24"/>
      <c r="HH344" s="24"/>
      <c r="HI344" s="24"/>
      <c r="HJ344" s="24"/>
      <c r="HK344" s="24"/>
      <c r="HL344" s="24"/>
      <c r="HM344" s="24"/>
      <c r="HN344" s="24"/>
      <c r="HO344" s="24"/>
      <c r="HP344" s="24"/>
      <c r="HQ344" s="24"/>
      <c r="HR344" s="24"/>
      <c r="HS344" s="24"/>
      <c r="HT344" s="24"/>
      <c r="HU344" s="24"/>
      <c r="HV344" s="24"/>
      <c r="HW344" s="24"/>
      <c r="HX344" s="24"/>
      <c r="HY344" s="24"/>
      <c r="HZ344" s="24"/>
      <c r="IA344" s="24"/>
      <c r="IB344" s="24"/>
      <c r="IC344" s="24"/>
      <c r="ID344" s="24"/>
      <c r="IE344" s="24"/>
      <c r="IF344" s="24"/>
      <c r="IG344" s="24"/>
      <c r="IH344" s="24"/>
      <c r="II344" s="24"/>
      <c r="IJ344" s="24"/>
      <c r="IK344" s="24"/>
      <c r="IL344" s="24"/>
      <c r="IM344" s="24"/>
      <c r="IN344" s="24"/>
      <c r="IO344" s="24"/>
      <c r="IP344" s="24"/>
      <c r="IQ344" s="24"/>
    </row>
    <row r="345" spans="1:251" x14ac:dyDescent="0.25">
      <c r="A345" s="96"/>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c r="AA345" s="97"/>
      <c r="AB345" s="97"/>
      <c r="AC345" s="97"/>
      <c r="AD345" s="97"/>
      <c r="AE345" s="97"/>
      <c r="AF345" s="97"/>
      <c r="AG345" s="97"/>
      <c r="AH345" s="97"/>
      <c r="AI345" s="97"/>
      <c r="AJ345" s="97"/>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c r="CV345" s="24"/>
      <c r="CW345" s="24"/>
      <c r="CX345" s="24"/>
      <c r="CY345" s="24"/>
      <c r="CZ345" s="24"/>
      <c r="DA345" s="24"/>
      <c r="DB345" s="24"/>
      <c r="DC345" s="24"/>
      <c r="DD345" s="24"/>
      <c r="DE345" s="24"/>
      <c r="DF345" s="24"/>
      <c r="DG345" s="24"/>
      <c r="DH345" s="24"/>
      <c r="DI345" s="24"/>
      <c r="DJ345" s="24"/>
      <c r="DK345" s="24"/>
      <c r="DL345" s="24"/>
      <c r="DM345" s="24"/>
      <c r="DN345" s="24"/>
      <c r="DO345" s="24"/>
      <c r="DP345" s="24"/>
      <c r="DQ345" s="24"/>
      <c r="DR345" s="24"/>
      <c r="DS345" s="24"/>
      <c r="DT345" s="24"/>
      <c r="DU345" s="24"/>
      <c r="DV345" s="24"/>
      <c r="DW345" s="24"/>
      <c r="DX345" s="24"/>
      <c r="DY345" s="24"/>
      <c r="DZ345" s="24"/>
      <c r="EA345" s="24"/>
      <c r="EB345" s="24"/>
      <c r="EC345" s="24"/>
      <c r="ED345" s="24"/>
      <c r="EE345" s="24"/>
      <c r="EF345" s="24"/>
      <c r="EG345" s="24"/>
      <c r="EH345" s="24"/>
      <c r="EI345" s="24"/>
      <c r="EJ345" s="24"/>
      <c r="EK345" s="24"/>
      <c r="EL345" s="24"/>
      <c r="EM345" s="24"/>
      <c r="EN345" s="24"/>
      <c r="EO345" s="24"/>
      <c r="EP345" s="24"/>
      <c r="EQ345" s="24"/>
      <c r="ER345" s="24"/>
      <c r="ES345" s="24"/>
      <c r="ET345" s="24"/>
      <c r="EU345" s="24"/>
      <c r="EV345" s="24"/>
      <c r="EW345" s="24"/>
      <c r="EX345" s="24"/>
      <c r="EY345" s="24"/>
      <c r="EZ345" s="24"/>
      <c r="FA345" s="24"/>
      <c r="FB345" s="24"/>
      <c r="FC345" s="24"/>
      <c r="FD345" s="24"/>
      <c r="FE345" s="24"/>
      <c r="FF345" s="24"/>
      <c r="FG345" s="24"/>
      <c r="FH345" s="24"/>
      <c r="FI345" s="24"/>
      <c r="FJ345" s="24"/>
      <c r="FK345" s="24"/>
      <c r="FL345" s="24"/>
      <c r="FM345" s="24"/>
      <c r="FN345" s="24"/>
      <c r="FO345" s="24"/>
      <c r="FP345" s="24"/>
      <c r="FQ345" s="24"/>
      <c r="FR345" s="24"/>
      <c r="FS345" s="24"/>
      <c r="FT345" s="24"/>
      <c r="FU345" s="24"/>
      <c r="FV345" s="24"/>
      <c r="FW345" s="24"/>
      <c r="FX345" s="24"/>
      <c r="FY345" s="24"/>
      <c r="FZ345" s="24"/>
      <c r="GA345" s="24"/>
      <c r="GB345" s="24"/>
      <c r="GC345" s="24"/>
      <c r="GD345" s="24"/>
      <c r="GE345" s="24"/>
      <c r="GF345" s="24"/>
      <c r="GG345" s="24"/>
      <c r="GH345" s="24"/>
      <c r="GI345" s="24"/>
      <c r="GJ345" s="24"/>
      <c r="GK345" s="24"/>
      <c r="GL345" s="24"/>
      <c r="GM345" s="24"/>
      <c r="GN345" s="24"/>
      <c r="GO345" s="24"/>
      <c r="GP345" s="24"/>
      <c r="GQ345" s="24"/>
      <c r="GR345" s="24"/>
      <c r="GS345" s="24"/>
      <c r="GT345" s="24"/>
      <c r="GU345" s="24"/>
      <c r="GV345" s="24"/>
      <c r="GW345" s="24"/>
      <c r="GX345" s="24"/>
      <c r="GY345" s="24"/>
      <c r="GZ345" s="24"/>
      <c r="HA345" s="24"/>
      <c r="HB345" s="24"/>
      <c r="HC345" s="24"/>
      <c r="HD345" s="24"/>
      <c r="HE345" s="24"/>
      <c r="HF345" s="24"/>
      <c r="HG345" s="24"/>
      <c r="HH345" s="24"/>
      <c r="HI345" s="24"/>
      <c r="HJ345" s="24"/>
      <c r="HK345" s="24"/>
      <c r="HL345" s="24"/>
      <c r="HM345" s="24"/>
      <c r="HN345" s="24"/>
      <c r="HO345" s="24"/>
      <c r="HP345" s="24"/>
      <c r="HQ345" s="24"/>
      <c r="HR345" s="24"/>
      <c r="HS345" s="24"/>
      <c r="HT345" s="24"/>
      <c r="HU345" s="24"/>
      <c r="HV345" s="24"/>
      <c r="HW345" s="24"/>
      <c r="HX345" s="24"/>
      <c r="HY345" s="24"/>
      <c r="HZ345" s="24"/>
      <c r="IA345" s="24"/>
      <c r="IB345" s="24"/>
      <c r="IC345" s="24"/>
      <c r="ID345" s="24"/>
      <c r="IE345" s="24"/>
      <c r="IF345" s="24"/>
      <c r="IG345" s="24"/>
      <c r="IH345" s="24"/>
      <c r="II345" s="24"/>
      <c r="IJ345" s="24"/>
      <c r="IK345" s="24"/>
      <c r="IL345" s="24"/>
      <c r="IM345" s="24"/>
      <c r="IN345" s="24"/>
      <c r="IO345" s="24"/>
      <c r="IP345" s="24"/>
      <c r="IQ345" s="24"/>
    </row>
    <row r="346" spans="1:251" x14ac:dyDescent="0.25">
      <c r="A346" s="96"/>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c r="AA346" s="97"/>
      <c r="AB346" s="97"/>
      <c r="AC346" s="97"/>
      <c r="AD346" s="97"/>
      <c r="AE346" s="97"/>
      <c r="AF346" s="97"/>
      <c r="AG346" s="97"/>
      <c r="AH346" s="97"/>
      <c r="AI346" s="97"/>
      <c r="AJ346" s="97"/>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c r="CV346" s="24"/>
      <c r="CW346" s="24"/>
      <c r="CX346" s="24"/>
      <c r="CY346" s="24"/>
      <c r="CZ346" s="24"/>
      <c r="DA346" s="24"/>
      <c r="DB346" s="24"/>
      <c r="DC346" s="24"/>
      <c r="DD346" s="24"/>
      <c r="DE346" s="24"/>
      <c r="DF346" s="24"/>
      <c r="DG346" s="24"/>
      <c r="DH346" s="24"/>
      <c r="DI346" s="24"/>
      <c r="DJ346" s="24"/>
      <c r="DK346" s="24"/>
      <c r="DL346" s="24"/>
      <c r="DM346" s="24"/>
      <c r="DN346" s="24"/>
      <c r="DO346" s="24"/>
      <c r="DP346" s="24"/>
      <c r="DQ346" s="24"/>
      <c r="DR346" s="24"/>
      <c r="DS346" s="24"/>
      <c r="DT346" s="24"/>
      <c r="DU346" s="24"/>
      <c r="DV346" s="24"/>
      <c r="DW346" s="24"/>
      <c r="DX346" s="24"/>
      <c r="DY346" s="24"/>
      <c r="DZ346" s="24"/>
      <c r="EA346" s="24"/>
      <c r="EB346" s="24"/>
      <c r="EC346" s="24"/>
      <c r="ED346" s="24"/>
      <c r="EE346" s="24"/>
      <c r="EF346" s="24"/>
      <c r="EG346" s="24"/>
      <c r="EH346" s="24"/>
      <c r="EI346" s="24"/>
      <c r="EJ346" s="24"/>
      <c r="EK346" s="24"/>
      <c r="EL346" s="24"/>
      <c r="EM346" s="24"/>
      <c r="EN346" s="24"/>
      <c r="EO346" s="24"/>
      <c r="EP346" s="24"/>
      <c r="EQ346" s="24"/>
      <c r="ER346" s="24"/>
      <c r="ES346" s="24"/>
      <c r="ET346" s="24"/>
      <c r="EU346" s="24"/>
      <c r="EV346" s="24"/>
      <c r="EW346" s="24"/>
      <c r="EX346" s="24"/>
      <c r="EY346" s="24"/>
      <c r="EZ346" s="24"/>
      <c r="FA346" s="24"/>
      <c r="FB346" s="24"/>
      <c r="FC346" s="24"/>
      <c r="FD346" s="24"/>
      <c r="FE346" s="24"/>
      <c r="FF346" s="24"/>
      <c r="FG346" s="24"/>
      <c r="FH346" s="24"/>
      <c r="FI346" s="24"/>
      <c r="FJ346" s="24"/>
      <c r="FK346" s="24"/>
      <c r="FL346" s="24"/>
      <c r="FM346" s="24"/>
      <c r="FN346" s="24"/>
      <c r="FO346" s="24"/>
      <c r="FP346" s="24"/>
      <c r="FQ346" s="24"/>
      <c r="FR346" s="24"/>
      <c r="FS346" s="24"/>
      <c r="FT346" s="24"/>
      <c r="FU346" s="24"/>
      <c r="FV346" s="24"/>
      <c r="FW346" s="24"/>
      <c r="FX346" s="24"/>
      <c r="FY346" s="24"/>
      <c r="FZ346" s="24"/>
      <c r="GA346" s="24"/>
      <c r="GB346" s="24"/>
      <c r="GC346" s="24"/>
      <c r="GD346" s="24"/>
      <c r="GE346" s="24"/>
      <c r="GF346" s="24"/>
      <c r="GG346" s="24"/>
      <c r="GH346" s="24"/>
      <c r="GI346" s="24"/>
      <c r="GJ346" s="24"/>
      <c r="GK346" s="24"/>
      <c r="GL346" s="24"/>
      <c r="GM346" s="24"/>
      <c r="GN346" s="24"/>
      <c r="GO346" s="24"/>
      <c r="GP346" s="24"/>
      <c r="GQ346" s="24"/>
      <c r="GR346" s="24"/>
      <c r="GS346" s="24"/>
      <c r="GT346" s="24"/>
      <c r="GU346" s="24"/>
      <c r="GV346" s="24"/>
      <c r="GW346" s="24"/>
      <c r="GX346" s="24"/>
      <c r="GY346" s="24"/>
      <c r="GZ346" s="24"/>
      <c r="HA346" s="24"/>
      <c r="HB346" s="24"/>
      <c r="HC346" s="24"/>
      <c r="HD346" s="24"/>
      <c r="HE346" s="24"/>
      <c r="HF346" s="24"/>
      <c r="HG346" s="24"/>
      <c r="HH346" s="24"/>
      <c r="HI346" s="24"/>
      <c r="HJ346" s="24"/>
      <c r="HK346" s="24"/>
      <c r="HL346" s="24"/>
      <c r="HM346" s="24"/>
      <c r="HN346" s="24"/>
      <c r="HO346" s="24"/>
      <c r="HP346" s="24"/>
      <c r="HQ346" s="24"/>
      <c r="HR346" s="24"/>
      <c r="HS346" s="24"/>
      <c r="HT346" s="24"/>
      <c r="HU346" s="24"/>
      <c r="HV346" s="24"/>
      <c r="HW346" s="24"/>
      <c r="HX346" s="24"/>
      <c r="HY346" s="24"/>
      <c r="HZ346" s="24"/>
      <c r="IA346" s="24"/>
      <c r="IB346" s="24"/>
      <c r="IC346" s="24"/>
      <c r="ID346" s="24"/>
      <c r="IE346" s="24"/>
      <c r="IF346" s="24"/>
      <c r="IG346" s="24"/>
      <c r="IH346" s="24"/>
      <c r="II346" s="24"/>
      <c r="IJ346" s="24"/>
      <c r="IK346" s="24"/>
      <c r="IL346" s="24"/>
      <c r="IM346" s="24"/>
      <c r="IN346" s="24"/>
      <c r="IO346" s="24"/>
      <c r="IP346" s="24"/>
      <c r="IQ346" s="24"/>
    </row>
    <row r="347" spans="1:251" x14ac:dyDescent="0.25">
      <c r="A347" s="96"/>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c r="AA347" s="97"/>
      <c r="AB347" s="97"/>
      <c r="AC347" s="97"/>
      <c r="AD347" s="97"/>
      <c r="AE347" s="97"/>
      <c r="AF347" s="97"/>
      <c r="AG347" s="97"/>
      <c r="AH347" s="97"/>
      <c r="AI347" s="97"/>
      <c r="AJ347" s="97"/>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c r="CV347" s="24"/>
      <c r="CW347" s="24"/>
      <c r="CX347" s="24"/>
      <c r="CY347" s="24"/>
      <c r="CZ347" s="24"/>
      <c r="DA347" s="24"/>
      <c r="DB347" s="24"/>
      <c r="DC347" s="24"/>
      <c r="DD347" s="24"/>
      <c r="DE347" s="24"/>
      <c r="DF347" s="24"/>
      <c r="DG347" s="24"/>
      <c r="DH347" s="24"/>
      <c r="DI347" s="24"/>
      <c r="DJ347" s="24"/>
      <c r="DK347" s="24"/>
      <c r="DL347" s="24"/>
      <c r="DM347" s="24"/>
      <c r="DN347" s="24"/>
      <c r="DO347" s="24"/>
      <c r="DP347" s="24"/>
      <c r="DQ347" s="24"/>
      <c r="DR347" s="24"/>
      <c r="DS347" s="24"/>
      <c r="DT347" s="24"/>
      <c r="DU347" s="24"/>
      <c r="DV347" s="24"/>
      <c r="DW347" s="24"/>
      <c r="DX347" s="24"/>
      <c r="DY347" s="24"/>
      <c r="DZ347" s="24"/>
      <c r="EA347" s="24"/>
      <c r="EB347" s="24"/>
      <c r="EC347" s="24"/>
      <c r="ED347" s="24"/>
      <c r="EE347" s="24"/>
      <c r="EF347" s="24"/>
      <c r="EG347" s="24"/>
      <c r="EH347" s="24"/>
      <c r="EI347" s="24"/>
      <c r="EJ347" s="24"/>
      <c r="EK347" s="24"/>
      <c r="EL347" s="24"/>
      <c r="EM347" s="24"/>
      <c r="EN347" s="24"/>
      <c r="EO347" s="24"/>
      <c r="EP347" s="24"/>
      <c r="EQ347" s="24"/>
      <c r="ER347" s="24"/>
      <c r="ES347" s="24"/>
      <c r="ET347" s="24"/>
      <c r="EU347" s="24"/>
      <c r="EV347" s="24"/>
      <c r="EW347" s="24"/>
      <c r="EX347" s="24"/>
      <c r="EY347" s="24"/>
      <c r="EZ347" s="24"/>
      <c r="FA347" s="24"/>
      <c r="FB347" s="24"/>
      <c r="FC347" s="24"/>
      <c r="FD347" s="24"/>
      <c r="FE347" s="24"/>
      <c r="FF347" s="24"/>
      <c r="FG347" s="24"/>
      <c r="FH347" s="24"/>
      <c r="FI347" s="24"/>
      <c r="FJ347" s="24"/>
      <c r="FK347" s="24"/>
      <c r="FL347" s="24"/>
      <c r="FM347" s="24"/>
      <c r="FN347" s="24"/>
      <c r="FO347" s="24"/>
      <c r="FP347" s="24"/>
      <c r="FQ347" s="24"/>
      <c r="FR347" s="24"/>
      <c r="FS347" s="24"/>
      <c r="FT347" s="24"/>
      <c r="FU347" s="24"/>
      <c r="FV347" s="24"/>
      <c r="FW347" s="24"/>
      <c r="FX347" s="24"/>
      <c r="FY347" s="24"/>
      <c r="FZ347" s="24"/>
      <c r="GA347" s="24"/>
      <c r="GB347" s="24"/>
      <c r="GC347" s="24"/>
      <c r="GD347" s="24"/>
      <c r="GE347" s="24"/>
      <c r="GF347" s="24"/>
      <c r="GG347" s="24"/>
      <c r="GH347" s="24"/>
      <c r="GI347" s="24"/>
      <c r="GJ347" s="24"/>
      <c r="GK347" s="24"/>
      <c r="GL347" s="24"/>
      <c r="GM347" s="24"/>
      <c r="GN347" s="24"/>
      <c r="GO347" s="24"/>
      <c r="GP347" s="24"/>
      <c r="GQ347" s="24"/>
      <c r="GR347" s="24"/>
      <c r="GS347" s="24"/>
      <c r="GT347" s="24"/>
      <c r="GU347" s="24"/>
      <c r="GV347" s="24"/>
      <c r="GW347" s="24"/>
      <c r="GX347" s="24"/>
      <c r="GY347" s="24"/>
      <c r="GZ347" s="24"/>
      <c r="HA347" s="24"/>
      <c r="HB347" s="24"/>
      <c r="HC347" s="24"/>
      <c r="HD347" s="24"/>
      <c r="HE347" s="24"/>
      <c r="HF347" s="24"/>
      <c r="HG347" s="24"/>
      <c r="HH347" s="24"/>
      <c r="HI347" s="24"/>
      <c r="HJ347" s="24"/>
      <c r="HK347" s="24"/>
      <c r="HL347" s="24"/>
      <c r="HM347" s="24"/>
      <c r="HN347" s="24"/>
      <c r="HO347" s="24"/>
      <c r="HP347" s="24"/>
      <c r="HQ347" s="24"/>
      <c r="HR347" s="24"/>
      <c r="HS347" s="24"/>
      <c r="HT347" s="24"/>
      <c r="HU347" s="24"/>
      <c r="HV347" s="24"/>
      <c r="HW347" s="24"/>
      <c r="HX347" s="24"/>
      <c r="HY347" s="24"/>
      <c r="HZ347" s="24"/>
      <c r="IA347" s="24"/>
      <c r="IB347" s="24"/>
      <c r="IC347" s="24"/>
      <c r="ID347" s="24"/>
      <c r="IE347" s="24"/>
      <c r="IF347" s="24"/>
      <c r="IG347" s="24"/>
      <c r="IH347" s="24"/>
      <c r="II347" s="24"/>
      <c r="IJ347" s="24"/>
      <c r="IK347" s="24"/>
      <c r="IL347" s="24"/>
      <c r="IM347" s="24"/>
      <c r="IN347" s="24"/>
      <c r="IO347" s="24"/>
      <c r="IP347" s="24"/>
      <c r="IQ347" s="24"/>
    </row>
    <row r="348" spans="1:251" x14ac:dyDescent="0.25">
      <c r="A348" s="96"/>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c r="AA348" s="97"/>
      <c r="AB348" s="97"/>
      <c r="AC348" s="97"/>
      <c r="AD348" s="97"/>
      <c r="AE348" s="97"/>
      <c r="AF348" s="97"/>
      <c r="AG348" s="97"/>
      <c r="AH348" s="97"/>
      <c r="AI348" s="97"/>
      <c r="AJ348" s="97"/>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c r="CV348" s="24"/>
      <c r="CW348" s="24"/>
      <c r="CX348" s="24"/>
      <c r="CY348" s="24"/>
      <c r="CZ348" s="24"/>
      <c r="DA348" s="24"/>
      <c r="DB348" s="24"/>
      <c r="DC348" s="24"/>
      <c r="DD348" s="24"/>
      <c r="DE348" s="24"/>
      <c r="DF348" s="24"/>
      <c r="DG348" s="24"/>
      <c r="DH348" s="24"/>
      <c r="DI348" s="24"/>
      <c r="DJ348" s="24"/>
      <c r="DK348" s="24"/>
      <c r="DL348" s="24"/>
      <c r="DM348" s="24"/>
      <c r="DN348" s="24"/>
      <c r="DO348" s="24"/>
      <c r="DP348" s="24"/>
      <c r="DQ348" s="24"/>
      <c r="DR348" s="24"/>
      <c r="DS348" s="24"/>
      <c r="DT348" s="24"/>
      <c r="DU348" s="24"/>
      <c r="DV348" s="24"/>
      <c r="DW348" s="24"/>
      <c r="DX348" s="24"/>
      <c r="DY348" s="24"/>
      <c r="DZ348" s="24"/>
      <c r="EA348" s="24"/>
      <c r="EB348" s="24"/>
      <c r="EC348" s="24"/>
      <c r="ED348" s="24"/>
      <c r="EE348" s="24"/>
      <c r="EF348" s="24"/>
      <c r="EG348" s="24"/>
      <c r="EH348" s="24"/>
      <c r="EI348" s="24"/>
      <c r="EJ348" s="24"/>
      <c r="EK348" s="24"/>
      <c r="EL348" s="24"/>
      <c r="EM348" s="24"/>
      <c r="EN348" s="24"/>
      <c r="EO348" s="24"/>
      <c r="EP348" s="24"/>
      <c r="EQ348" s="24"/>
      <c r="ER348" s="24"/>
      <c r="ES348" s="24"/>
      <c r="ET348" s="24"/>
      <c r="EU348" s="24"/>
      <c r="EV348" s="24"/>
      <c r="EW348" s="24"/>
      <c r="EX348" s="24"/>
      <c r="EY348" s="24"/>
      <c r="EZ348" s="24"/>
      <c r="FA348" s="24"/>
      <c r="FB348" s="24"/>
      <c r="FC348" s="24"/>
      <c r="FD348" s="24"/>
      <c r="FE348" s="24"/>
      <c r="FF348" s="24"/>
      <c r="FG348" s="24"/>
      <c r="FH348" s="24"/>
      <c r="FI348" s="24"/>
      <c r="FJ348" s="24"/>
      <c r="FK348" s="24"/>
      <c r="FL348" s="24"/>
      <c r="FM348" s="24"/>
      <c r="FN348" s="24"/>
      <c r="FO348" s="24"/>
      <c r="FP348" s="24"/>
      <c r="FQ348" s="24"/>
      <c r="FR348" s="24"/>
      <c r="FS348" s="24"/>
      <c r="FT348" s="24"/>
      <c r="FU348" s="24"/>
      <c r="FV348" s="24"/>
      <c r="FW348" s="24"/>
      <c r="FX348" s="24"/>
      <c r="FY348" s="24"/>
      <c r="FZ348" s="24"/>
      <c r="GA348" s="24"/>
      <c r="GB348" s="24"/>
      <c r="GC348" s="24"/>
      <c r="GD348" s="24"/>
      <c r="GE348" s="24"/>
      <c r="GF348" s="24"/>
      <c r="GG348" s="24"/>
      <c r="GH348" s="24"/>
      <c r="GI348" s="24"/>
      <c r="GJ348" s="24"/>
      <c r="GK348" s="24"/>
      <c r="GL348" s="24"/>
      <c r="GM348" s="24"/>
      <c r="GN348" s="24"/>
      <c r="GO348" s="24"/>
      <c r="GP348" s="24"/>
      <c r="GQ348" s="24"/>
      <c r="GR348" s="24"/>
      <c r="GS348" s="24"/>
      <c r="GT348" s="24"/>
      <c r="GU348" s="24"/>
      <c r="GV348" s="24"/>
      <c r="GW348" s="24"/>
      <c r="GX348" s="24"/>
      <c r="GY348" s="24"/>
      <c r="GZ348" s="24"/>
      <c r="HA348" s="24"/>
      <c r="HB348" s="24"/>
      <c r="HC348" s="24"/>
      <c r="HD348" s="24"/>
      <c r="HE348" s="24"/>
      <c r="HF348" s="24"/>
      <c r="HG348" s="24"/>
      <c r="HH348" s="24"/>
      <c r="HI348" s="24"/>
      <c r="HJ348" s="24"/>
      <c r="HK348" s="24"/>
      <c r="HL348" s="24"/>
      <c r="HM348" s="24"/>
      <c r="HN348" s="24"/>
      <c r="HO348" s="24"/>
      <c r="HP348" s="24"/>
      <c r="HQ348" s="24"/>
      <c r="HR348" s="24"/>
      <c r="HS348" s="24"/>
      <c r="HT348" s="24"/>
      <c r="HU348" s="24"/>
      <c r="HV348" s="24"/>
      <c r="HW348" s="24"/>
      <c r="HX348" s="24"/>
      <c r="HY348" s="24"/>
      <c r="HZ348" s="24"/>
      <c r="IA348" s="24"/>
      <c r="IB348" s="24"/>
      <c r="IC348" s="24"/>
      <c r="ID348" s="24"/>
      <c r="IE348" s="24"/>
      <c r="IF348" s="24"/>
      <c r="IG348" s="24"/>
      <c r="IH348" s="24"/>
      <c r="II348" s="24"/>
      <c r="IJ348" s="24"/>
      <c r="IK348" s="24"/>
      <c r="IL348" s="24"/>
      <c r="IM348" s="24"/>
      <c r="IN348" s="24"/>
      <c r="IO348" s="24"/>
      <c r="IP348" s="24"/>
      <c r="IQ348" s="24"/>
    </row>
    <row r="349" spans="1:251" x14ac:dyDescent="0.25">
      <c r="A349" s="96"/>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c r="AA349" s="97"/>
      <c r="AB349" s="97"/>
      <c r="AC349" s="97"/>
      <c r="AD349" s="97"/>
      <c r="AE349" s="97"/>
      <c r="AF349" s="97"/>
      <c r="AG349" s="97"/>
      <c r="AH349" s="97"/>
      <c r="AI349" s="97"/>
      <c r="AJ349" s="97"/>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c r="CV349" s="24"/>
      <c r="CW349" s="24"/>
      <c r="CX349" s="24"/>
      <c r="CY349" s="24"/>
      <c r="CZ349" s="24"/>
      <c r="DA349" s="24"/>
      <c r="DB349" s="24"/>
      <c r="DC349" s="24"/>
      <c r="DD349" s="24"/>
      <c r="DE349" s="24"/>
      <c r="DF349" s="24"/>
      <c r="DG349" s="24"/>
      <c r="DH349" s="24"/>
      <c r="DI349" s="24"/>
      <c r="DJ349" s="24"/>
      <c r="DK349" s="24"/>
      <c r="DL349" s="24"/>
      <c r="DM349" s="24"/>
      <c r="DN349" s="24"/>
      <c r="DO349" s="24"/>
      <c r="DP349" s="24"/>
      <c r="DQ349" s="24"/>
      <c r="DR349" s="24"/>
      <c r="DS349" s="24"/>
      <c r="DT349" s="24"/>
      <c r="DU349" s="24"/>
      <c r="DV349" s="24"/>
      <c r="DW349" s="24"/>
      <c r="DX349" s="24"/>
      <c r="DY349" s="24"/>
      <c r="DZ349" s="24"/>
      <c r="EA349" s="24"/>
      <c r="EB349" s="24"/>
      <c r="EC349" s="24"/>
      <c r="ED349" s="24"/>
      <c r="EE349" s="24"/>
      <c r="EF349" s="24"/>
      <c r="EG349" s="24"/>
      <c r="EH349" s="24"/>
      <c r="EI349" s="24"/>
      <c r="EJ349" s="24"/>
      <c r="EK349" s="24"/>
      <c r="EL349" s="24"/>
      <c r="EM349" s="24"/>
      <c r="EN349" s="24"/>
      <c r="EO349" s="24"/>
      <c r="EP349" s="24"/>
      <c r="EQ349" s="24"/>
      <c r="ER349" s="24"/>
      <c r="ES349" s="24"/>
      <c r="ET349" s="24"/>
      <c r="EU349" s="24"/>
      <c r="EV349" s="24"/>
      <c r="EW349" s="24"/>
      <c r="EX349" s="24"/>
      <c r="EY349" s="24"/>
      <c r="EZ349" s="24"/>
      <c r="FA349" s="24"/>
      <c r="FB349" s="24"/>
      <c r="FC349" s="24"/>
      <c r="FD349" s="24"/>
      <c r="FE349" s="24"/>
      <c r="FF349" s="24"/>
      <c r="FG349" s="24"/>
      <c r="FH349" s="24"/>
      <c r="FI349" s="24"/>
      <c r="FJ349" s="24"/>
      <c r="FK349" s="24"/>
      <c r="FL349" s="24"/>
      <c r="FM349" s="24"/>
      <c r="FN349" s="24"/>
      <c r="FO349" s="24"/>
      <c r="FP349" s="24"/>
      <c r="FQ349" s="24"/>
      <c r="FR349" s="24"/>
      <c r="FS349" s="24"/>
      <c r="FT349" s="24"/>
      <c r="FU349" s="24"/>
      <c r="FV349" s="24"/>
      <c r="FW349" s="24"/>
      <c r="FX349" s="24"/>
      <c r="FY349" s="24"/>
      <c r="FZ349" s="24"/>
      <c r="GA349" s="24"/>
      <c r="GB349" s="24"/>
      <c r="GC349" s="24"/>
      <c r="GD349" s="24"/>
      <c r="GE349" s="24"/>
      <c r="GF349" s="24"/>
      <c r="GG349" s="24"/>
      <c r="GH349" s="24"/>
      <c r="GI349" s="24"/>
      <c r="GJ349" s="24"/>
      <c r="GK349" s="24"/>
      <c r="GL349" s="24"/>
      <c r="GM349" s="24"/>
      <c r="GN349" s="24"/>
      <c r="GO349" s="24"/>
      <c r="GP349" s="24"/>
      <c r="GQ349" s="24"/>
      <c r="GR349" s="24"/>
      <c r="GS349" s="24"/>
      <c r="GT349" s="24"/>
      <c r="GU349" s="24"/>
      <c r="GV349" s="24"/>
      <c r="GW349" s="24"/>
      <c r="GX349" s="24"/>
      <c r="GY349" s="24"/>
      <c r="GZ349" s="24"/>
      <c r="HA349" s="24"/>
      <c r="HB349" s="24"/>
      <c r="HC349" s="24"/>
      <c r="HD349" s="24"/>
      <c r="HE349" s="24"/>
      <c r="HF349" s="24"/>
      <c r="HG349" s="24"/>
      <c r="HH349" s="24"/>
      <c r="HI349" s="24"/>
      <c r="HJ349" s="24"/>
      <c r="HK349" s="24"/>
      <c r="HL349" s="24"/>
      <c r="HM349" s="24"/>
      <c r="HN349" s="24"/>
      <c r="HO349" s="24"/>
      <c r="HP349" s="24"/>
      <c r="HQ349" s="24"/>
      <c r="HR349" s="24"/>
      <c r="HS349" s="24"/>
      <c r="HT349" s="24"/>
      <c r="HU349" s="24"/>
      <c r="HV349" s="24"/>
      <c r="HW349" s="24"/>
      <c r="HX349" s="24"/>
      <c r="HY349" s="24"/>
      <c r="HZ349" s="24"/>
      <c r="IA349" s="24"/>
      <c r="IB349" s="24"/>
      <c r="IC349" s="24"/>
      <c r="ID349" s="24"/>
      <c r="IE349" s="24"/>
      <c r="IF349" s="24"/>
      <c r="IG349" s="24"/>
      <c r="IH349" s="24"/>
      <c r="II349" s="24"/>
      <c r="IJ349" s="24"/>
      <c r="IK349" s="24"/>
      <c r="IL349" s="24"/>
      <c r="IM349" s="24"/>
      <c r="IN349" s="24"/>
      <c r="IO349" s="24"/>
      <c r="IP349" s="24"/>
      <c r="IQ349" s="24"/>
    </row>
    <row r="350" spans="1:251" x14ac:dyDescent="0.25">
      <c r="A350" s="96"/>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c r="AA350" s="97"/>
      <c r="AB350" s="97"/>
      <c r="AC350" s="97"/>
      <c r="AD350" s="97"/>
      <c r="AE350" s="97"/>
      <c r="AF350" s="97"/>
      <c r="AG350" s="97"/>
      <c r="AH350" s="97"/>
      <c r="AI350" s="97"/>
      <c r="AJ350" s="97"/>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c r="CV350" s="24"/>
      <c r="CW350" s="24"/>
      <c r="CX350" s="24"/>
      <c r="CY350" s="24"/>
      <c r="CZ350" s="24"/>
      <c r="DA350" s="24"/>
      <c r="DB350" s="24"/>
      <c r="DC350" s="24"/>
      <c r="DD350" s="24"/>
      <c r="DE350" s="24"/>
      <c r="DF350" s="24"/>
      <c r="DG350" s="24"/>
      <c r="DH350" s="24"/>
      <c r="DI350" s="24"/>
      <c r="DJ350" s="24"/>
      <c r="DK350" s="24"/>
      <c r="DL350" s="24"/>
      <c r="DM350" s="24"/>
      <c r="DN350" s="24"/>
      <c r="DO350" s="24"/>
      <c r="DP350" s="24"/>
      <c r="DQ350" s="24"/>
      <c r="DR350" s="24"/>
      <c r="DS350" s="24"/>
      <c r="DT350" s="24"/>
      <c r="DU350" s="24"/>
      <c r="DV350" s="24"/>
      <c r="DW350" s="24"/>
      <c r="DX350" s="24"/>
      <c r="DY350" s="24"/>
      <c r="DZ350" s="24"/>
      <c r="EA350" s="24"/>
      <c r="EB350" s="24"/>
      <c r="EC350" s="24"/>
      <c r="ED350" s="24"/>
      <c r="EE350" s="24"/>
      <c r="EF350" s="24"/>
      <c r="EG350" s="24"/>
      <c r="EH350" s="24"/>
      <c r="EI350" s="24"/>
      <c r="EJ350" s="24"/>
      <c r="EK350" s="24"/>
      <c r="EL350" s="24"/>
      <c r="EM350" s="24"/>
      <c r="EN350" s="24"/>
      <c r="EO350" s="24"/>
      <c r="EP350" s="24"/>
      <c r="EQ350" s="24"/>
      <c r="ER350" s="24"/>
      <c r="ES350" s="24"/>
      <c r="ET350" s="24"/>
      <c r="EU350" s="24"/>
      <c r="EV350" s="24"/>
      <c r="EW350" s="24"/>
      <c r="EX350" s="24"/>
      <c r="EY350" s="24"/>
      <c r="EZ350" s="24"/>
      <c r="FA350" s="24"/>
      <c r="FB350" s="24"/>
      <c r="FC350" s="24"/>
      <c r="FD350" s="24"/>
      <c r="FE350" s="24"/>
      <c r="FF350" s="24"/>
      <c r="FG350" s="24"/>
      <c r="FH350" s="24"/>
      <c r="FI350" s="24"/>
      <c r="FJ350" s="24"/>
      <c r="FK350" s="24"/>
      <c r="FL350" s="24"/>
      <c r="FM350" s="24"/>
      <c r="FN350" s="24"/>
      <c r="FO350" s="24"/>
      <c r="FP350" s="24"/>
      <c r="FQ350" s="24"/>
      <c r="FR350" s="24"/>
      <c r="FS350" s="24"/>
      <c r="FT350" s="24"/>
      <c r="FU350" s="24"/>
      <c r="FV350" s="24"/>
      <c r="FW350" s="24"/>
      <c r="FX350" s="24"/>
      <c r="FY350" s="24"/>
      <c r="FZ350" s="24"/>
      <c r="GA350" s="24"/>
      <c r="GB350" s="24"/>
      <c r="GC350" s="24"/>
      <c r="GD350" s="24"/>
      <c r="GE350" s="24"/>
      <c r="GF350" s="24"/>
      <c r="GG350" s="24"/>
      <c r="GH350" s="24"/>
      <c r="GI350" s="24"/>
      <c r="GJ350" s="24"/>
      <c r="GK350" s="24"/>
      <c r="GL350" s="24"/>
      <c r="GM350" s="24"/>
      <c r="GN350" s="24"/>
      <c r="GO350" s="24"/>
      <c r="GP350" s="24"/>
      <c r="GQ350" s="24"/>
      <c r="GR350" s="24"/>
      <c r="GS350" s="24"/>
      <c r="GT350" s="24"/>
      <c r="GU350" s="24"/>
      <c r="GV350" s="24"/>
      <c r="GW350" s="24"/>
      <c r="GX350" s="24"/>
      <c r="GY350" s="24"/>
      <c r="GZ350" s="24"/>
      <c r="HA350" s="24"/>
      <c r="HB350" s="24"/>
      <c r="HC350" s="24"/>
      <c r="HD350" s="24"/>
      <c r="HE350" s="24"/>
      <c r="HF350" s="24"/>
      <c r="HG350" s="24"/>
      <c r="HH350" s="24"/>
      <c r="HI350" s="24"/>
      <c r="HJ350" s="24"/>
      <c r="HK350" s="24"/>
      <c r="HL350" s="24"/>
      <c r="HM350" s="24"/>
      <c r="HN350" s="24"/>
      <c r="HO350" s="24"/>
      <c r="HP350" s="24"/>
      <c r="HQ350" s="24"/>
      <c r="HR350" s="24"/>
      <c r="HS350" s="24"/>
      <c r="HT350" s="24"/>
      <c r="HU350" s="24"/>
      <c r="HV350" s="24"/>
      <c r="HW350" s="24"/>
      <c r="HX350" s="24"/>
      <c r="HY350" s="24"/>
      <c r="HZ350" s="24"/>
      <c r="IA350" s="24"/>
      <c r="IB350" s="24"/>
      <c r="IC350" s="24"/>
      <c r="ID350" s="24"/>
      <c r="IE350" s="24"/>
      <c r="IF350" s="24"/>
      <c r="IG350" s="24"/>
      <c r="IH350" s="24"/>
      <c r="II350" s="24"/>
      <c r="IJ350" s="24"/>
      <c r="IK350" s="24"/>
      <c r="IL350" s="24"/>
      <c r="IM350" s="24"/>
      <c r="IN350" s="24"/>
      <c r="IO350" s="24"/>
      <c r="IP350" s="24"/>
      <c r="IQ350" s="24"/>
    </row>
    <row r="351" spans="1:251" x14ac:dyDescent="0.25">
      <c r="A351" s="96"/>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c r="AA351" s="97"/>
      <c r="AB351" s="97"/>
      <c r="AC351" s="97"/>
      <c r="AD351" s="97"/>
      <c r="AE351" s="97"/>
      <c r="AF351" s="97"/>
      <c r="AG351" s="97"/>
      <c r="AH351" s="97"/>
      <c r="AI351" s="97"/>
      <c r="AJ351" s="97"/>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c r="CV351" s="24"/>
      <c r="CW351" s="24"/>
      <c r="CX351" s="24"/>
      <c r="CY351" s="24"/>
      <c r="CZ351" s="24"/>
      <c r="DA351" s="24"/>
      <c r="DB351" s="24"/>
      <c r="DC351" s="24"/>
      <c r="DD351" s="24"/>
      <c r="DE351" s="24"/>
      <c r="DF351" s="24"/>
      <c r="DG351" s="24"/>
      <c r="DH351" s="24"/>
      <c r="DI351" s="24"/>
      <c r="DJ351" s="24"/>
      <c r="DK351" s="24"/>
      <c r="DL351" s="24"/>
      <c r="DM351" s="24"/>
      <c r="DN351" s="24"/>
      <c r="DO351" s="24"/>
      <c r="DP351" s="24"/>
      <c r="DQ351" s="24"/>
      <c r="DR351" s="24"/>
      <c r="DS351" s="24"/>
      <c r="DT351" s="24"/>
      <c r="DU351" s="24"/>
      <c r="DV351" s="24"/>
      <c r="DW351" s="24"/>
      <c r="DX351" s="24"/>
      <c r="DY351" s="24"/>
      <c r="DZ351" s="24"/>
      <c r="EA351" s="24"/>
      <c r="EB351" s="24"/>
      <c r="EC351" s="24"/>
      <c r="ED351" s="24"/>
      <c r="EE351" s="24"/>
      <c r="EF351" s="24"/>
      <c r="EG351" s="24"/>
      <c r="EH351" s="24"/>
      <c r="EI351" s="24"/>
      <c r="EJ351" s="24"/>
      <c r="EK351" s="24"/>
      <c r="EL351" s="24"/>
      <c r="EM351" s="24"/>
      <c r="EN351" s="24"/>
      <c r="EO351" s="24"/>
      <c r="EP351" s="24"/>
      <c r="EQ351" s="24"/>
      <c r="ER351" s="24"/>
      <c r="ES351" s="24"/>
      <c r="ET351" s="24"/>
      <c r="EU351" s="24"/>
      <c r="EV351" s="24"/>
      <c r="EW351" s="24"/>
      <c r="EX351" s="24"/>
      <c r="EY351" s="24"/>
      <c r="EZ351" s="24"/>
      <c r="FA351" s="24"/>
      <c r="FB351" s="24"/>
      <c r="FC351" s="24"/>
      <c r="FD351" s="24"/>
      <c r="FE351" s="24"/>
      <c r="FF351" s="24"/>
      <c r="FG351" s="24"/>
      <c r="FH351" s="24"/>
      <c r="FI351" s="24"/>
      <c r="FJ351" s="24"/>
      <c r="FK351" s="24"/>
      <c r="FL351" s="24"/>
      <c r="FM351" s="24"/>
      <c r="FN351" s="24"/>
      <c r="FO351" s="24"/>
      <c r="FP351" s="24"/>
      <c r="FQ351" s="24"/>
      <c r="FR351" s="24"/>
      <c r="FS351" s="24"/>
      <c r="FT351" s="24"/>
      <c r="FU351" s="24"/>
      <c r="FV351" s="24"/>
      <c r="FW351" s="24"/>
      <c r="FX351" s="24"/>
      <c r="FY351" s="24"/>
      <c r="FZ351" s="24"/>
      <c r="GA351" s="24"/>
      <c r="GB351" s="24"/>
      <c r="GC351" s="24"/>
      <c r="GD351" s="24"/>
      <c r="GE351" s="24"/>
      <c r="GF351" s="24"/>
      <c r="GG351" s="24"/>
      <c r="GH351" s="24"/>
      <c r="GI351" s="24"/>
      <c r="GJ351" s="24"/>
      <c r="GK351" s="24"/>
      <c r="GL351" s="24"/>
      <c r="GM351" s="24"/>
      <c r="GN351" s="24"/>
      <c r="GO351" s="24"/>
      <c r="GP351" s="24"/>
      <c r="GQ351" s="24"/>
      <c r="GR351" s="24"/>
      <c r="GS351" s="24"/>
      <c r="GT351" s="24"/>
      <c r="GU351" s="24"/>
      <c r="GV351" s="24"/>
      <c r="GW351" s="24"/>
      <c r="GX351" s="24"/>
      <c r="GY351" s="24"/>
      <c r="GZ351" s="24"/>
      <c r="HA351" s="24"/>
      <c r="HB351" s="24"/>
      <c r="HC351" s="24"/>
      <c r="HD351" s="24"/>
      <c r="HE351" s="24"/>
      <c r="HF351" s="24"/>
      <c r="HG351" s="24"/>
      <c r="HH351" s="24"/>
      <c r="HI351" s="24"/>
      <c r="HJ351" s="24"/>
      <c r="HK351" s="24"/>
      <c r="HL351" s="24"/>
      <c r="HM351" s="24"/>
      <c r="HN351" s="24"/>
      <c r="HO351" s="24"/>
      <c r="HP351" s="24"/>
      <c r="HQ351" s="24"/>
      <c r="HR351" s="24"/>
      <c r="HS351" s="24"/>
      <c r="HT351" s="24"/>
      <c r="HU351" s="24"/>
      <c r="HV351" s="24"/>
      <c r="HW351" s="24"/>
      <c r="HX351" s="24"/>
      <c r="HY351" s="24"/>
      <c r="HZ351" s="24"/>
      <c r="IA351" s="24"/>
      <c r="IB351" s="24"/>
      <c r="IC351" s="24"/>
      <c r="ID351" s="24"/>
      <c r="IE351" s="24"/>
      <c r="IF351" s="24"/>
      <c r="IG351" s="24"/>
      <c r="IH351" s="24"/>
      <c r="II351" s="24"/>
      <c r="IJ351" s="24"/>
      <c r="IK351" s="24"/>
      <c r="IL351" s="24"/>
      <c r="IM351" s="24"/>
      <c r="IN351" s="24"/>
      <c r="IO351" s="24"/>
      <c r="IP351" s="24"/>
      <c r="IQ351" s="24"/>
    </row>
    <row r="352" spans="1:251" x14ac:dyDescent="0.25">
      <c r="A352" s="96"/>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c r="AA352" s="97"/>
      <c r="AB352" s="97"/>
      <c r="AC352" s="97"/>
      <c r="AD352" s="97"/>
      <c r="AE352" s="97"/>
      <c r="AF352" s="97"/>
      <c r="AG352" s="97"/>
      <c r="AH352" s="97"/>
      <c r="AI352" s="97"/>
      <c r="AJ352" s="97"/>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c r="CV352" s="24"/>
      <c r="CW352" s="24"/>
      <c r="CX352" s="24"/>
      <c r="CY352" s="24"/>
      <c r="CZ352" s="24"/>
      <c r="DA352" s="24"/>
      <c r="DB352" s="24"/>
      <c r="DC352" s="24"/>
      <c r="DD352" s="24"/>
      <c r="DE352" s="24"/>
      <c r="DF352" s="24"/>
      <c r="DG352" s="24"/>
      <c r="DH352" s="24"/>
      <c r="DI352" s="24"/>
      <c r="DJ352" s="24"/>
      <c r="DK352" s="24"/>
      <c r="DL352" s="24"/>
      <c r="DM352" s="24"/>
      <c r="DN352" s="24"/>
      <c r="DO352" s="24"/>
      <c r="DP352" s="24"/>
      <c r="DQ352" s="24"/>
      <c r="DR352" s="24"/>
      <c r="DS352" s="24"/>
      <c r="DT352" s="24"/>
      <c r="DU352" s="24"/>
      <c r="DV352" s="24"/>
      <c r="DW352" s="24"/>
      <c r="DX352" s="24"/>
      <c r="DY352" s="24"/>
      <c r="DZ352" s="24"/>
      <c r="EA352" s="24"/>
      <c r="EB352" s="24"/>
      <c r="EC352" s="24"/>
      <c r="ED352" s="24"/>
      <c r="EE352" s="24"/>
      <c r="EF352" s="24"/>
      <c r="EG352" s="24"/>
      <c r="EH352" s="24"/>
      <c r="EI352" s="24"/>
      <c r="EJ352" s="24"/>
      <c r="EK352" s="24"/>
      <c r="EL352" s="24"/>
      <c r="EM352" s="24"/>
      <c r="EN352" s="24"/>
      <c r="EO352" s="24"/>
      <c r="EP352" s="24"/>
      <c r="EQ352" s="24"/>
      <c r="ER352" s="24"/>
      <c r="ES352" s="24"/>
      <c r="ET352" s="24"/>
      <c r="EU352" s="24"/>
      <c r="EV352" s="24"/>
      <c r="EW352" s="24"/>
      <c r="EX352" s="24"/>
      <c r="EY352" s="24"/>
      <c r="EZ352" s="24"/>
      <c r="FA352" s="24"/>
      <c r="FB352" s="24"/>
      <c r="FC352" s="24"/>
      <c r="FD352" s="24"/>
      <c r="FE352" s="24"/>
      <c r="FF352" s="24"/>
      <c r="FG352" s="24"/>
      <c r="FH352" s="24"/>
      <c r="FI352" s="24"/>
      <c r="FJ352" s="24"/>
      <c r="FK352" s="24"/>
      <c r="FL352" s="24"/>
      <c r="FM352" s="24"/>
      <c r="FN352" s="24"/>
      <c r="FO352" s="24"/>
      <c r="FP352" s="24"/>
      <c r="FQ352" s="24"/>
      <c r="FR352" s="24"/>
      <c r="FS352" s="24"/>
      <c r="FT352" s="24"/>
      <c r="FU352" s="24"/>
      <c r="FV352" s="24"/>
      <c r="FW352" s="24"/>
      <c r="FX352" s="24"/>
      <c r="FY352" s="24"/>
      <c r="FZ352" s="24"/>
      <c r="GA352" s="24"/>
      <c r="GB352" s="24"/>
      <c r="GC352" s="24"/>
      <c r="GD352" s="24"/>
      <c r="GE352" s="24"/>
      <c r="GF352" s="24"/>
      <c r="GG352" s="24"/>
      <c r="GH352" s="24"/>
      <c r="GI352" s="24"/>
      <c r="GJ352" s="24"/>
      <c r="GK352" s="24"/>
      <c r="GL352" s="24"/>
      <c r="GM352" s="24"/>
      <c r="GN352" s="24"/>
      <c r="GO352" s="24"/>
      <c r="GP352" s="24"/>
      <c r="GQ352" s="24"/>
      <c r="GR352" s="24"/>
      <c r="GS352" s="24"/>
      <c r="GT352" s="24"/>
      <c r="GU352" s="24"/>
      <c r="GV352" s="24"/>
      <c r="GW352" s="24"/>
      <c r="GX352" s="24"/>
      <c r="GY352" s="24"/>
      <c r="GZ352" s="24"/>
      <c r="HA352" s="24"/>
      <c r="HB352" s="24"/>
      <c r="HC352" s="24"/>
      <c r="HD352" s="24"/>
      <c r="HE352" s="24"/>
      <c r="HF352" s="24"/>
      <c r="HG352" s="24"/>
      <c r="HH352" s="24"/>
      <c r="HI352" s="24"/>
      <c r="HJ352" s="24"/>
      <c r="HK352" s="24"/>
      <c r="HL352" s="24"/>
      <c r="HM352" s="24"/>
      <c r="HN352" s="24"/>
      <c r="HO352" s="24"/>
      <c r="HP352" s="24"/>
      <c r="HQ352" s="24"/>
      <c r="HR352" s="24"/>
      <c r="HS352" s="24"/>
      <c r="HT352" s="24"/>
      <c r="HU352" s="24"/>
      <c r="HV352" s="24"/>
      <c r="HW352" s="24"/>
      <c r="HX352" s="24"/>
      <c r="HY352" s="24"/>
      <c r="HZ352" s="24"/>
      <c r="IA352" s="24"/>
      <c r="IB352" s="24"/>
      <c r="IC352" s="24"/>
      <c r="ID352" s="24"/>
      <c r="IE352" s="24"/>
      <c r="IF352" s="24"/>
      <c r="IG352" s="24"/>
      <c r="IH352" s="24"/>
      <c r="II352" s="24"/>
      <c r="IJ352" s="24"/>
      <c r="IK352" s="24"/>
      <c r="IL352" s="24"/>
      <c r="IM352" s="24"/>
      <c r="IN352" s="24"/>
      <c r="IO352" s="24"/>
      <c r="IP352" s="24"/>
      <c r="IQ352" s="24"/>
    </row>
    <row r="353" spans="1:251" x14ac:dyDescent="0.25">
      <c r="A353" s="96"/>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c r="AA353" s="97"/>
      <c r="AB353" s="97"/>
      <c r="AC353" s="97"/>
      <c r="AD353" s="97"/>
      <c r="AE353" s="97"/>
      <c r="AF353" s="97"/>
      <c r="AG353" s="97"/>
      <c r="AH353" s="97"/>
      <c r="AI353" s="97"/>
      <c r="AJ353" s="97"/>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c r="CV353" s="24"/>
      <c r="CW353" s="24"/>
      <c r="CX353" s="24"/>
      <c r="CY353" s="24"/>
      <c r="CZ353" s="24"/>
      <c r="DA353" s="24"/>
      <c r="DB353" s="24"/>
      <c r="DC353" s="24"/>
      <c r="DD353" s="24"/>
      <c r="DE353" s="24"/>
      <c r="DF353" s="24"/>
      <c r="DG353" s="24"/>
      <c r="DH353" s="24"/>
      <c r="DI353" s="24"/>
      <c r="DJ353" s="24"/>
      <c r="DK353" s="24"/>
      <c r="DL353" s="24"/>
      <c r="DM353" s="24"/>
      <c r="DN353" s="24"/>
      <c r="DO353" s="24"/>
      <c r="DP353" s="24"/>
      <c r="DQ353" s="24"/>
      <c r="DR353" s="24"/>
      <c r="DS353" s="24"/>
      <c r="DT353" s="24"/>
      <c r="DU353" s="24"/>
      <c r="DV353" s="24"/>
      <c r="DW353" s="24"/>
      <c r="DX353" s="24"/>
      <c r="DY353" s="24"/>
      <c r="DZ353" s="24"/>
      <c r="EA353" s="24"/>
      <c r="EB353" s="24"/>
      <c r="EC353" s="24"/>
      <c r="ED353" s="24"/>
      <c r="EE353" s="24"/>
      <c r="EF353" s="24"/>
      <c r="EG353" s="24"/>
      <c r="EH353" s="24"/>
      <c r="EI353" s="24"/>
      <c r="EJ353" s="24"/>
      <c r="EK353" s="24"/>
      <c r="EL353" s="24"/>
      <c r="EM353" s="24"/>
      <c r="EN353" s="24"/>
      <c r="EO353" s="24"/>
      <c r="EP353" s="24"/>
      <c r="EQ353" s="24"/>
      <c r="ER353" s="24"/>
      <c r="ES353" s="24"/>
      <c r="ET353" s="24"/>
      <c r="EU353" s="24"/>
      <c r="EV353" s="24"/>
      <c r="EW353" s="24"/>
      <c r="EX353" s="24"/>
      <c r="EY353" s="24"/>
      <c r="EZ353" s="24"/>
      <c r="FA353" s="24"/>
      <c r="FB353" s="24"/>
      <c r="FC353" s="24"/>
      <c r="FD353" s="24"/>
      <c r="FE353" s="24"/>
      <c r="FF353" s="24"/>
      <c r="FG353" s="24"/>
      <c r="FH353" s="24"/>
      <c r="FI353" s="24"/>
      <c r="FJ353" s="24"/>
      <c r="FK353" s="24"/>
      <c r="FL353" s="24"/>
      <c r="FM353" s="24"/>
      <c r="FN353" s="24"/>
      <c r="FO353" s="24"/>
      <c r="FP353" s="24"/>
      <c r="FQ353" s="24"/>
      <c r="FR353" s="24"/>
      <c r="FS353" s="24"/>
      <c r="FT353" s="24"/>
      <c r="FU353" s="24"/>
      <c r="FV353" s="24"/>
      <c r="FW353" s="24"/>
      <c r="FX353" s="24"/>
      <c r="FY353" s="24"/>
      <c r="FZ353" s="24"/>
      <c r="GA353" s="24"/>
      <c r="GB353" s="24"/>
      <c r="GC353" s="24"/>
      <c r="GD353" s="24"/>
      <c r="GE353" s="24"/>
      <c r="GF353" s="24"/>
      <c r="GG353" s="24"/>
      <c r="GH353" s="24"/>
      <c r="GI353" s="24"/>
      <c r="GJ353" s="24"/>
      <c r="GK353" s="24"/>
      <c r="GL353" s="24"/>
      <c r="GM353" s="24"/>
      <c r="GN353" s="24"/>
      <c r="GO353" s="24"/>
      <c r="GP353" s="24"/>
      <c r="GQ353" s="24"/>
      <c r="GR353" s="24"/>
      <c r="GS353" s="24"/>
      <c r="GT353" s="24"/>
      <c r="GU353" s="24"/>
      <c r="GV353" s="24"/>
      <c r="GW353" s="24"/>
      <c r="GX353" s="24"/>
      <c r="GY353" s="24"/>
      <c r="GZ353" s="24"/>
      <c r="HA353" s="24"/>
      <c r="HB353" s="24"/>
      <c r="HC353" s="24"/>
      <c r="HD353" s="24"/>
      <c r="HE353" s="24"/>
      <c r="HF353" s="24"/>
      <c r="HG353" s="24"/>
      <c r="HH353" s="24"/>
      <c r="HI353" s="24"/>
      <c r="HJ353" s="24"/>
      <c r="HK353" s="24"/>
      <c r="HL353" s="24"/>
      <c r="HM353" s="24"/>
      <c r="HN353" s="24"/>
      <c r="HO353" s="24"/>
      <c r="HP353" s="24"/>
      <c r="HQ353" s="24"/>
      <c r="HR353" s="24"/>
      <c r="HS353" s="24"/>
      <c r="HT353" s="24"/>
      <c r="HU353" s="24"/>
      <c r="HV353" s="24"/>
      <c r="HW353" s="24"/>
      <c r="HX353" s="24"/>
      <c r="HY353" s="24"/>
      <c r="HZ353" s="24"/>
      <c r="IA353" s="24"/>
      <c r="IB353" s="24"/>
      <c r="IC353" s="24"/>
      <c r="ID353" s="24"/>
      <c r="IE353" s="24"/>
      <c r="IF353" s="24"/>
      <c r="IG353" s="24"/>
      <c r="IH353" s="24"/>
      <c r="II353" s="24"/>
      <c r="IJ353" s="24"/>
      <c r="IK353" s="24"/>
      <c r="IL353" s="24"/>
      <c r="IM353" s="24"/>
      <c r="IN353" s="24"/>
      <c r="IO353" s="24"/>
      <c r="IP353" s="24"/>
      <c r="IQ353" s="24"/>
    </row>
    <row r="354" spans="1:251" x14ac:dyDescent="0.25">
      <c r="A354" s="96"/>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c r="AA354" s="97"/>
      <c r="AB354" s="97"/>
      <c r="AC354" s="97"/>
      <c r="AD354" s="97"/>
      <c r="AE354" s="97"/>
      <c r="AF354" s="97"/>
      <c r="AG354" s="97"/>
      <c r="AH354" s="97"/>
      <c r="AI354" s="97"/>
      <c r="AJ354" s="97"/>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c r="CV354" s="24"/>
      <c r="CW354" s="24"/>
      <c r="CX354" s="24"/>
      <c r="CY354" s="24"/>
      <c r="CZ354" s="24"/>
      <c r="DA354" s="24"/>
      <c r="DB354" s="24"/>
      <c r="DC354" s="24"/>
      <c r="DD354" s="24"/>
      <c r="DE354" s="24"/>
      <c r="DF354" s="24"/>
      <c r="DG354" s="24"/>
      <c r="DH354" s="24"/>
      <c r="DI354" s="24"/>
      <c r="DJ354" s="24"/>
      <c r="DK354" s="24"/>
      <c r="DL354" s="24"/>
      <c r="DM354" s="24"/>
      <c r="DN354" s="24"/>
      <c r="DO354" s="24"/>
      <c r="DP354" s="24"/>
      <c r="DQ354" s="24"/>
      <c r="DR354" s="24"/>
      <c r="DS354" s="24"/>
      <c r="DT354" s="24"/>
      <c r="DU354" s="24"/>
      <c r="DV354" s="24"/>
      <c r="DW354" s="24"/>
      <c r="DX354" s="24"/>
      <c r="DY354" s="24"/>
      <c r="DZ354" s="24"/>
      <c r="EA354" s="24"/>
      <c r="EB354" s="24"/>
      <c r="EC354" s="24"/>
      <c r="ED354" s="24"/>
      <c r="EE354" s="24"/>
      <c r="EF354" s="24"/>
      <c r="EG354" s="24"/>
      <c r="EH354" s="24"/>
      <c r="EI354" s="24"/>
      <c r="EJ354" s="24"/>
      <c r="EK354" s="24"/>
      <c r="EL354" s="24"/>
      <c r="EM354" s="24"/>
      <c r="EN354" s="24"/>
      <c r="EO354" s="24"/>
      <c r="EP354" s="24"/>
      <c r="EQ354" s="24"/>
      <c r="ER354" s="24"/>
      <c r="ES354" s="24"/>
      <c r="ET354" s="24"/>
      <c r="EU354" s="24"/>
      <c r="EV354" s="24"/>
      <c r="EW354" s="24"/>
      <c r="EX354" s="24"/>
      <c r="EY354" s="24"/>
      <c r="EZ354" s="24"/>
      <c r="FA354" s="24"/>
      <c r="FB354" s="24"/>
      <c r="FC354" s="24"/>
      <c r="FD354" s="24"/>
      <c r="FE354" s="24"/>
      <c r="FF354" s="24"/>
      <c r="FG354" s="24"/>
      <c r="FH354" s="24"/>
      <c r="FI354" s="24"/>
      <c r="FJ354" s="24"/>
      <c r="FK354" s="24"/>
      <c r="FL354" s="24"/>
      <c r="FM354" s="24"/>
      <c r="FN354" s="24"/>
      <c r="FO354" s="24"/>
      <c r="FP354" s="24"/>
      <c r="FQ354" s="24"/>
      <c r="FR354" s="24"/>
      <c r="FS354" s="24"/>
      <c r="FT354" s="24"/>
      <c r="FU354" s="24"/>
      <c r="FV354" s="24"/>
      <c r="FW354" s="24"/>
      <c r="FX354" s="24"/>
      <c r="FY354" s="24"/>
      <c r="FZ354" s="24"/>
      <c r="GA354" s="24"/>
      <c r="GB354" s="24"/>
      <c r="GC354" s="24"/>
      <c r="GD354" s="24"/>
      <c r="GE354" s="24"/>
      <c r="GF354" s="24"/>
      <c r="GG354" s="24"/>
      <c r="GH354" s="24"/>
      <c r="GI354" s="24"/>
      <c r="GJ354" s="24"/>
      <c r="GK354" s="24"/>
      <c r="GL354" s="24"/>
      <c r="GM354" s="24"/>
      <c r="GN354" s="24"/>
      <c r="GO354" s="24"/>
      <c r="GP354" s="24"/>
      <c r="GQ354" s="24"/>
      <c r="GR354" s="24"/>
      <c r="GS354" s="24"/>
      <c r="GT354" s="24"/>
      <c r="GU354" s="24"/>
      <c r="GV354" s="24"/>
      <c r="GW354" s="24"/>
      <c r="GX354" s="24"/>
      <c r="GY354" s="24"/>
      <c r="GZ354" s="24"/>
      <c r="HA354" s="24"/>
      <c r="HB354" s="24"/>
      <c r="HC354" s="24"/>
      <c r="HD354" s="24"/>
      <c r="HE354" s="24"/>
      <c r="HF354" s="24"/>
      <c r="HG354" s="24"/>
      <c r="HH354" s="24"/>
      <c r="HI354" s="24"/>
      <c r="HJ354" s="24"/>
      <c r="HK354" s="24"/>
      <c r="HL354" s="24"/>
      <c r="HM354" s="24"/>
      <c r="HN354" s="24"/>
      <c r="HO354" s="24"/>
      <c r="HP354" s="24"/>
      <c r="HQ354" s="24"/>
      <c r="HR354" s="24"/>
      <c r="HS354" s="24"/>
      <c r="HT354" s="24"/>
      <c r="HU354" s="24"/>
      <c r="HV354" s="24"/>
      <c r="HW354" s="24"/>
      <c r="HX354" s="24"/>
      <c r="HY354" s="24"/>
      <c r="HZ354" s="24"/>
      <c r="IA354" s="24"/>
      <c r="IB354" s="24"/>
      <c r="IC354" s="24"/>
      <c r="ID354" s="24"/>
      <c r="IE354" s="24"/>
      <c r="IF354" s="24"/>
      <c r="IG354" s="24"/>
      <c r="IH354" s="24"/>
      <c r="II354" s="24"/>
      <c r="IJ354" s="24"/>
      <c r="IK354" s="24"/>
      <c r="IL354" s="24"/>
      <c r="IM354" s="24"/>
      <c r="IN354" s="24"/>
      <c r="IO354" s="24"/>
      <c r="IP354" s="24"/>
      <c r="IQ354" s="24"/>
    </row>
    <row r="355" spans="1:251" x14ac:dyDescent="0.25">
      <c r="A355" s="96"/>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c r="AA355" s="97"/>
      <c r="AB355" s="97"/>
      <c r="AC355" s="97"/>
      <c r="AD355" s="97"/>
      <c r="AE355" s="97"/>
      <c r="AF355" s="97"/>
      <c r="AG355" s="97"/>
      <c r="AH355" s="97"/>
      <c r="AI355" s="97"/>
      <c r="AJ355" s="97"/>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c r="CV355" s="24"/>
      <c r="CW355" s="24"/>
      <c r="CX355" s="24"/>
      <c r="CY355" s="24"/>
      <c r="CZ355" s="24"/>
      <c r="DA355" s="24"/>
      <c r="DB355" s="24"/>
      <c r="DC355" s="24"/>
      <c r="DD355" s="24"/>
      <c r="DE355" s="24"/>
      <c r="DF355" s="24"/>
      <c r="DG355" s="24"/>
      <c r="DH355" s="24"/>
      <c r="DI355" s="24"/>
      <c r="DJ355" s="24"/>
      <c r="DK355" s="24"/>
      <c r="DL355" s="24"/>
      <c r="DM355" s="24"/>
      <c r="DN355" s="24"/>
      <c r="DO355" s="24"/>
      <c r="DP355" s="24"/>
      <c r="DQ355" s="24"/>
      <c r="DR355" s="24"/>
      <c r="DS355" s="24"/>
      <c r="DT355" s="24"/>
      <c r="DU355" s="24"/>
      <c r="DV355" s="24"/>
      <c r="DW355" s="24"/>
      <c r="DX355" s="24"/>
      <c r="DY355" s="24"/>
      <c r="DZ355" s="24"/>
      <c r="EA355" s="24"/>
      <c r="EB355" s="24"/>
      <c r="EC355" s="24"/>
      <c r="ED355" s="24"/>
      <c r="EE355" s="24"/>
      <c r="EF355" s="24"/>
      <c r="EG355" s="24"/>
      <c r="EH355" s="24"/>
      <c r="EI355" s="24"/>
      <c r="EJ355" s="24"/>
      <c r="EK355" s="24"/>
      <c r="EL355" s="24"/>
      <c r="EM355" s="24"/>
      <c r="EN355" s="24"/>
      <c r="EO355" s="24"/>
      <c r="EP355" s="24"/>
      <c r="EQ355" s="24"/>
      <c r="ER355" s="24"/>
      <c r="ES355" s="24"/>
      <c r="ET355" s="24"/>
      <c r="EU355" s="24"/>
      <c r="EV355" s="24"/>
      <c r="EW355" s="24"/>
      <c r="EX355" s="24"/>
      <c r="EY355" s="24"/>
      <c r="EZ355" s="24"/>
      <c r="FA355" s="24"/>
      <c r="FB355" s="24"/>
      <c r="FC355" s="24"/>
      <c r="FD355" s="24"/>
      <c r="FE355" s="24"/>
      <c r="FF355" s="24"/>
      <c r="FG355" s="24"/>
      <c r="FH355" s="24"/>
      <c r="FI355" s="24"/>
      <c r="FJ355" s="24"/>
      <c r="FK355" s="24"/>
      <c r="FL355" s="24"/>
      <c r="FM355" s="24"/>
      <c r="FN355" s="24"/>
      <c r="FO355" s="24"/>
      <c r="FP355" s="24"/>
      <c r="FQ355" s="24"/>
      <c r="FR355" s="24"/>
      <c r="FS355" s="24"/>
      <c r="FT355" s="24"/>
      <c r="FU355" s="24"/>
      <c r="FV355" s="24"/>
      <c r="FW355" s="24"/>
      <c r="FX355" s="24"/>
      <c r="FY355" s="24"/>
      <c r="FZ355" s="24"/>
      <c r="GA355" s="24"/>
      <c r="GB355" s="24"/>
      <c r="GC355" s="24"/>
      <c r="GD355" s="24"/>
      <c r="GE355" s="24"/>
      <c r="GF355" s="24"/>
      <c r="GG355" s="24"/>
      <c r="GH355" s="24"/>
      <c r="GI355" s="24"/>
      <c r="GJ355" s="24"/>
      <c r="GK355" s="24"/>
      <c r="GL355" s="24"/>
      <c r="GM355" s="24"/>
      <c r="GN355" s="24"/>
      <c r="GO355" s="24"/>
      <c r="GP355" s="24"/>
      <c r="GQ355" s="24"/>
      <c r="GR355" s="24"/>
      <c r="GS355" s="24"/>
      <c r="GT355" s="24"/>
      <c r="GU355" s="24"/>
      <c r="GV355" s="24"/>
      <c r="GW355" s="24"/>
      <c r="GX355" s="24"/>
      <c r="GY355" s="24"/>
      <c r="GZ355" s="24"/>
      <c r="HA355" s="24"/>
      <c r="HB355" s="24"/>
      <c r="HC355" s="24"/>
      <c r="HD355" s="24"/>
      <c r="HE355" s="24"/>
      <c r="HF355" s="24"/>
      <c r="HG355" s="24"/>
      <c r="HH355" s="24"/>
      <c r="HI355" s="24"/>
      <c r="HJ355" s="24"/>
      <c r="HK355" s="24"/>
      <c r="HL355" s="24"/>
      <c r="HM355" s="24"/>
      <c r="HN355" s="24"/>
      <c r="HO355" s="24"/>
      <c r="HP355" s="24"/>
      <c r="HQ355" s="24"/>
      <c r="HR355" s="24"/>
      <c r="HS355" s="24"/>
      <c r="HT355" s="24"/>
      <c r="HU355" s="24"/>
      <c r="HV355" s="24"/>
      <c r="HW355" s="24"/>
      <c r="HX355" s="24"/>
      <c r="HY355" s="24"/>
      <c r="HZ355" s="24"/>
      <c r="IA355" s="24"/>
      <c r="IB355" s="24"/>
      <c r="IC355" s="24"/>
      <c r="ID355" s="24"/>
      <c r="IE355" s="24"/>
      <c r="IF355" s="24"/>
      <c r="IG355" s="24"/>
      <c r="IH355" s="24"/>
      <c r="II355" s="24"/>
      <c r="IJ355" s="24"/>
      <c r="IK355" s="24"/>
      <c r="IL355" s="24"/>
      <c r="IM355" s="24"/>
      <c r="IN355" s="24"/>
      <c r="IO355" s="24"/>
      <c r="IP355" s="24"/>
      <c r="IQ355" s="24"/>
    </row>
    <row r="356" spans="1:251" x14ac:dyDescent="0.25">
      <c r="A356" s="96"/>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7"/>
      <c r="AB356" s="97"/>
      <c r="AC356" s="97"/>
      <c r="AD356" s="97"/>
      <c r="AE356" s="97"/>
      <c r="AF356" s="97"/>
      <c r="AG356" s="97"/>
      <c r="AH356" s="97"/>
      <c r="AI356" s="97"/>
      <c r="AJ356" s="97"/>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c r="CV356" s="24"/>
      <c r="CW356" s="24"/>
      <c r="CX356" s="24"/>
      <c r="CY356" s="24"/>
      <c r="CZ356" s="24"/>
      <c r="DA356" s="24"/>
      <c r="DB356" s="24"/>
      <c r="DC356" s="24"/>
      <c r="DD356" s="24"/>
      <c r="DE356" s="24"/>
      <c r="DF356" s="24"/>
      <c r="DG356" s="24"/>
      <c r="DH356" s="24"/>
      <c r="DI356" s="24"/>
      <c r="DJ356" s="24"/>
      <c r="DK356" s="24"/>
      <c r="DL356" s="24"/>
      <c r="DM356" s="24"/>
      <c r="DN356" s="24"/>
      <c r="DO356" s="24"/>
      <c r="DP356" s="24"/>
      <c r="DQ356" s="24"/>
      <c r="DR356" s="24"/>
      <c r="DS356" s="24"/>
      <c r="DT356" s="24"/>
      <c r="DU356" s="24"/>
      <c r="DV356" s="24"/>
      <c r="DW356" s="24"/>
      <c r="DX356" s="24"/>
      <c r="DY356" s="24"/>
      <c r="DZ356" s="24"/>
      <c r="EA356" s="24"/>
      <c r="EB356" s="24"/>
      <c r="EC356" s="24"/>
      <c r="ED356" s="24"/>
      <c r="EE356" s="24"/>
      <c r="EF356" s="24"/>
      <c r="EG356" s="24"/>
      <c r="EH356" s="24"/>
      <c r="EI356" s="24"/>
      <c r="EJ356" s="24"/>
      <c r="EK356" s="24"/>
      <c r="EL356" s="24"/>
      <c r="EM356" s="24"/>
      <c r="EN356" s="24"/>
      <c r="EO356" s="24"/>
      <c r="EP356" s="24"/>
      <c r="EQ356" s="24"/>
      <c r="ER356" s="24"/>
      <c r="ES356" s="24"/>
      <c r="ET356" s="24"/>
      <c r="EU356" s="24"/>
      <c r="EV356" s="24"/>
      <c r="EW356" s="24"/>
      <c r="EX356" s="24"/>
      <c r="EY356" s="24"/>
      <c r="EZ356" s="24"/>
      <c r="FA356" s="24"/>
      <c r="FB356" s="24"/>
      <c r="FC356" s="24"/>
      <c r="FD356" s="24"/>
      <c r="FE356" s="24"/>
      <c r="FF356" s="24"/>
      <c r="FG356" s="24"/>
      <c r="FH356" s="24"/>
      <c r="FI356" s="24"/>
      <c r="FJ356" s="24"/>
      <c r="FK356" s="24"/>
      <c r="FL356" s="24"/>
      <c r="FM356" s="24"/>
      <c r="FN356" s="24"/>
      <c r="FO356" s="24"/>
      <c r="FP356" s="24"/>
      <c r="FQ356" s="24"/>
      <c r="FR356" s="24"/>
      <c r="FS356" s="24"/>
      <c r="FT356" s="24"/>
      <c r="FU356" s="24"/>
      <c r="FV356" s="24"/>
      <c r="FW356" s="24"/>
      <c r="FX356" s="24"/>
      <c r="FY356" s="24"/>
      <c r="FZ356" s="24"/>
      <c r="GA356" s="24"/>
      <c r="GB356" s="24"/>
      <c r="GC356" s="24"/>
      <c r="GD356" s="24"/>
      <c r="GE356" s="24"/>
      <c r="GF356" s="24"/>
      <c r="GG356" s="24"/>
      <c r="GH356" s="24"/>
      <c r="GI356" s="24"/>
      <c r="GJ356" s="24"/>
      <c r="GK356" s="24"/>
      <c r="GL356" s="24"/>
      <c r="GM356" s="24"/>
      <c r="GN356" s="24"/>
      <c r="GO356" s="24"/>
      <c r="GP356" s="24"/>
      <c r="GQ356" s="24"/>
      <c r="GR356" s="24"/>
      <c r="GS356" s="24"/>
      <c r="GT356" s="24"/>
      <c r="GU356" s="24"/>
      <c r="GV356" s="24"/>
      <c r="GW356" s="24"/>
      <c r="GX356" s="24"/>
      <c r="GY356" s="24"/>
      <c r="GZ356" s="24"/>
      <c r="HA356" s="24"/>
      <c r="HB356" s="24"/>
      <c r="HC356" s="24"/>
      <c r="HD356" s="24"/>
      <c r="HE356" s="24"/>
      <c r="HF356" s="24"/>
      <c r="HG356" s="24"/>
      <c r="HH356" s="24"/>
      <c r="HI356" s="24"/>
      <c r="HJ356" s="24"/>
      <c r="HK356" s="24"/>
      <c r="HL356" s="24"/>
      <c r="HM356" s="24"/>
      <c r="HN356" s="24"/>
      <c r="HO356" s="24"/>
      <c r="HP356" s="24"/>
      <c r="HQ356" s="24"/>
      <c r="HR356" s="24"/>
      <c r="HS356" s="24"/>
      <c r="HT356" s="24"/>
      <c r="HU356" s="24"/>
      <c r="HV356" s="24"/>
      <c r="HW356" s="24"/>
      <c r="HX356" s="24"/>
      <c r="HY356" s="24"/>
      <c r="HZ356" s="24"/>
      <c r="IA356" s="24"/>
      <c r="IB356" s="24"/>
      <c r="IC356" s="24"/>
      <c r="ID356" s="24"/>
      <c r="IE356" s="24"/>
      <c r="IF356" s="24"/>
      <c r="IG356" s="24"/>
      <c r="IH356" s="24"/>
      <c r="II356" s="24"/>
      <c r="IJ356" s="24"/>
      <c r="IK356" s="24"/>
      <c r="IL356" s="24"/>
      <c r="IM356" s="24"/>
      <c r="IN356" s="24"/>
      <c r="IO356" s="24"/>
      <c r="IP356" s="24"/>
      <c r="IQ356" s="24"/>
    </row>
    <row r="357" spans="1:251" x14ac:dyDescent="0.25">
      <c r="A357" s="96"/>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7"/>
      <c r="AB357" s="97"/>
      <c r="AC357" s="97"/>
      <c r="AD357" s="97"/>
      <c r="AE357" s="97"/>
      <c r="AF357" s="97"/>
      <c r="AG357" s="97"/>
      <c r="AH357" s="97"/>
      <c r="AI357" s="97"/>
      <c r="AJ357" s="97"/>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c r="CV357" s="24"/>
      <c r="CW357" s="24"/>
      <c r="CX357" s="24"/>
      <c r="CY357" s="24"/>
      <c r="CZ357" s="24"/>
      <c r="DA357" s="24"/>
      <c r="DB357" s="24"/>
      <c r="DC357" s="24"/>
      <c r="DD357" s="24"/>
      <c r="DE357" s="24"/>
      <c r="DF357" s="24"/>
      <c r="DG357" s="24"/>
      <c r="DH357" s="24"/>
      <c r="DI357" s="24"/>
      <c r="DJ357" s="24"/>
      <c r="DK357" s="24"/>
      <c r="DL357" s="24"/>
      <c r="DM357" s="24"/>
      <c r="DN357" s="24"/>
      <c r="DO357" s="24"/>
      <c r="DP357" s="24"/>
      <c r="DQ357" s="24"/>
      <c r="DR357" s="24"/>
      <c r="DS357" s="24"/>
      <c r="DT357" s="24"/>
      <c r="DU357" s="24"/>
      <c r="DV357" s="24"/>
      <c r="DW357" s="24"/>
      <c r="DX357" s="24"/>
      <c r="DY357" s="24"/>
      <c r="DZ357" s="24"/>
      <c r="EA357" s="24"/>
      <c r="EB357" s="24"/>
      <c r="EC357" s="24"/>
      <c r="ED357" s="24"/>
      <c r="EE357" s="24"/>
      <c r="EF357" s="24"/>
      <c r="EG357" s="24"/>
      <c r="EH357" s="24"/>
      <c r="EI357" s="24"/>
      <c r="EJ357" s="24"/>
      <c r="EK357" s="24"/>
      <c r="EL357" s="24"/>
      <c r="EM357" s="24"/>
      <c r="EN357" s="24"/>
      <c r="EO357" s="24"/>
      <c r="EP357" s="24"/>
      <c r="EQ357" s="24"/>
      <c r="ER357" s="24"/>
      <c r="ES357" s="24"/>
      <c r="ET357" s="24"/>
      <c r="EU357" s="24"/>
      <c r="EV357" s="24"/>
      <c r="EW357" s="24"/>
      <c r="EX357" s="24"/>
      <c r="EY357" s="24"/>
      <c r="EZ357" s="24"/>
      <c r="FA357" s="24"/>
      <c r="FB357" s="24"/>
      <c r="FC357" s="24"/>
      <c r="FD357" s="24"/>
      <c r="FE357" s="24"/>
      <c r="FF357" s="24"/>
      <c r="FG357" s="24"/>
      <c r="FH357" s="24"/>
      <c r="FI357" s="24"/>
      <c r="FJ357" s="24"/>
      <c r="FK357" s="24"/>
      <c r="FL357" s="24"/>
      <c r="FM357" s="24"/>
      <c r="FN357" s="24"/>
      <c r="FO357" s="24"/>
      <c r="FP357" s="24"/>
      <c r="FQ357" s="24"/>
      <c r="FR357" s="24"/>
      <c r="FS357" s="24"/>
      <c r="FT357" s="24"/>
      <c r="FU357" s="24"/>
      <c r="FV357" s="24"/>
      <c r="FW357" s="24"/>
      <c r="FX357" s="24"/>
      <c r="FY357" s="24"/>
      <c r="FZ357" s="24"/>
      <c r="GA357" s="24"/>
      <c r="GB357" s="24"/>
      <c r="GC357" s="24"/>
      <c r="GD357" s="24"/>
      <c r="GE357" s="24"/>
      <c r="GF357" s="24"/>
      <c r="GG357" s="24"/>
      <c r="GH357" s="24"/>
      <c r="GI357" s="24"/>
      <c r="GJ357" s="24"/>
      <c r="GK357" s="24"/>
      <c r="GL357" s="24"/>
      <c r="GM357" s="24"/>
      <c r="GN357" s="24"/>
      <c r="GO357" s="24"/>
      <c r="GP357" s="24"/>
      <c r="GQ357" s="24"/>
      <c r="GR357" s="24"/>
      <c r="GS357" s="24"/>
      <c r="GT357" s="24"/>
      <c r="GU357" s="24"/>
      <c r="GV357" s="24"/>
      <c r="GW357" s="24"/>
      <c r="GX357" s="24"/>
      <c r="GY357" s="24"/>
      <c r="GZ357" s="24"/>
      <c r="HA357" s="24"/>
      <c r="HB357" s="24"/>
      <c r="HC357" s="24"/>
      <c r="HD357" s="24"/>
      <c r="HE357" s="24"/>
      <c r="HF357" s="24"/>
      <c r="HG357" s="24"/>
      <c r="HH357" s="24"/>
      <c r="HI357" s="24"/>
      <c r="HJ357" s="24"/>
      <c r="HK357" s="24"/>
      <c r="HL357" s="24"/>
      <c r="HM357" s="24"/>
      <c r="HN357" s="24"/>
      <c r="HO357" s="24"/>
      <c r="HP357" s="24"/>
      <c r="HQ357" s="24"/>
      <c r="HR357" s="24"/>
      <c r="HS357" s="24"/>
      <c r="HT357" s="24"/>
      <c r="HU357" s="24"/>
      <c r="HV357" s="24"/>
      <c r="HW357" s="24"/>
      <c r="HX357" s="24"/>
      <c r="HY357" s="24"/>
      <c r="HZ357" s="24"/>
      <c r="IA357" s="24"/>
      <c r="IB357" s="24"/>
      <c r="IC357" s="24"/>
      <c r="ID357" s="24"/>
      <c r="IE357" s="24"/>
      <c r="IF357" s="24"/>
      <c r="IG357" s="24"/>
      <c r="IH357" s="24"/>
      <c r="II357" s="24"/>
      <c r="IJ357" s="24"/>
      <c r="IK357" s="24"/>
      <c r="IL357" s="24"/>
      <c r="IM357" s="24"/>
      <c r="IN357" s="24"/>
      <c r="IO357" s="24"/>
      <c r="IP357" s="24"/>
      <c r="IQ357" s="24"/>
    </row>
    <row r="358" spans="1:251" x14ac:dyDescent="0.25">
      <c r="A358" s="96"/>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c r="AA358" s="97"/>
      <c r="AB358" s="97"/>
      <c r="AC358" s="97"/>
      <c r="AD358" s="97"/>
      <c r="AE358" s="97"/>
      <c r="AF358" s="97"/>
      <c r="AG358" s="97"/>
      <c r="AH358" s="97"/>
      <c r="AI358" s="97"/>
      <c r="AJ358" s="97"/>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c r="CV358" s="24"/>
      <c r="CW358" s="24"/>
      <c r="CX358" s="24"/>
      <c r="CY358" s="24"/>
      <c r="CZ358" s="24"/>
      <c r="DA358" s="24"/>
      <c r="DB358" s="24"/>
      <c r="DC358" s="24"/>
      <c r="DD358" s="24"/>
      <c r="DE358" s="24"/>
      <c r="DF358" s="24"/>
      <c r="DG358" s="24"/>
      <c r="DH358" s="24"/>
      <c r="DI358" s="24"/>
      <c r="DJ358" s="24"/>
      <c r="DK358" s="24"/>
      <c r="DL358" s="24"/>
      <c r="DM358" s="24"/>
      <c r="DN358" s="24"/>
      <c r="DO358" s="24"/>
      <c r="DP358" s="24"/>
      <c r="DQ358" s="24"/>
      <c r="DR358" s="24"/>
      <c r="DS358" s="24"/>
      <c r="DT358" s="24"/>
      <c r="DU358" s="24"/>
      <c r="DV358" s="24"/>
      <c r="DW358" s="24"/>
      <c r="DX358" s="24"/>
      <c r="DY358" s="24"/>
      <c r="DZ358" s="24"/>
      <c r="EA358" s="24"/>
      <c r="EB358" s="24"/>
      <c r="EC358" s="24"/>
      <c r="ED358" s="24"/>
      <c r="EE358" s="24"/>
      <c r="EF358" s="24"/>
      <c r="EG358" s="24"/>
      <c r="EH358" s="24"/>
      <c r="EI358" s="24"/>
      <c r="EJ358" s="24"/>
      <c r="EK358" s="24"/>
      <c r="EL358" s="24"/>
      <c r="EM358" s="24"/>
      <c r="EN358" s="24"/>
      <c r="EO358" s="24"/>
      <c r="EP358" s="24"/>
      <c r="EQ358" s="24"/>
      <c r="ER358" s="24"/>
      <c r="ES358" s="24"/>
      <c r="ET358" s="24"/>
      <c r="EU358" s="24"/>
      <c r="EV358" s="24"/>
      <c r="EW358" s="24"/>
      <c r="EX358" s="24"/>
      <c r="EY358" s="24"/>
      <c r="EZ358" s="24"/>
      <c r="FA358" s="24"/>
      <c r="FB358" s="24"/>
      <c r="FC358" s="24"/>
      <c r="FD358" s="24"/>
      <c r="FE358" s="24"/>
      <c r="FF358" s="24"/>
      <c r="FG358" s="24"/>
      <c r="FH358" s="24"/>
      <c r="FI358" s="24"/>
      <c r="FJ358" s="24"/>
      <c r="FK358" s="24"/>
      <c r="FL358" s="24"/>
      <c r="FM358" s="24"/>
      <c r="FN358" s="24"/>
      <c r="FO358" s="24"/>
      <c r="FP358" s="24"/>
      <c r="FQ358" s="24"/>
      <c r="FR358" s="24"/>
      <c r="FS358" s="24"/>
      <c r="FT358" s="24"/>
      <c r="FU358" s="24"/>
      <c r="FV358" s="24"/>
      <c r="FW358" s="24"/>
      <c r="FX358" s="24"/>
      <c r="FY358" s="24"/>
      <c r="FZ358" s="24"/>
      <c r="GA358" s="24"/>
      <c r="GB358" s="24"/>
      <c r="GC358" s="24"/>
      <c r="GD358" s="24"/>
      <c r="GE358" s="24"/>
      <c r="GF358" s="24"/>
      <c r="GG358" s="24"/>
      <c r="GH358" s="24"/>
      <c r="GI358" s="24"/>
      <c r="GJ358" s="24"/>
      <c r="GK358" s="24"/>
      <c r="GL358" s="24"/>
      <c r="GM358" s="24"/>
      <c r="GN358" s="24"/>
      <c r="GO358" s="24"/>
      <c r="GP358" s="24"/>
      <c r="GQ358" s="24"/>
      <c r="GR358" s="24"/>
      <c r="GS358" s="24"/>
      <c r="GT358" s="24"/>
      <c r="GU358" s="24"/>
      <c r="GV358" s="24"/>
      <c r="GW358" s="24"/>
      <c r="GX358" s="24"/>
      <c r="GY358" s="24"/>
      <c r="GZ358" s="24"/>
      <c r="HA358" s="24"/>
      <c r="HB358" s="24"/>
      <c r="HC358" s="24"/>
      <c r="HD358" s="24"/>
      <c r="HE358" s="24"/>
      <c r="HF358" s="24"/>
      <c r="HG358" s="24"/>
      <c r="HH358" s="24"/>
      <c r="HI358" s="24"/>
      <c r="HJ358" s="24"/>
      <c r="HK358" s="24"/>
      <c r="HL358" s="24"/>
      <c r="HM358" s="24"/>
      <c r="HN358" s="24"/>
      <c r="HO358" s="24"/>
      <c r="HP358" s="24"/>
      <c r="HQ358" s="24"/>
      <c r="HR358" s="24"/>
      <c r="HS358" s="24"/>
      <c r="HT358" s="24"/>
      <c r="HU358" s="24"/>
      <c r="HV358" s="24"/>
      <c r="HW358" s="24"/>
      <c r="HX358" s="24"/>
      <c r="HY358" s="24"/>
      <c r="HZ358" s="24"/>
      <c r="IA358" s="24"/>
      <c r="IB358" s="24"/>
      <c r="IC358" s="24"/>
      <c r="ID358" s="24"/>
      <c r="IE358" s="24"/>
      <c r="IF358" s="24"/>
      <c r="IG358" s="24"/>
      <c r="IH358" s="24"/>
      <c r="II358" s="24"/>
      <c r="IJ358" s="24"/>
      <c r="IK358" s="24"/>
      <c r="IL358" s="24"/>
      <c r="IM358" s="24"/>
      <c r="IN358" s="24"/>
      <c r="IO358" s="24"/>
      <c r="IP358" s="24"/>
      <c r="IQ358" s="24"/>
    </row>
    <row r="359" spans="1:251" x14ac:dyDescent="0.25">
      <c r="A359" s="96"/>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c r="AA359" s="97"/>
      <c r="AB359" s="97"/>
      <c r="AC359" s="97"/>
      <c r="AD359" s="97"/>
      <c r="AE359" s="97"/>
      <c r="AF359" s="97"/>
      <c r="AG359" s="97"/>
      <c r="AH359" s="97"/>
      <c r="AI359" s="97"/>
      <c r="AJ359" s="97"/>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c r="CV359" s="24"/>
      <c r="CW359" s="24"/>
      <c r="CX359" s="24"/>
      <c r="CY359" s="24"/>
      <c r="CZ359" s="24"/>
      <c r="DA359" s="24"/>
      <c r="DB359" s="24"/>
      <c r="DC359" s="24"/>
      <c r="DD359" s="24"/>
      <c r="DE359" s="24"/>
      <c r="DF359" s="24"/>
      <c r="DG359" s="24"/>
      <c r="DH359" s="24"/>
      <c r="DI359" s="24"/>
      <c r="DJ359" s="24"/>
      <c r="DK359" s="24"/>
      <c r="DL359" s="24"/>
      <c r="DM359" s="24"/>
      <c r="DN359" s="24"/>
      <c r="DO359" s="24"/>
      <c r="DP359" s="24"/>
      <c r="DQ359" s="24"/>
      <c r="DR359" s="24"/>
      <c r="DS359" s="24"/>
      <c r="DT359" s="24"/>
      <c r="DU359" s="24"/>
      <c r="DV359" s="24"/>
      <c r="DW359" s="24"/>
      <c r="DX359" s="24"/>
      <c r="DY359" s="24"/>
      <c r="DZ359" s="24"/>
      <c r="EA359" s="24"/>
      <c r="EB359" s="24"/>
      <c r="EC359" s="24"/>
      <c r="ED359" s="24"/>
      <c r="EE359" s="24"/>
      <c r="EF359" s="24"/>
      <c r="EG359" s="24"/>
      <c r="EH359" s="24"/>
      <c r="EI359" s="24"/>
      <c r="EJ359" s="24"/>
      <c r="EK359" s="24"/>
      <c r="EL359" s="24"/>
      <c r="EM359" s="24"/>
      <c r="EN359" s="24"/>
      <c r="EO359" s="24"/>
      <c r="EP359" s="24"/>
      <c r="EQ359" s="24"/>
      <c r="ER359" s="24"/>
      <c r="ES359" s="24"/>
      <c r="ET359" s="24"/>
      <c r="EU359" s="24"/>
      <c r="EV359" s="24"/>
      <c r="EW359" s="24"/>
      <c r="EX359" s="24"/>
      <c r="EY359" s="24"/>
      <c r="EZ359" s="24"/>
      <c r="FA359" s="24"/>
      <c r="FB359" s="24"/>
      <c r="FC359" s="24"/>
      <c r="FD359" s="24"/>
      <c r="FE359" s="24"/>
      <c r="FF359" s="24"/>
      <c r="FG359" s="24"/>
      <c r="FH359" s="24"/>
      <c r="FI359" s="24"/>
      <c r="FJ359" s="24"/>
      <c r="FK359" s="24"/>
      <c r="FL359" s="24"/>
      <c r="FM359" s="24"/>
      <c r="FN359" s="24"/>
      <c r="FO359" s="24"/>
      <c r="FP359" s="24"/>
      <c r="FQ359" s="24"/>
      <c r="FR359" s="24"/>
      <c r="FS359" s="24"/>
      <c r="FT359" s="24"/>
      <c r="FU359" s="24"/>
      <c r="FV359" s="24"/>
      <c r="FW359" s="24"/>
      <c r="FX359" s="24"/>
      <c r="FY359" s="24"/>
      <c r="FZ359" s="24"/>
      <c r="GA359" s="24"/>
      <c r="GB359" s="24"/>
      <c r="GC359" s="24"/>
      <c r="GD359" s="24"/>
      <c r="GE359" s="24"/>
      <c r="GF359" s="24"/>
      <c r="GG359" s="24"/>
      <c r="GH359" s="24"/>
      <c r="GI359" s="24"/>
      <c r="GJ359" s="24"/>
      <c r="GK359" s="24"/>
      <c r="GL359" s="24"/>
      <c r="GM359" s="24"/>
      <c r="GN359" s="24"/>
      <c r="GO359" s="24"/>
      <c r="GP359" s="24"/>
      <c r="GQ359" s="24"/>
      <c r="GR359" s="24"/>
      <c r="GS359" s="24"/>
      <c r="GT359" s="24"/>
      <c r="GU359" s="24"/>
      <c r="GV359" s="24"/>
      <c r="GW359" s="24"/>
      <c r="GX359" s="24"/>
      <c r="GY359" s="24"/>
      <c r="GZ359" s="24"/>
      <c r="HA359" s="24"/>
      <c r="HB359" s="24"/>
      <c r="HC359" s="24"/>
      <c r="HD359" s="24"/>
      <c r="HE359" s="24"/>
      <c r="HF359" s="24"/>
      <c r="HG359" s="24"/>
      <c r="HH359" s="24"/>
      <c r="HI359" s="24"/>
      <c r="HJ359" s="24"/>
      <c r="HK359" s="24"/>
      <c r="HL359" s="24"/>
      <c r="HM359" s="24"/>
      <c r="HN359" s="24"/>
      <c r="HO359" s="24"/>
      <c r="HP359" s="24"/>
      <c r="HQ359" s="24"/>
      <c r="HR359" s="24"/>
      <c r="HS359" s="24"/>
      <c r="HT359" s="24"/>
      <c r="HU359" s="24"/>
      <c r="HV359" s="24"/>
      <c r="HW359" s="24"/>
      <c r="HX359" s="24"/>
      <c r="HY359" s="24"/>
      <c r="HZ359" s="24"/>
      <c r="IA359" s="24"/>
      <c r="IB359" s="24"/>
      <c r="IC359" s="24"/>
      <c r="ID359" s="24"/>
      <c r="IE359" s="24"/>
      <c r="IF359" s="24"/>
      <c r="IG359" s="24"/>
      <c r="IH359" s="24"/>
      <c r="II359" s="24"/>
      <c r="IJ359" s="24"/>
      <c r="IK359" s="24"/>
      <c r="IL359" s="24"/>
      <c r="IM359" s="24"/>
      <c r="IN359" s="24"/>
      <c r="IO359" s="24"/>
      <c r="IP359" s="24"/>
      <c r="IQ359" s="24"/>
    </row>
    <row r="360" spans="1:251" x14ac:dyDescent="0.25">
      <c r="A360" s="96"/>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c r="AA360" s="97"/>
      <c r="AB360" s="97"/>
      <c r="AC360" s="97"/>
      <c r="AD360" s="97"/>
      <c r="AE360" s="97"/>
      <c r="AF360" s="97"/>
      <c r="AG360" s="97"/>
      <c r="AH360" s="97"/>
      <c r="AI360" s="97"/>
      <c r="AJ360" s="97"/>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c r="CV360" s="24"/>
      <c r="CW360" s="24"/>
      <c r="CX360" s="24"/>
      <c r="CY360" s="24"/>
      <c r="CZ360" s="24"/>
      <c r="DA360" s="24"/>
      <c r="DB360" s="24"/>
      <c r="DC360" s="24"/>
      <c r="DD360" s="24"/>
      <c r="DE360" s="24"/>
      <c r="DF360" s="24"/>
      <c r="DG360" s="24"/>
      <c r="DH360" s="24"/>
      <c r="DI360" s="24"/>
      <c r="DJ360" s="24"/>
      <c r="DK360" s="24"/>
      <c r="DL360" s="24"/>
      <c r="DM360" s="24"/>
      <c r="DN360" s="24"/>
      <c r="DO360" s="24"/>
      <c r="DP360" s="24"/>
      <c r="DQ360" s="24"/>
      <c r="DR360" s="24"/>
      <c r="DS360" s="24"/>
      <c r="DT360" s="24"/>
      <c r="DU360" s="24"/>
      <c r="DV360" s="24"/>
      <c r="DW360" s="24"/>
      <c r="DX360" s="24"/>
      <c r="DY360" s="24"/>
      <c r="DZ360" s="24"/>
      <c r="EA360" s="24"/>
      <c r="EB360" s="24"/>
      <c r="EC360" s="24"/>
      <c r="ED360" s="24"/>
      <c r="EE360" s="24"/>
      <c r="EF360" s="24"/>
      <c r="EG360" s="24"/>
      <c r="EH360" s="24"/>
      <c r="EI360" s="24"/>
      <c r="EJ360" s="24"/>
      <c r="EK360" s="24"/>
      <c r="EL360" s="24"/>
      <c r="EM360" s="24"/>
      <c r="EN360" s="24"/>
      <c r="EO360" s="24"/>
      <c r="EP360" s="24"/>
      <c r="EQ360" s="24"/>
      <c r="ER360" s="24"/>
      <c r="ES360" s="24"/>
      <c r="ET360" s="24"/>
      <c r="EU360" s="24"/>
      <c r="EV360" s="24"/>
      <c r="EW360" s="24"/>
      <c r="EX360" s="24"/>
      <c r="EY360" s="24"/>
      <c r="EZ360" s="24"/>
      <c r="FA360" s="24"/>
      <c r="FB360" s="24"/>
      <c r="FC360" s="24"/>
      <c r="FD360" s="24"/>
      <c r="FE360" s="24"/>
      <c r="FF360" s="24"/>
      <c r="FG360" s="24"/>
      <c r="FH360" s="24"/>
      <c r="FI360" s="24"/>
      <c r="FJ360" s="24"/>
      <c r="FK360" s="24"/>
      <c r="FL360" s="24"/>
      <c r="FM360" s="24"/>
      <c r="FN360" s="24"/>
      <c r="FO360" s="24"/>
      <c r="FP360" s="24"/>
      <c r="FQ360" s="24"/>
      <c r="FR360" s="24"/>
      <c r="FS360" s="24"/>
      <c r="FT360" s="24"/>
      <c r="FU360" s="24"/>
      <c r="FV360" s="24"/>
      <c r="FW360" s="24"/>
      <c r="FX360" s="24"/>
      <c r="FY360" s="24"/>
      <c r="FZ360" s="24"/>
      <c r="GA360" s="24"/>
      <c r="GB360" s="24"/>
      <c r="GC360" s="24"/>
      <c r="GD360" s="24"/>
      <c r="GE360" s="24"/>
      <c r="GF360" s="24"/>
      <c r="GG360" s="24"/>
      <c r="GH360" s="24"/>
      <c r="GI360" s="24"/>
      <c r="GJ360" s="24"/>
      <c r="GK360" s="24"/>
      <c r="GL360" s="24"/>
      <c r="GM360" s="24"/>
      <c r="GN360" s="24"/>
      <c r="GO360" s="24"/>
      <c r="GP360" s="24"/>
      <c r="GQ360" s="24"/>
      <c r="GR360" s="24"/>
      <c r="GS360" s="24"/>
      <c r="GT360" s="24"/>
      <c r="GU360" s="24"/>
      <c r="GV360" s="24"/>
      <c r="GW360" s="24"/>
      <c r="GX360" s="24"/>
      <c r="GY360" s="24"/>
      <c r="GZ360" s="24"/>
      <c r="HA360" s="24"/>
      <c r="HB360" s="24"/>
      <c r="HC360" s="24"/>
      <c r="HD360" s="24"/>
      <c r="HE360" s="24"/>
      <c r="HF360" s="24"/>
      <c r="HG360" s="24"/>
      <c r="HH360" s="24"/>
      <c r="HI360" s="24"/>
      <c r="HJ360" s="24"/>
      <c r="HK360" s="24"/>
      <c r="HL360" s="24"/>
      <c r="HM360" s="24"/>
      <c r="HN360" s="24"/>
      <c r="HO360" s="24"/>
      <c r="HP360" s="24"/>
      <c r="HQ360" s="24"/>
      <c r="HR360" s="24"/>
      <c r="HS360" s="24"/>
      <c r="HT360" s="24"/>
      <c r="HU360" s="24"/>
      <c r="HV360" s="24"/>
      <c r="HW360" s="24"/>
      <c r="HX360" s="24"/>
      <c r="HY360" s="24"/>
      <c r="HZ360" s="24"/>
      <c r="IA360" s="24"/>
      <c r="IB360" s="24"/>
      <c r="IC360" s="24"/>
      <c r="ID360" s="24"/>
      <c r="IE360" s="24"/>
      <c r="IF360" s="24"/>
      <c r="IG360" s="24"/>
      <c r="IH360" s="24"/>
      <c r="II360" s="24"/>
      <c r="IJ360" s="24"/>
      <c r="IK360" s="24"/>
      <c r="IL360" s="24"/>
      <c r="IM360" s="24"/>
      <c r="IN360" s="24"/>
      <c r="IO360" s="24"/>
      <c r="IP360" s="24"/>
      <c r="IQ360" s="24"/>
    </row>
    <row r="361" spans="1:251" x14ac:dyDescent="0.25">
      <c r="A361" s="96"/>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c r="AA361" s="97"/>
      <c r="AB361" s="97"/>
      <c r="AC361" s="97"/>
      <c r="AD361" s="97"/>
      <c r="AE361" s="97"/>
      <c r="AF361" s="97"/>
      <c r="AG361" s="97"/>
      <c r="AH361" s="97"/>
      <c r="AI361" s="97"/>
      <c r="AJ361" s="97"/>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c r="CV361" s="24"/>
      <c r="CW361" s="24"/>
      <c r="CX361" s="24"/>
      <c r="CY361" s="24"/>
      <c r="CZ361" s="24"/>
      <c r="DA361" s="24"/>
      <c r="DB361" s="24"/>
      <c r="DC361" s="24"/>
      <c r="DD361" s="24"/>
      <c r="DE361" s="24"/>
      <c r="DF361" s="24"/>
      <c r="DG361" s="24"/>
      <c r="DH361" s="24"/>
      <c r="DI361" s="24"/>
      <c r="DJ361" s="24"/>
      <c r="DK361" s="24"/>
      <c r="DL361" s="24"/>
      <c r="DM361" s="24"/>
      <c r="DN361" s="24"/>
      <c r="DO361" s="24"/>
      <c r="DP361" s="24"/>
      <c r="DQ361" s="24"/>
      <c r="DR361" s="24"/>
      <c r="DS361" s="24"/>
      <c r="DT361" s="24"/>
      <c r="DU361" s="24"/>
      <c r="DV361" s="24"/>
      <c r="DW361" s="24"/>
      <c r="DX361" s="24"/>
      <c r="DY361" s="24"/>
      <c r="DZ361" s="24"/>
      <c r="EA361" s="24"/>
      <c r="EB361" s="24"/>
      <c r="EC361" s="24"/>
      <c r="ED361" s="24"/>
      <c r="EE361" s="24"/>
      <c r="EF361" s="24"/>
      <c r="EG361" s="24"/>
      <c r="EH361" s="24"/>
      <c r="EI361" s="24"/>
      <c r="EJ361" s="24"/>
      <c r="EK361" s="24"/>
      <c r="EL361" s="24"/>
      <c r="EM361" s="24"/>
      <c r="EN361" s="24"/>
      <c r="EO361" s="24"/>
      <c r="EP361" s="24"/>
      <c r="EQ361" s="24"/>
      <c r="ER361" s="24"/>
      <c r="ES361" s="24"/>
      <c r="ET361" s="24"/>
      <c r="EU361" s="24"/>
      <c r="EV361" s="24"/>
      <c r="EW361" s="24"/>
      <c r="EX361" s="24"/>
      <c r="EY361" s="24"/>
      <c r="EZ361" s="24"/>
      <c r="FA361" s="24"/>
      <c r="FB361" s="24"/>
      <c r="FC361" s="24"/>
      <c r="FD361" s="24"/>
      <c r="FE361" s="24"/>
      <c r="FF361" s="24"/>
      <c r="FG361" s="24"/>
      <c r="FH361" s="24"/>
      <c r="FI361" s="24"/>
      <c r="FJ361" s="24"/>
      <c r="FK361" s="24"/>
      <c r="FL361" s="24"/>
      <c r="FM361" s="24"/>
      <c r="FN361" s="24"/>
      <c r="FO361" s="24"/>
      <c r="FP361" s="24"/>
      <c r="FQ361" s="24"/>
      <c r="FR361" s="24"/>
      <c r="FS361" s="24"/>
      <c r="FT361" s="24"/>
      <c r="FU361" s="24"/>
      <c r="FV361" s="24"/>
      <c r="FW361" s="24"/>
      <c r="FX361" s="24"/>
      <c r="FY361" s="24"/>
      <c r="FZ361" s="24"/>
      <c r="GA361" s="24"/>
      <c r="GB361" s="24"/>
      <c r="GC361" s="24"/>
      <c r="GD361" s="24"/>
      <c r="GE361" s="24"/>
      <c r="GF361" s="24"/>
      <c r="GG361" s="24"/>
      <c r="GH361" s="24"/>
      <c r="GI361" s="24"/>
      <c r="GJ361" s="24"/>
      <c r="GK361" s="24"/>
      <c r="GL361" s="24"/>
      <c r="GM361" s="24"/>
      <c r="GN361" s="24"/>
      <c r="GO361" s="24"/>
      <c r="GP361" s="24"/>
      <c r="GQ361" s="24"/>
      <c r="GR361" s="24"/>
      <c r="GS361" s="24"/>
      <c r="GT361" s="24"/>
      <c r="GU361" s="24"/>
      <c r="GV361" s="24"/>
      <c r="GW361" s="24"/>
      <c r="GX361" s="24"/>
      <c r="GY361" s="24"/>
      <c r="GZ361" s="24"/>
      <c r="HA361" s="24"/>
      <c r="HB361" s="24"/>
      <c r="HC361" s="24"/>
      <c r="HD361" s="24"/>
      <c r="HE361" s="24"/>
      <c r="HF361" s="24"/>
      <c r="HG361" s="24"/>
      <c r="HH361" s="24"/>
      <c r="HI361" s="24"/>
      <c r="HJ361" s="24"/>
      <c r="HK361" s="24"/>
      <c r="HL361" s="24"/>
      <c r="HM361" s="24"/>
      <c r="HN361" s="24"/>
      <c r="HO361" s="24"/>
      <c r="HP361" s="24"/>
      <c r="HQ361" s="24"/>
      <c r="HR361" s="24"/>
      <c r="HS361" s="24"/>
      <c r="HT361" s="24"/>
      <c r="HU361" s="24"/>
      <c r="HV361" s="24"/>
      <c r="HW361" s="24"/>
      <c r="HX361" s="24"/>
      <c r="HY361" s="24"/>
      <c r="HZ361" s="24"/>
      <c r="IA361" s="24"/>
      <c r="IB361" s="24"/>
      <c r="IC361" s="24"/>
      <c r="ID361" s="24"/>
      <c r="IE361" s="24"/>
      <c r="IF361" s="24"/>
      <c r="IG361" s="24"/>
      <c r="IH361" s="24"/>
      <c r="II361" s="24"/>
      <c r="IJ361" s="24"/>
      <c r="IK361" s="24"/>
      <c r="IL361" s="24"/>
      <c r="IM361" s="24"/>
      <c r="IN361" s="24"/>
      <c r="IO361" s="24"/>
      <c r="IP361" s="24"/>
      <c r="IQ361" s="24"/>
    </row>
    <row r="362" spans="1:251" x14ac:dyDescent="0.25">
      <c r="A362" s="96"/>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c r="AA362" s="97"/>
      <c r="AB362" s="97"/>
      <c r="AC362" s="97"/>
      <c r="AD362" s="97"/>
      <c r="AE362" s="97"/>
      <c r="AF362" s="97"/>
      <c r="AG362" s="97"/>
      <c r="AH362" s="97"/>
      <c r="AI362" s="97"/>
      <c r="AJ362" s="97"/>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c r="CV362" s="24"/>
      <c r="CW362" s="24"/>
      <c r="CX362" s="24"/>
      <c r="CY362" s="24"/>
      <c r="CZ362" s="24"/>
      <c r="DA362" s="24"/>
      <c r="DB362" s="24"/>
      <c r="DC362" s="24"/>
      <c r="DD362" s="24"/>
      <c r="DE362" s="24"/>
      <c r="DF362" s="24"/>
      <c r="DG362" s="24"/>
      <c r="DH362" s="24"/>
      <c r="DI362" s="24"/>
      <c r="DJ362" s="24"/>
      <c r="DK362" s="24"/>
      <c r="DL362" s="24"/>
      <c r="DM362" s="24"/>
      <c r="DN362" s="24"/>
      <c r="DO362" s="24"/>
      <c r="DP362" s="24"/>
      <c r="DQ362" s="24"/>
      <c r="DR362" s="24"/>
      <c r="DS362" s="24"/>
      <c r="DT362" s="24"/>
      <c r="DU362" s="24"/>
      <c r="DV362" s="24"/>
      <c r="DW362" s="24"/>
      <c r="DX362" s="24"/>
      <c r="DY362" s="24"/>
      <c r="DZ362" s="24"/>
      <c r="EA362" s="24"/>
      <c r="EB362" s="24"/>
      <c r="EC362" s="24"/>
      <c r="ED362" s="24"/>
      <c r="EE362" s="24"/>
      <c r="EF362" s="24"/>
      <c r="EG362" s="24"/>
      <c r="EH362" s="24"/>
      <c r="EI362" s="24"/>
      <c r="EJ362" s="24"/>
      <c r="EK362" s="24"/>
      <c r="EL362" s="24"/>
      <c r="EM362" s="24"/>
      <c r="EN362" s="24"/>
      <c r="EO362" s="24"/>
      <c r="EP362" s="24"/>
      <c r="EQ362" s="24"/>
      <c r="ER362" s="24"/>
      <c r="ES362" s="24"/>
      <c r="ET362" s="24"/>
      <c r="EU362" s="24"/>
      <c r="EV362" s="24"/>
      <c r="EW362" s="24"/>
      <c r="EX362" s="24"/>
      <c r="EY362" s="24"/>
      <c r="EZ362" s="24"/>
      <c r="FA362" s="24"/>
      <c r="FB362" s="24"/>
      <c r="FC362" s="24"/>
      <c r="FD362" s="24"/>
      <c r="FE362" s="24"/>
      <c r="FF362" s="24"/>
      <c r="FG362" s="24"/>
      <c r="FH362" s="24"/>
      <c r="FI362" s="24"/>
      <c r="FJ362" s="24"/>
      <c r="FK362" s="24"/>
      <c r="FL362" s="24"/>
      <c r="FM362" s="24"/>
      <c r="FN362" s="24"/>
      <c r="FO362" s="24"/>
      <c r="FP362" s="24"/>
      <c r="FQ362" s="24"/>
      <c r="FR362" s="24"/>
      <c r="FS362" s="24"/>
      <c r="FT362" s="24"/>
      <c r="FU362" s="24"/>
      <c r="FV362" s="24"/>
      <c r="FW362" s="24"/>
      <c r="FX362" s="24"/>
      <c r="FY362" s="24"/>
      <c r="FZ362" s="24"/>
      <c r="GA362" s="24"/>
      <c r="GB362" s="24"/>
      <c r="GC362" s="24"/>
      <c r="GD362" s="24"/>
      <c r="GE362" s="24"/>
      <c r="GF362" s="24"/>
      <c r="GG362" s="24"/>
      <c r="GH362" s="24"/>
      <c r="GI362" s="24"/>
      <c r="GJ362" s="24"/>
      <c r="GK362" s="24"/>
      <c r="GL362" s="24"/>
      <c r="GM362" s="24"/>
      <c r="GN362" s="24"/>
      <c r="GO362" s="24"/>
      <c r="GP362" s="24"/>
      <c r="GQ362" s="24"/>
      <c r="GR362" s="24"/>
      <c r="GS362" s="24"/>
      <c r="GT362" s="24"/>
      <c r="GU362" s="24"/>
      <c r="GV362" s="24"/>
      <c r="GW362" s="24"/>
      <c r="GX362" s="24"/>
      <c r="GY362" s="24"/>
      <c r="GZ362" s="24"/>
      <c r="HA362" s="24"/>
      <c r="HB362" s="24"/>
      <c r="HC362" s="24"/>
      <c r="HD362" s="24"/>
      <c r="HE362" s="24"/>
      <c r="HF362" s="24"/>
      <c r="HG362" s="24"/>
      <c r="HH362" s="24"/>
      <c r="HI362" s="24"/>
      <c r="HJ362" s="24"/>
      <c r="HK362" s="24"/>
      <c r="HL362" s="24"/>
      <c r="HM362" s="24"/>
      <c r="HN362" s="24"/>
      <c r="HO362" s="24"/>
      <c r="HP362" s="24"/>
      <c r="HQ362" s="24"/>
      <c r="HR362" s="24"/>
      <c r="HS362" s="24"/>
      <c r="HT362" s="24"/>
      <c r="HU362" s="24"/>
      <c r="HV362" s="24"/>
      <c r="HW362" s="24"/>
      <c r="HX362" s="24"/>
      <c r="HY362" s="24"/>
      <c r="HZ362" s="24"/>
      <c r="IA362" s="24"/>
      <c r="IB362" s="24"/>
      <c r="IC362" s="24"/>
      <c r="ID362" s="24"/>
      <c r="IE362" s="24"/>
      <c r="IF362" s="24"/>
      <c r="IG362" s="24"/>
      <c r="IH362" s="24"/>
      <c r="II362" s="24"/>
      <c r="IJ362" s="24"/>
      <c r="IK362" s="24"/>
      <c r="IL362" s="24"/>
      <c r="IM362" s="24"/>
      <c r="IN362" s="24"/>
      <c r="IO362" s="24"/>
      <c r="IP362" s="24"/>
      <c r="IQ362" s="24"/>
    </row>
    <row r="363" spans="1:251" x14ac:dyDescent="0.25">
      <c r="A363" s="96"/>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c r="AA363" s="97"/>
      <c r="AB363" s="97"/>
      <c r="AC363" s="97"/>
      <c r="AD363" s="97"/>
      <c r="AE363" s="97"/>
      <c r="AF363" s="97"/>
      <c r="AG363" s="97"/>
      <c r="AH363" s="97"/>
      <c r="AI363" s="97"/>
      <c r="AJ363" s="97"/>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c r="CV363" s="24"/>
      <c r="CW363" s="24"/>
      <c r="CX363" s="24"/>
      <c r="CY363" s="24"/>
      <c r="CZ363" s="24"/>
      <c r="DA363" s="24"/>
      <c r="DB363" s="24"/>
      <c r="DC363" s="24"/>
      <c r="DD363" s="24"/>
      <c r="DE363" s="24"/>
      <c r="DF363" s="24"/>
      <c r="DG363" s="24"/>
      <c r="DH363" s="24"/>
      <c r="DI363" s="24"/>
      <c r="DJ363" s="24"/>
      <c r="DK363" s="24"/>
      <c r="DL363" s="24"/>
      <c r="DM363" s="24"/>
      <c r="DN363" s="24"/>
      <c r="DO363" s="24"/>
      <c r="DP363" s="24"/>
      <c r="DQ363" s="24"/>
      <c r="DR363" s="24"/>
      <c r="DS363" s="24"/>
      <c r="DT363" s="24"/>
      <c r="DU363" s="24"/>
      <c r="DV363" s="24"/>
      <c r="DW363" s="24"/>
      <c r="DX363" s="24"/>
      <c r="DY363" s="24"/>
      <c r="DZ363" s="24"/>
      <c r="EA363" s="24"/>
      <c r="EB363" s="24"/>
      <c r="EC363" s="24"/>
      <c r="ED363" s="24"/>
      <c r="EE363" s="24"/>
      <c r="EF363" s="24"/>
      <c r="EG363" s="24"/>
      <c r="EH363" s="24"/>
      <c r="EI363" s="24"/>
      <c r="EJ363" s="24"/>
      <c r="EK363" s="24"/>
      <c r="EL363" s="24"/>
      <c r="EM363" s="24"/>
      <c r="EN363" s="24"/>
      <c r="EO363" s="24"/>
      <c r="EP363" s="24"/>
      <c r="EQ363" s="24"/>
      <c r="ER363" s="24"/>
      <c r="ES363" s="24"/>
      <c r="ET363" s="24"/>
      <c r="EU363" s="24"/>
      <c r="EV363" s="24"/>
      <c r="EW363" s="24"/>
      <c r="EX363" s="24"/>
      <c r="EY363" s="24"/>
      <c r="EZ363" s="24"/>
      <c r="FA363" s="24"/>
      <c r="FB363" s="24"/>
      <c r="FC363" s="24"/>
      <c r="FD363" s="24"/>
      <c r="FE363" s="24"/>
      <c r="FF363" s="24"/>
      <c r="FG363" s="24"/>
      <c r="FH363" s="24"/>
      <c r="FI363" s="24"/>
      <c r="FJ363" s="24"/>
      <c r="FK363" s="24"/>
      <c r="FL363" s="24"/>
      <c r="FM363" s="24"/>
      <c r="FN363" s="24"/>
      <c r="FO363" s="24"/>
      <c r="FP363" s="24"/>
      <c r="FQ363" s="24"/>
      <c r="FR363" s="24"/>
      <c r="FS363" s="24"/>
      <c r="FT363" s="24"/>
      <c r="FU363" s="24"/>
      <c r="FV363" s="24"/>
      <c r="FW363" s="24"/>
      <c r="FX363" s="24"/>
      <c r="FY363" s="24"/>
      <c r="FZ363" s="24"/>
      <c r="GA363" s="24"/>
      <c r="GB363" s="24"/>
      <c r="GC363" s="24"/>
      <c r="GD363" s="24"/>
      <c r="GE363" s="24"/>
      <c r="GF363" s="24"/>
      <c r="GG363" s="24"/>
      <c r="GH363" s="24"/>
      <c r="GI363" s="24"/>
      <c r="GJ363" s="24"/>
      <c r="GK363" s="24"/>
      <c r="GL363" s="24"/>
      <c r="GM363" s="24"/>
      <c r="GN363" s="24"/>
      <c r="GO363" s="24"/>
      <c r="GP363" s="24"/>
      <c r="GQ363" s="24"/>
      <c r="GR363" s="24"/>
      <c r="GS363" s="24"/>
      <c r="GT363" s="24"/>
      <c r="GU363" s="24"/>
      <c r="GV363" s="24"/>
      <c r="GW363" s="24"/>
      <c r="GX363" s="24"/>
      <c r="GY363" s="24"/>
      <c r="GZ363" s="24"/>
      <c r="HA363" s="24"/>
      <c r="HB363" s="24"/>
      <c r="HC363" s="24"/>
      <c r="HD363" s="24"/>
      <c r="HE363" s="24"/>
      <c r="HF363" s="24"/>
      <c r="HG363" s="24"/>
      <c r="HH363" s="24"/>
      <c r="HI363" s="24"/>
      <c r="HJ363" s="24"/>
      <c r="HK363" s="24"/>
      <c r="HL363" s="24"/>
      <c r="HM363" s="24"/>
      <c r="HN363" s="24"/>
      <c r="HO363" s="24"/>
      <c r="HP363" s="24"/>
      <c r="HQ363" s="24"/>
      <c r="HR363" s="24"/>
      <c r="HS363" s="24"/>
      <c r="HT363" s="24"/>
      <c r="HU363" s="24"/>
      <c r="HV363" s="24"/>
      <c r="HW363" s="24"/>
      <c r="HX363" s="24"/>
      <c r="HY363" s="24"/>
      <c r="HZ363" s="24"/>
      <c r="IA363" s="24"/>
      <c r="IB363" s="24"/>
      <c r="IC363" s="24"/>
      <c r="ID363" s="24"/>
      <c r="IE363" s="24"/>
      <c r="IF363" s="24"/>
      <c r="IG363" s="24"/>
      <c r="IH363" s="24"/>
      <c r="II363" s="24"/>
      <c r="IJ363" s="24"/>
      <c r="IK363" s="24"/>
      <c r="IL363" s="24"/>
      <c r="IM363" s="24"/>
      <c r="IN363" s="24"/>
      <c r="IO363" s="24"/>
      <c r="IP363" s="24"/>
      <c r="IQ363" s="24"/>
    </row>
    <row r="364" spans="1:251" x14ac:dyDescent="0.25">
      <c r="A364" s="96"/>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c r="AA364" s="97"/>
      <c r="AB364" s="97"/>
      <c r="AC364" s="97"/>
      <c r="AD364" s="97"/>
      <c r="AE364" s="97"/>
      <c r="AF364" s="97"/>
      <c r="AG364" s="97"/>
      <c r="AH364" s="97"/>
      <c r="AI364" s="97"/>
      <c r="AJ364" s="97"/>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c r="CV364" s="24"/>
      <c r="CW364" s="24"/>
      <c r="CX364" s="24"/>
      <c r="CY364" s="24"/>
      <c r="CZ364" s="24"/>
      <c r="DA364" s="24"/>
      <c r="DB364" s="24"/>
      <c r="DC364" s="24"/>
      <c r="DD364" s="24"/>
      <c r="DE364" s="24"/>
      <c r="DF364" s="24"/>
      <c r="DG364" s="24"/>
      <c r="DH364" s="24"/>
      <c r="DI364" s="24"/>
      <c r="DJ364" s="24"/>
      <c r="DK364" s="24"/>
      <c r="DL364" s="24"/>
      <c r="DM364" s="24"/>
      <c r="DN364" s="24"/>
      <c r="DO364" s="24"/>
      <c r="DP364" s="24"/>
      <c r="DQ364" s="24"/>
      <c r="DR364" s="24"/>
      <c r="DS364" s="24"/>
      <c r="DT364" s="24"/>
      <c r="DU364" s="24"/>
      <c r="DV364" s="24"/>
      <c r="DW364" s="24"/>
      <c r="DX364" s="24"/>
      <c r="DY364" s="24"/>
      <c r="DZ364" s="24"/>
      <c r="EA364" s="24"/>
      <c r="EB364" s="24"/>
      <c r="EC364" s="24"/>
      <c r="ED364" s="24"/>
      <c r="EE364" s="24"/>
      <c r="EF364" s="24"/>
      <c r="EG364" s="24"/>
      <c r="EH364" s="24"/>
      <c r="EI364" s="24"/>
      <c r="EJ364" s="24"/>
      <c r="EK364" s="24"/>
      <c r="EL364" s="24"/>
      <c r="EM364" s="24"/>
      <c r="EN364" s="24"/>
      <c r="EO364" s="24"/>
      <c r="EP364" s="24"/>
      <c r="EQ364" s="24"/>
      <c r="ER364" s="24"/>
      <c r="ES364" s="24"/>
      <c r="ET364" s="24"/>
      <c r="EU364" s="24"/>
      <c r="EV364" s="24"/>
      <c r="EW364" s="24"/>
      <c r="EX364" s="24"/>
      <c r="EY364" s="24"/>
      <c r="EZ364" s="24"/>
      <c r="FA364" s="24"/>
      <c r="FB364" s="24"/>
      <c r="FC364" s="24"/>
      <c r="FD364" s="24"/>
      <c r="FE364" s="24"/>
      <c r="FF364" s="24"/>
      <c r="FG364" s="24"/>
      <c r="FH364" s="24"/>
      <c r="FI364" s="24"/>
      <c r="FJ364" s="24"/>
      <c r="FK364" s="24"/>
      <c r="FL364" s="24"/>
      <c r="FM364" s="24"/>
      <c r="FN364" s="24"/>
      <c r="FO364" s="24"/>
      <c r="FP364" s="24"/>
      <c r="FQ364" s="24"/>
      <c r="FR364" s="24"/>
      <c r="FS364" s="24"/>
      <c r="FT364" s="24"/>
      <c r="FU364" s="24"/>
      <c r="FV364" s="24"/>
      <c r="FW364" s="24"/>
      <c r="FX364" s="24"/>
      <c r="FY364" s="24"/>
      <c r="FZ364" s="24"/>
      <c r="GA364" s="24"/>
      <c r="GB364" s="24"/>
      <c r="GC364" s="24"/>
      <c r="GD364" s="24"/>
      <c r="GE364" s="24"/>
      <c r="GF364" s="24"/>
      <c r="GG364" s="24"/>
      <c r="GH364" s="24"/>
      <c r="GI364" s="24"/>
      <c r="GJ364" s="24"/>
      <c r="GK364" s="24"/>
      <c r="GL364" s="24"/>
      <c r="GM364" s="24"/>
      <c r="GN364" s="24"/>
      <c r="GO364" s="24"/>
      <c r="GP364" s="24"/>
      <c r="GQ364" s="24"/>
      <c r="GR364" s="24"/>
      <c r="GS364" s="24"/>
      <c r="GT364" s="24"/>
      <c r="GU364" s="24"/>
      <c r="GV364" s="24"/>
      <c r="GW364" s="24"/>
      <c r="GX364" s="24"/>
      <c r="GY364" s="24"/>
      <c r="GZ364" s="24"/>
      <c r="HA364" s="24"/>
      <c r="HB364" s="24"/>
      <c r="HC364" s="24"/>
      <c r="HD364" s="24"/>
      <c r="HE364" s="24"/>
      <c r="HF364" s="24"/>
      <c r="HG364" s="24"/>
      <c r="HH364" s="24"/>
      <c r="HI364" s="24"/>
      <c r="HJ364" s="24"/>
      <c r="HK364" s="24"/>
      <c r="HL364" s="24"/>
      <c r="HM364" s="24"/>
      <c r="HN364" s="24"/>
      <c r="HO364" s="24"/>
      <c r="HP364" s="24"/>
      <c r="HQ364" s="24"/>
      <c r="HR364" s="24"/>
      <c r="HS364" s="24"/>
      <c r="HT364" s="24"/>
      <c r="HU364" s="24"/>
      <c r="HV364" s="24"/>
      <c r="HW364" s="24"/>
      <c r="HX364" s="24"/>
      <c r="HY364" s="24"/>
      <c r="HZ364" s="24"/>
      <c r="IA364" s="24"/>
      <c r="IB364" s="24"/>
      <c r="IC364" s="24"/>
      <c r="ID364" s="24"/>
      <c r="IE364" s="24"/>
      <c r="IF364" s="24"/>
      <c r="IG364" s="24"/>
      <c r="IH364" s="24"/>
      <c r="II364" s="24"/>
      <c r="IJ364" s="24"/>
      <c r="IK364" s="24"/>
      <c r="IL364" s="24"/>
      <c r="IM364" s="24"/>
      <c r="IN364" s="24"/>
      <c r="IO364" s="24"/>
      <c r="IP364" s="24"/>
      <c r="IQ364" s="24"/>
    </row>
    <row r="365" spans="1:251" x14ac:dyDescent="0.25">
      <c r="A365" s="96"/>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c r="AA365" s="97"/>
      <c r="AB365" s="97"/>
      <c r="AC365" s="97"/>
      <c r="AD365" s="97"/>
      <c r="AE365" s="97"/>
      <c r="AF365" s="97"/>
      <c r="AG365" s="97"/>
      <c r="AH365" s="97"/>
      <c r="AI365" s="97"/>
      <c r="AJ365" s="97"/>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c r="CV365" s="24"/>
      <c r="CW365" s="24"/>
      <c r="CX365" s="24"/>
      <c r="CY365" s="24"/>
      <c r="CZ365" s="24"/>
      <c r="DA365" s="24"/>
      <c r="DB365" s="24"/>
      <c r="DC365" s="24"/>
      <c r="DD365" s="24"/>
      <c r="DE365" s="24"/>
      <c r="DF365" s="24"/>
      <c r="DG365" s="24"/>
      <c r="DH365" s="24"/>
      <c r="DI365" s="24"/>
      <c r="DJ365" s="24"/>
      <c r="DK365" s="24"/>
      <c r="DL365" s="24"/>
      <c r="DM365" s="24"/>
      <c r="DN365" s="24"/>
      <c r="DO365" s="24"/>
      <c r="DP365" s="24"/>
      <c r="DQ365" s="24"/>
      <c r="DR365" s="24"/>
      <c r="DS365" s="24"/>
      <c r="DT365" s="24"/>
      <c r="DU365" s="24"/>
      <c r="DV365" s="24"/>
      <c r="DW365" s="24"/>
      <c r="DX365" s="24"/>
      <c r="DY365" s="24"/>
      <c r="DZ365" s="24"/>
      <c r="EA365" s="24"/>
      <c r="EB365" s="24"/>
      <c r="EC365" s="24"/>
      <c r="ED365" s="24"/>
      <c r="EE365" s="24"/>
      <c r="EF365" s="24"/>
      <c r="EG365" s="24"/>
      <c r="EH365" s="24"/>
      <c r="EI365" s="24"/>
      <c r="EJ365" s="24"/>
      <c r="EK365" s="24"/>
      <c r="EL365" s="24"/>
      <c r="EM365" s="24"/>
      <c r="EN365" s="24"/>
      <c r="EO365" s="24"/>
      <c r="EP365" s="24"/>
      <c r="EQ365" s="24"/>
      <c r="ER365" s="24"/>
      <c r="ES365" s="24"/>
      <c r="ET365" s="24"/>
      <c r="EU365" s="24"/>
      <c r="EV365" s="24"/>
      <c r="EW365" s="24"/>
      <c r="EX365" s="24"/>
      <c r="EY365" s="24"/>
      <c r="EZ365" s="24"/>
      <c r="FA365" s="24"/>
      <c r="FB365" s="24"/>
      <c r="FC365" s="24"/>
      <c r="FD365" s="24"/>
      <c r="FE365" s="24"/>
      <c r="FF365" s="24"/>
      <c r="FG365" s="24"/>
      <c r="FH365" s="24"/>
      <c r="FI365" s="24"/>
      <c r="FJ365" s="24"/>
      <c r="FK365" s="24"/>
      <c r="FL365" s="24"/>
      <c r="FM365" s="24"/>
      <c r="FN365" s="24"/>
      <c r="FO365" s="24"/>
      <c r="FP365" s="24"/>
      <c r="FQ365" s="24"/>
      <c r="FR365" s="24"/>
      <c r="FS365" s="24"/>
      <c r="FT365" s="24"/>
      <c r="FU365" s="24"/>
      <c r="FV365" s="24"/>
      <c r="FW365" s="24"/>
      <c r="FX365" s="24"/>
      <c r="FY365" s="24"/>
      <c r="FZ365" s="24"/>
      <c r="GA365" s="24"/>
      <c r="GB365" s="24"/>
      <c r="GC365" s="24"/>
      <c r="GD365" s="24"/>
      <c r="GE365" s="24"/>
      <c r="GF365" s="24"/>
      <c r="GG365" s="24"/>
      <c r="GH365" s="24"/>
      <c r="GI365" s="24"/>
      <c r="GJ365" s="24"/>
      <c r="GK365" s="24"/>
      <c r="GL365" s="24"/>
      <c r="GM365" s="24"/>
      <c r="GN365" s="24"/>
      <c r="GO365" s="24"/>
      <c r="GP365" s="24"/>
      <c r="GQ365" s="24"/>
      <c r="GR365" s="24"/>
      <c r="GS365" s="24"/>
      <c r="GT365" s="24"/>
      <c r="GU365" s="24"/>
      <c r="GV365" s="24"/>
      <c r="GW365" s="24"/>
      <c r="GX365" s="24"/>
      <c r="GY365" s="24"/>
      <c r="GZ365" s="24"/>
      <c r="HA365" s="24"/>
      <c r="HB365" s="24"/>
      <c r="HC365" s="24"/>
      <c r="HD365" s="24"/>
      <c r="HE365" s="24"/>
      <c r="HF365" s="24"/>
      <c r="HG365" s="24"/>
      <c r="HH365" s="24"/>
      <c r="HI365" s="24"/>
      <c r="HJ365" s="24"/>
      <c r="HK365" s="24"/>
      <c r="HL365" s="24"/>
      <c r="HM365" s="24"/>
      <c r="HN365" s="24"/>
      <c r="HO365" s="24"/>
      <c r="HP365" s="24"/>
      <c r="HQ365" s="24"/>
      <c r="HR365" s="24"/>
      <c r="HS365" s="24"/>
      <c r="HT365" s="24"/>
      <c r="HU365" s="24"/>
      <c r="HV365" s="24"/>
      <c r="HW365" s="24"/>
      <c r="HX365" s="24"/>
      <c r="HY365" s="24"/>
      <c r="HZ365" s="24"/>
      <c r="IA365" s="24"/>
      <c r="IB365" s="24"/>
      <c r="IC365" s="24"/>
      <c r="ID365" s="24"/>
      <c r="IE365" s="24"/>
      <c r="IF365" s="24"/>
      <c r="IG365" s="24"/>
      <c r="IH365" s="24"/>
      <c r="II365" s="24"/>
      <c r="IJ365" s="24"/>
      <c r="IK365" s="24"/>
      <c r="IL365" s="24"/>
      <c r="IM365" s="24"/>
      <c r="IN365" s="24"/>
      <c r="IO365" s="24"/>
      <c r="IP365" s="24"/>
      <c r="IQ365" s="24"/>
    </row>
    <row r="366" spans="1:251" x14ac:dyDescent="0.25">
      <c r="A366" s="96"/>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c r="AA366" s="97"/>
      <c r="AB366" s="97"/>
      <c r="AC366" s="97"/>
      <c r="AD366" s="97"/>
      <c r="AE366" s="97"/>
      <c r="AF366" s="97"/>
      <c r="AG366" s="97"/>
      <c r="AH366" s="97"/>
      <c r="AI366" s="97"/>
      <c r="AJ366" s="97"/>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c r="CV366" s="24"/>
      <c r="CW366" s="24"/>
      <c r="CX366" s="24"/>
      <c r="CY366" s="24"/>
      <c r="CZ366" s="24"/>
      <c r="DA366" s="24"/>
      <c r="DB366" s="24"/>
      <c r="DC366" s="24"/>
      <c r="DD366" s="24"/>
      <c r="DE366" s="24"/>
      <c r="DF366" s="24"/>
      <c r="DG366" s="24"/>
      <c r="DH366" s="24"/>
      <c r="DI366" s="24"/>
      <c r="DJ366" s="24"/>
      <c r="DK366" s="24"/>
      <c r="DL366" s="24"/>
      <c r="DM366" s="24"/>
      <c r="DN366" s="24"/>
      <c r="DO366" s="24"/>
      <c r="DP366" s="24"/>
      <c r="DQ366" s="24"/>
      <c r="DR366" s="24"/>
      <c r="DS366" s="24"/>
      <c r="DT366" s="24"/>
      <c r="DU366" s="24"/>
      <c r="DV366" s="24"/>
      <c r="DW366" s="24"/>
      <c r="DX366" s="24"/>
      <c r="DY366" s="24"/>
      <c r="DZ366" s="24"/>
      <c r="EA366" s="24"/>
      <c r="EB366" s="24"/>
      <c r="EC366" s="24"/>
      <c r="ED366" s="24"/>
      <c r="EE366" s="24"/>
      <c r="EF366" s="24"/>
      <c r="EG366" s="24"/>
      <c r="EH366" s="24"/>
      <c r="EI366" s="24"/>
      <c r="EJ366" s="24"/>
      <c r="EK366" s="24"/>
      <c r="EL366" s="24"/>
      <c r="EM366" s="24"/>
      <c r="EN366" s="24"/>
      <c r="EO366" s="24"/>
      <c r="EP366" s="24"/>
      <c r="EQ366" s="24"/>
      <c r="ER366" s="24"/>
      <c r="ES366" s="24"/>
      <c r="ET366" s="24"/>
      <c r="EU366" s="24"/>
      <c r="EV366" s="24"/>
      <c r="EW366" s="24"/>
      <c r="EX366" s="24"/>
      <c r="EY366" s="24"/>
      <c r="EZ366" s="24"/>
      <c r="FA366" s="24"/>
      <c r="FB366" s="24"/>
      <c r="FC366" s="24"/>
      <c r="FD366" s="24"/>
      <c r="FE366" s="24"/>
      <c r="FF366" s="24"/>
      <c r="FG366" s="24"/>
      <c r="FH366" s="24"/>
      <c r="FI366" s="24"/>
      <c r="FJ366" s="24"/>
      <c r="FK366" s="24"/>
      <c r="FL366" s="24"/>
      <c r="FM366" s="24"/>
      <c r="FN366" s="24"/>
      <c r="FO366" s="24"/>
      <c r="FP366" s="24"/>
      <c r="FQ366" s="24"/>
      <c r="FR366" s="24"/>
      <c r="FS366" s="24"/>
      <c r="FT366" s="24"/>
      <c r="FU366" s="24"/>
      <c r="FV366" s="24"/>
      <c r="FW366" s="24"/>
      <c r="FX366" s="24"/>
      <c r="FY366" s="24"/>
      <c r="FZ366" s="24"/>
      <c r="GA366" s="24"/>
      <c r="GB366" s="24"/>
      <c r="GC366" s="24"/>
      <c r="GD366" s="24"/>
      <c r="GE366" s="24"/>
      <c r="GF366" s="24"/>
      <c r="GG366" s="24"/>
      <c r="GH366" s="24"/>
      <c r="GI366" s="24"/>
      <c r="GJ366" s="24"/>
      <c r="GK366" s="24"/>
      <c r="GL366" s="24"/>
      <c r="GM366" s="24"/>
      <c r="GN366" s="24"/>
      <c r="GO366" s="24"/>
      <c r="GP366" s="24"/>
      <c r="GQ366" s="24"/>
      <c r="GR366" s="24"/>
      <c r="GS366" s="24"/>
      <c r="GT366" s="24"/>
      <c r="GU366" s="24"/>
      <c r="GV366" s="24"/>
      <c r="GW366" s="24"/>
      <c r="GX366" s="24"/>
      <c r="GY366" s="24"/>
      <c r="GZ366" s="24"/>
      <c r="HA366" s="24"/>
      <c r="HB366" s="24"/>
      <c r="HC366" s="24"/>
      <c r="HD366" s="24"/>
      <c r="HE366" s="24"/>
      <c r="HF366" s="24"/>
      <c r="HG366" s="24"/>
      <c r="HH366" s="24"/>
      <c r="HI366" s="24"/>
      <c r="HJ366" s="24"/>
      <c r="HK366" s="24"/>
      <c r="HL366" s="24"/>
      <c r="HM366" s="24"/>
      <c r="HN366" s="24"/>
      <c r="HO366" s="24"/>
      <c r="HP366" s="24"/>
      <c r="HQ366" s="24"/>
      <c r="HR366" s="24"/>
      <c r="HS366" s="24"/>
      <c r="HT366" s="24"/>
      <c r="HU366" s="24"/>
      <c r="HV366" s="24"/>
      <c r="HW366" s="24"/>
      <c r="HX366" s="24"/>
      <c r="HY366" s="24"/>
      <c r="HZ366" s="24"/>
      <c r="IA366" s="24"/>
      <c r="IB366" s="24"/>
      <c r="IC366" s="24"/>
      <c r="ID366" s="24"/>
      <c r="IE366" s="24"/>
      <c r="IF366" s="24"/>
      <c r="IG366" s="24"/>
      <c r="IH366" s="24"/>
      <c r="II366" s="24"/>
      <c r="IJ366" s="24"/>
      <c r="IK366" s="24"/>
      <c r="IL366" s="24"/>
      <c r="IM366" s="24"/>
      <c r="IN366" s="24"/>
      <c r="IO366" s="24"/>
      <c r="IP366" s="24"/>
      <c r="IQ366" s="24"/>
    </row>
    <row r="367" spans="1:251" x14ac:dyDescent="0.25">
      <c r="A367" s="96"/>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c r="AA367" s="97"/>
      <c r="AB367" s="97"/>
      <c r="AC367" s="97"/>
      <c r="AD367" s="97"/>
      <c r="AE367" s="97"/>
      <c r="AF367" s="97"/>
      <c r="AG367" s="97"/>
      <c r="AH367" s="97"/>
      <c r="AI367" s="97"/>
      <c r="AJ367" s="97"/>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c r="CV367" s="24"/>
      <c r="CW367" s="24"/>
      <c r="CX367" s="24"/>
      <c r="CY367" s="24"/>
      <c r="CZ367" s="24"/>
      <c r="DA367" s="24"/>
      <c r="DB367" s="24"/>
      <c r="DC367" s="24"/>
      <c r="DD367" s="24"/>
      <c r="DE367" s="24"/>
      <c r="DF367" s="24"/>
      <c r="DG367" s="24"/>
      <c r="DH367" s="24"/>
      <c r="DI367" s="24"/>
      <c r="DJ367" s="24"/>
      <c r="DK367" s="24"/>
      <c r="DL367" s="24"/>
      <c r="DM367" s="24"/>
      <c r="DN367" s="24"/>
      <c r="DO367" s="24"/>
      <c r="DP367" s="24"/>
      <c r="DQ367" s="24"/>
      <c r="DR367" s="24"/>
      <c r="DS367" s="24"/>
      <c r="DT367" s="24"/>
      <c r="DU367" s="24"/>
      <c r="DV367" s="24"/>
      <c r="DW367" s="24"/>
      <c r="DX367" s="24"/>
      <c r="DY367" s="24"/>
      <c r="DZ367" s="24"/>
      <c r="EA367" s="24"/>
      <c r="EB367" s="24"/>
      <c r="EC367" s="24"/>
      <c r="ED367" s="24"/>
      <c r="EE367" s="24"/>
      <c r="EF367" s="24"/>
      <c r="EG367" s="24"/>
      <c r="EH367" s="24"/>
      <c r="EI367" s="24"/>
      <c r="EJ367" s="24"/>
      <c r="EK367" s="24"/>
      <c r="EL367" s="24"/>
      <c r="EM367" s="24"/>
      <c r="EN367" s="24"/>
      <c r="EO367" s="24"/>
      <c r="EP367" s="24"/>
      <c r="EQ367" s="24"/>
      <c r="ER367" s="24"/>
      <c r="ES367" s="24"/>
      <c r="ET367" s="24"/>
      <c r="EU367" s="24"/>
      <c r="EV367" s="24"/>
      <c r="EW367" s="24"/>
      <c r="EX367" s="24"/>
      <c r="EY367" s="24"/>
      <c r="EZ367" s="24"/>
      <c r="FA367" s="24"/>
      <c r="FB367" s="24"/>
      <c r="FC367" s="24"/>
      <c r="FD367" s="24"/>
      <c r="FE367" s="24"/>
      <c r="FF367" s="24"/>
      <c r="FG367" s="24"/>
      <c r="FH367" s="24"/>
      <c r="FI367" s="24"/>
      <c r="FJ367" s="24"/>
      <c r="FK367" s="24"/>
      <c r="FL367" s="24"/>
      <c r="FM367" s="24"/>
      <c r="FN367" s="24"/>
      <c r="FO367" s="24"/>
      <c r="FP367" s="24"/>
      <c r="FQ367" s="24"/>
      <c r="FR367" s="24"/>
      <c r="FS367" s="24"/>
      <c r="FT367" s="24"/>
      <c r="FU367" s="24"/>
      <c r="FV367" s="24"/>
      <c r="FW367" s="24"/>
      <c r="FX367" s="24"/>
      <c r="FY367" s="24"/>
      <c r="FZ367" s="24"/>
      <c r="GA367" s="24"/>
      <c r="GB367" s="24"/>
      <c r="GC367" s="24"/>
      <c r="GD367" s="24"/>
      <c r="GE367" s="24"/>
      <c r="GF367" s="24"/>
      <c r="GG367" s="24"/>
      <c r="GH367" s="24"/>
      <c r="GI367" s="24"/>
      <c r="GJ367" s="24"/>
      <c r="GK367" s="24"/>
      <c r="GL367" s="24"/>
      <c r="GM367" s="24"/>
      <c r="GN367" s="24"/>
      <c r="GO367" s="24"/>
      <c r="GP367" s="24"/>
      <c r="GQ367" s="24"/>
      <c r="GR367" s="24"/>
      <c r="GS367" s="24"/>
      <c r="GT367" s="24"/>
      <c r="GU367" s="24"/>
      <c r="GV367" s="24"/>
      <c r="GW367" s="24"/>
      <c r="GX367" s="24"/>
      <c r="GY367" s="24"/>
      <c r="GZ367" s="24"/>
      <c r="HA367" s="24"/>
      <c r="HB367" s="24"/>
      <c r="HC367" s="24"/>
      <c r="HD367" s="24"/>
      <c r="HE367" s="24"/>
      <c r="HF367" s="24"/>
      <c r="HG367" s="24"/>
      <c r="HH367" s="24"/>
      <c r="HI367" s="24"/>
      <c r="HJ367" s="24"/>
      <c r="HK367" s="24"/>
      <c r="HL367" s="24"/>
      <c r="HM367" s="24"/>
      <c r="HN367" s="24"/>
      <c r="HO367" s="24"/>
      <c r="HP367" s="24"/>
      <c r="HQ367" s="24"/>
      <c r="HR367" s="24"/>
      <c r="HS367" s="24"/>
      <c r="HT367" s="24"/>
      <c r="HU367" s="24"/>
      <c r="HV367" s="24"/>
      <c r="HW367" s="24"/>
      <c r="HX367" s="24"/>
      <c r="HY367" s="24"/>
      <c r="HZ367" s="24"/>
      <c r="IA367" s="24"/>
      <c r="IB367" s="24"/>
      <c r="IC367" s="24"/>
      <c r="ID367" s="24"/>
      <c r="IE367" s="24"/>
      <c r="IF367" s="24"/>
      <c r="IG367" s="24"/>
      <c r="IH367" s="24"/>
      <c r="II367" s="24"/>
      <c r="IJ367" s="24"/>
      <c r="IK367" s="24"/>
      <c r="IL367" s="24"/>
      <c r="IM367" s="24"/>
      <c r="IN367" s="24"/>
      <c r="IO367" s="24"/>
      <c r="IP367" s="24"/>
      <c r="IQ367" s="24"/>
    </row>
    <row r="368" spans="1:251" x14ac:dyDescent="0.25">
      <c r="A368" s="96"/>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c r="AA368" s="97"/>
      <c r="AB368" s="97"/>
      <c r="AC368" s="97"/>
      <c r="AD368" s="97"/>
      <c r="AE368" s="97"/>
      <c r="AF368" s="97"/>
      <c r="AG368" s="97"/>
      <c r="AH368" s="97"/>
      <c r="AI368" s="97"/>
      <c r="AJ368" s="97"/>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c r="CV368" s="24"/>
      <c r="CW368" s="24"/>
      <c r="CX368" s="24"/>
      <c r="CY368" s="24"/>
      <c r="CZ368" s="24"/>
      <c r="DA368" s="24"/>
      <c r="DB368" s="24"/>
      <c r="DC368" s="24"/>
      <c r="DD368" s="24"/>
      <c r="DE368" s="24"/>
      <c r="DF368" s="24"/>
      <c r="DG368" s="24"/>
      <c r="DH368" s="24"/>
      <c r="DI368" s="24"/>
      <c r="DJ368" s="24"/>
      <c r="DK368" s="24"/>
      <c r="DL368" s="24"/>
      <c r="DM368" s="24"/>
      <c r="DN368" s="24"/>
      <c r="DO368" s="24"/>
      <c r="DP368" s="24"/>
      <c r="DQ368" s="24"/>
      <c r="DR368" s="24"/>
      <c r="DS368" s="24"/>
      <c r="DT368" s="24"/>
      <c r="DU368" s="24"/>
      <c r="DV368" s="24"/>
      <c r="DW368" s="24"/>
      <c r="DX368" s="24"/>
      <c r="DY368" s="24"/>
      <c r="DZ368" s="24"/>
      <c r="EA368" s="24"/>
      <c r="EB368" s="24"/>
      <c r="EC368" s="24"/>
      <c r="ED368" s="24"/>
      <c r="EE368" s="24"/>
      <c r="EF368" s="24"/>
      <c r="EG368" s="24"/>
      <c r="EH368" s="24"/>
      <c r="EI368" s="24"/>
      <c r="EJ368" s="24"/>
      <c r="EK368" s="24"/>
      <c r="EL368" s="24"/>
      <c r="EM368" s="24"/>
      <c r="EN368" s="24"/>
      <c r="EO368" s="24"/>
      <c r="EP368" s="24"/>
      <c r="EQ368" s="24"/>
      <c r="ER368" s="24"/>
      <c r="ES368" s="24"/>
      <c r="ET368" s="24"/>
      <c r="EU368" s="24"/>
      <c r="EV368" s="24"/>
      <c r="EW368" s="24"/>
      <c r="EX368" s="24"/>
      <c r="EY368" s="24"/>
      <c r="EZ368" s="24"/>
      <c r="FA368" s="24"/>
      <c r="FB368" s="24"/>
      <c r="FC368" s="24"/>
      <c r="FD368" s="24"/>
      <c r="FE368" s="24"/>
      <c r="FF368" s="24"/>
      <c r="FG368" s="24"/>
      <c r="FH368" s="24"/>
      <c r="FI368" s="24"/>
      <c r="FJ368" s="24"/>
      <c r="FK368" s="24"/>
      <c r="FL368" s="24"/>
      <c r="FM368" s="24"/>
      <c r="FN368" s="24"/>
      <c r="FO368" s="24"/>
      <c r="FP368" s="24"/>
      <c r="FQ368" s="24"/>
      <c r="FR368" s="24"/>
      <c r="FS368" s="24"/>
      <c r="FT368" s="24"/>
      <c r="FU368" s="24"/>
      <c r="FV368" s="24"/>
      <c r="FW368" s="24"/>
      <c r="FX368" s="24"/>
      <c r="FY368" s="24"/>
      <c r="FZ368" s="24"/>
      <c r="GA368" s="24"/>
      <c r="GB368" s="24"/>
      <c r="GC368" s="24"/>
      <c r="GD368" s="24"/>
      <c r="GE368" s="24"/>
      <c r="GF368" s="24"/>
      <c r="GG368" s="24"/>
      <c r="GH368" s="24"/>
      <c r="GI368" s="24"/>
      <c r="GJ368" s="24"/>
      <c r="GK368" s="24"/>
      <c r="GL368" s="24"/>
      <c r="GM368" s="24"/>
      <c r="GN368" s="24"/>
      <c r="GO368" s="24"/>
      <c r="GP368" s="24"/>
      <c r="GQ368" s="24"/>
      <c r="GR368" s="24"/>
      <c r="GS368" s="24"/>
      <c r="GT368" s="24"/>
      <c r="GU368" s="24"/>
      <c r="GV368" s="24"/>
      <c r="GW368" s="24"/>
      <c r="GX368" s="24"/>
      <c r="GY368" s="24"/>
      <c r="GZ368" s="24"/>
      <c r="HA368" s="24"/>
      <c r="HB368" s="24"/>
      <c r="HC368" s="24"/>
      <c r="HD368" s="24"/>
      <c r="HE368" s="24"/>
      <c r="HF368" s="24"/>
      <c r="HG368" s="24"/>
      <c r="HH368" s="24"/>
      <c r="HI368" s="24"/>
      <c r="HJ368" s="24"/>
      <c r="HK368" s="24"/>
      <c r="HL368" s="24"/>
      <c r="HM368" s="24"/>
      <c r="HN368" s="24"/>
      <c r="HO368" s="24"/>
      <c r="HP368" s="24"/>
      <c r="HQ368" s="24"/>
      <c r="HR368" s="24"/>
      <c r="HS368" s="24"/>
      <c r="HT368" s="24"/>
      <c r="HU368" s="24"/>
      <c r="HV368" s="24"/>
      <c r="HW368" s="24"/>
      <c r="HX368" s="24"/>
      <c r="HY368" s="24"/>
      <c r="HZ368" s="24"/>
      <c r="IA368" s="24"/>
      <c r="IB368" s="24"/>
      <c r="IC368" s="24"/>
      <c r="ID368" s="24"/>
      <c r="IE368" s="24"/>
      <c r="IF368" s="24"/>
      <c r="IG368" s="24"/>
      <c r="IH368" s="24"/>
      <c r="II368" s="24"/>
      <c r="IJ368" s="24"/>
      <c r="IK368" s="24"/>
      <c r="IL368" s="24"/>
      <c r="IM368" s="24"/>
      <c r="IN368" s="24"/>
      <c r="IO368" s="24"/>
      <c r="IP368" s="24"/>
      <c r="IQ368" s="24"/>
    </row>
    <row r="369" spans="1:251" x14ac:dyDescent="0.25">
      <c r="A369" s="96"/>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c r="AA369" s="97"/>
      <c r="AB369" s="97"/>
      <c r="AC369" s="97"/>
      <c r="AD369" s="97"/>
      <c r="AE369" s="97"/>
      <c r="AF369" s="97"/>
      <c r="AG369" s="97"/>
      <c r="AH369" s="97"/>
      <c r="AI369" s="97"/>
      <c r="AJ369" s="97"/>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c r="CV369" s="24"/>
      <c r="CW369" s="24"/>
      <c r="CX369" s="24"/>
      <c r="CY369" s="24"/>
      <c r="CZ369" s="24"/>
      <c r="DA369" s="24"/>
      <c r="DB369" s="24"/>
      <c r="DC369" s="24"/>
      <c r="DD369" s="24"/>
      <c r="DE369" s="24"/>
      <c r="DF369" s="24"/>
      <c r="DG369" s="24"/>
      <c r="DH369" s="24"/>
      <c r="DI369" s="24"/>
      <c r="DJ369" s="24"/>
      <c r="DK369" s="24"/>
      <c r="DL369" s="24"/>
      <c r="DM369" s="24"/>
      <c r="DN369" s="24"/>
      <c r="DO369" s="24"/>
      <c r="DP369" s="24"/>
      <c r="DQ369" s="24"/>
      <c r="DR369" s="24"/>
      <c r="DS369" s="24"/>
      <c r="DT369" s="24"/>
      <c r="DU369" s="24"/>
      <c r="DV369" s="24"/>
      <c r="DW369" s="24"/>
      <c r="DX369" s="24"/>
      <c r="DY369" s="24"/>
      <c r="DZ369" s="24"/>
      <c r="EA369" s="24"/>
      <c r="EB369" s="24"/>
      <c r="EC369" s="24"/>
      <c r="ED369" s="24"/>
      <c r="EE369" s="24"/>
      <c r="EF369" s="24"/>
      <c r="EG369" s="24"/>
      <c r="EH369" s="24"/>
      <c r="EI369" s="24"/>
      <c r="EJ369" s="24"/>
      <c r="EK369" s="24"/>
      <c r="EL369" s="24"/>
      <c r="EM369" s="24"/>
      <c r="EN369" s="24"/>
      <c r="EO369" s="24"/>
      <c r="EP369" s="24"/>
      <c r="EQ369" s="24"/>
      <c r="ER369" s="24"/>
      <c r="ES369" s="24"/>
      <c r="ET369" s="24"/>
      <c r="EU369" s="24"/>
      <c r="EV369" s="24"/>
      <c r="EW369" s="24"/>
      <c r="EX369" s="24"/>
      <c r="EY369" s="24"/>
      <c r="EZ369" s="24"/>
      <c r="FA369" s="24"/>
      <c r="FB369" s="24"/>
      <c r="FC369" s="24"/>
      <c r="FD369" s="24"/>
      <c r="FE369" s="24"/>
      <c r="FF369" s="24"/>
      <c r="FG369" s="24"/>
      <c r="FH369" s="24"/>
      <c r="FI369" s="24"/>
      <c r="FJ369" s="24"/>
      <c r="FK369" s="24"/>
      <c r="FL369" s="24"/>
      <c r="FM369" s="24"/>
      <c r="FN369" s="24"/>
      <c r="FO369" s="24"/>
      <c r="FP369" s="24"/>
      <c r="FQ369" s="24"/>
      <c r="FR369" s="24"/>
      <c r="FS369" s="24"/>
      <c r="FT369" s="24"/>
      <c r="FU369" s="24"/>
      <c r="FV369" s="24"/>
      <c r="FW369" s="24"/>
      <c r="FX369" s="24"/>
      <c r="FY369" s="24"/>
      <c r="FZ369" s="24"/>
      <c r="GA369" s="24"/>
      <c r="GB369" s="24"/>
      <c r="GC369" s="24"/>
      <c r="GD369" s="24"/>
      <c r="GE369" s="24"/>
      <c r="GF369" s="24"/>
      <c r="GG369" s="24"/>
      <c r="GH369" s="24"/>
      <c r="GI369" s="24"/>
      <c r="GJ369" s="24"/>
      <c r="GK369" s="24"/>
      <c r="GL369" s="24"/>
      <c r="GM369" s="24"/>
      <c r="GN369" s="24"/>
      <c r="GO369" s="24"/>
      <c r="GP369" s="24"/>
      <c r="GQ369" s="24"/>
      <c r="GR369" s="24"/>
      <c r="GS369" s="24"/>
      <c r="GT369" s="24"/>
      <c r="GU369" s="24"/>
      <c r="GV369" s="24"/>
      <c r="GW369" s="24"/>
      <c r="GX369" s="24"/>
      <c r="GY369" s="24"/>
      <c r="GZ369" s="24"/>
      <c r="HA369" s="24"/>
      <c r="HB369" s="24"/>
      <c r="HC369" s="24"/>
      <c r="HD369" s="24"/>
      <c r="HE369" s="24"/>
      <c r="HF369" s="24"/>
      <c r="HG369" s="24"/>
      <c r="HH369" s="24"/>
      <c r="HI369" s="24"/>
      <c r="HJ369" s="24"/>
      <c r="HK369" s="24"/>
      <c r="HL369" s="24"/>
      <c r="HM369" s="24"/>
      <c r="HN369" s="24"/>
      <c r="HO369" s="24"/>
      <c r="HP369" s="24"/>
      <c r="HQ369" s="24"/>
      <c r="HR369" s="24"/>
      <c r="HS369" s="24"/>
      <c r="HT369" s="24"/>
      <c r="HU369" s="24"/>
      <c r="HV369" s="24"/>
      <c r="HW369" s="24"/>
      <c r="HX369" s="24"/>
      <c r="HY369" s="24"/>
      <c r="HZ369" s="24"/>
      <c r="IA369" s="24"/>
      <c r="IB369" s="24"/>
      <c r="IC369" s="24"/>
      <c r="ID369" s="24"/>
      <c r="IE369" s="24"/>
      <c r="IF369" s="24"/>
      <c r="IG369" s="24"/>
      <c r="IH369" s="24"/>
      <c r="II369" s="24"/>
      <c r="IJ369" s="24"/>
      <c r="IK369" s="24"/>
      <c r="IL369" s="24"/>
      <c r="IM369" s="24"/>
      <c r="IN369" s="24"/>
      <c r="IO369" s="24"/>
      <c r="IP369" s="24"/>
      <c r="IQ369" s="24"/>
    </row>
    <row r="370" spans="1:251" x14ac:dyDescent="0.25">
      <c r="A370" s="96"/>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7"/>
      <c r="AB370" s="97"/>
      <c r="AC370" s="97"/>
      <c r="AD370" s="97"/>
      <c r="AE370" s="97"/>
      <c r="AF370" s="97"/>
      <c r="AG370" s="97"/>
      <c r="AH370" s="97"/>
      <c r="AI370" s="97"/>
      <c r="AJ370" s="97"/>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24"/>
      <c r="CD370" s="24"/>
      <c r="CE370" s="24"/>
      <c r="CF370" s="24"/>
      <c r="CG370" s="24"/>
      <c r="CH370" s="24"/>
      <c r="CI370" s="24"/>
      <c r="CJ370" s="24"/>
      <c r="CK370" s="24"/>
      <c r="CL370" s="24"/>
      <c r="CM370" s="24"/>
      <c r="CN370" s="24"/>
      <c r="CO370" s="24"/>
      <c r="CP370" s="24"/>
      <c r="CQ370" s="24"/>
      <c r="CR370" s="24"/>
      <c r="CS370" s="24"/>
      <c r="CT370" s="24"/>
      <c r="CU370" s="24"/>
      <c r="CV370" s="24"/>
      <c r="CW370" s="24"/>
      <c r="CX370" s="24"/>
      <c r="CY370" s="24"/>
      <c r="CZ370" s="24"/>
      <c r="DA370" s="24"/>
      <c r="DB370" s="24"/>
      <c r="DC370" s="24"/>
      <c r="DD370" s="24"/>
      <c r="DE370" s="24"/>
      <c r="DF370" s="24"/>
      <c r="DG370" s="24"/>
      <c r="DH370" s="24"/>
      <c r="DI370" s="24"/>
      <c r="DJ370" s="24"/>
      <c r="DK370" s="24"/>
      <c r="DL370" s="24"/>
      <c r="DM370" s="24"/>
      <c r="DN370" s="24"/>
      <c r="DO370" s="24"/>
      <c r="DP370" s="24"/>
      <c r="DQ370" s="24"/>
      <c r="DR370" s="24"/>
      <c r="DS370" s="24"/>
      <c r="DT370" s="24"/>
      <c r="DU370" s="24"/>
      <c r="DV370" s="24"/>
      <c r="DW370" s="24"/>
      <c r="DX370" s="24"/>
      <c r="DY370" s="24"/>
      <c r="DZ370" s="24"/>
      <c r="EA370" s="24"/>
      <c r="EB370" s="24"/>
      <c r="EC370" s="24"/>
      <c r="ED370" s="24"/>
      <c r="EE370" s="24"/>
      <c r="EF370" s="24"/>
      <c r="EG370" s="24"/>
      <c r="EH370" s="24"/>
      <c r="EI370" s="24"/>
      <c r="EJ370" s="24"/>
      <c r="EK370" s="24"/>
      <c r="EL370" s="24"/>
      <c r="EM370" s="24"/>
      <c r="EN370" s="24"/>
      <c r="EO370" s="24"/>
      <c r="EP370" s="24"/>
      <c r="EQ370" s="24"/>
      <c r="ER370" s="24"/>
      <c r="ES370" s="24"/>
      <c r="ET370" s="24"/>
      <c r="EU370" s="24"/>
      <c r="EV370" s="24"/>
      <c r="EW370" s="24"/>
      <c r="EX370" s="24"/>
      <c r="EY370" s="24"/>
      <c r="EZ370" s="24"/>
      <c r="FA370" s="24"/>
      <c r="FB370" s="24"/>
      <c r="FC370" s="24"/>
      <c r="FD370" s="24"/>
      <c r="FE370" s="24"/>
      <c r="FF370" s="24"/>
      <c r="FG370" s="24"/>
      <c r="FH370" s="24"/>
      <c r="FI370" s="24"/>
      <c r="FJ370" s="24"/>
      <c r="FK370" s="24"/>
      <c r="FL370" s="24"/>
      <c r="FM370" s="24"/>
      <c r="FN370" s="24"/>
      <c r="FO370" s="24"/>
      <c r="FP370" s="24"/>
      <c r="FQ370" s="24"/>
      <c r="FR370" s="24"/>
      <c r="FS370" s="24"/>
      <c r="FT370" s="24"/>
      <c r="FU370" s="24"/>
      <c r="FV370" s="24"/>
      <c r="FW370" s="24"/>
      <c r="FX370" s="24"/>
      <c r="FY370" s="24"/>
      <c r="FZ370" s="24"/>
      <c r="GA370" s="24"/>
      <c r="GB370" s="24"/>
      <c r="GC370" s="24"/>
      <c r="GD370" s="24"/>
      <c r="GE370" s="24"/>
      <c r="GF370" s="24"/>
      <c r="GG370" s="24"/>
      <c r="GH370" s="24"/>
      <c r="GI370" s="24"/>
      <c r="GJ370" s="24"/>
      <c r="GK370" s="24"/>
      <c r="GL370" s="24"/>
      <c r="GM370" s="24"/>
      <c r="GN370" s="24"/>
      <c r="GO370" s="24"/>
      <c r="GP370" s="24"/>
      <c r="GQ370" s="24"/>
      <c r="GR370" s="24"/>
      <c r="GS370" s="24"/>
      <c r="GT370" s="24"/>
      <c r="GU370" s="24"/>
      <c r="GV370" s="24"/>
      <c r="GW370" s="24"/>
      <c r="GX370" s="24"/>
      <c r="GY370" s="24"/>
      <c r="GZ370" s="24"/>
      <c r="HA370" s="24"/>
      <c r="HB370" s="24"/>
      <c r="HC370" s="24"/>
      <c r="HD370" s="24"/>
      <c r="HE370" s="24"/>
      <c r="HF370" s="24"/>
      <c r="HG370" s="24"/>
      <c r="HH370" s="24"/>
      <c r="HI370" s="24"/>
      <c r="HJ370" s="24"/>
      <c r="HK370" s="24"/>
      <c r="HL370" s="24"/>
      <c r="HM370" s="24"/>
      <c r="HN370" s="24"/>
      <c r="HO370" s="24"/>
      <c r="HP370" s="24"/>
      <c r="HQ370" s="24"/>
      <c r="HR370" s="24"/>
      <c r="HS370" s="24"/>
      <c r="HT370" s="24"/>
      <c r="HU370" s="24"/>
      <c r="HV370" s="24"/>
      <c r="HW370" s="24"/>
      <c r="HX370" s="24"/>
      <c r="HY370" s="24"/>
      <c r="HZ370" s="24"/>
      <c r="IA370" s="24"/>
      <c r="IB370" s="24"/>
      <c r="IC370" s="24"/>
      <c r="ID370" s="24"/>
      <c r="IE370" s="24"/>
      <c r="IF370" s="24"/>
      <c r="IG370" s="24"/>
      <c r="IH370" s="24"/>
      <c r="II370" s="24"/>
      <c r="IJ370" s="24"/>
      <c r="IK370" s="24"/>
      <c r="IL370" s="24"/>
      <c r="IM370" s="24"/>
      <c r="IN370" s="24"/>
      <c r="IO370" s="24"/>
      <c r="IP370" s="24"/>
      <c r="IQ370" s="24"/>
    </row>
    <row r="371" spans="1:251" x14ac:dyDescent="0.25">
      <c r="A371" s="96"/>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7"/>
      <c r="AB371" s="97"/>
      <c r="AC371" s="97"/>
      <c r="AD371" s="97"/>
      <c r="AE371" s="97"/>
      <c r="AF371" s="97"/>
      <c r="AG371" s="97"/>
      <c r="AH371" s="97"/>
      <c r="AI371" s="97"/>
      <c r="AJ371" s="97"/>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24"/>
      <c r="CD371" s="24"/>
      <c r="CE371" s="24"/>
      <c r="CF371" s="24"/>
      <c r="CG371" s="24"/>
      <c r="CH371" s="24"/>
      <c r="CI371" s="24"/>
      <c r="CJ371" s="24"/>
      <c r="CK371" s="24"/>
      <c r="CL371" s="24"/>
      <c r="CM371" s="24"/>
      <c r="CN371" s="24"/>
      <c r="CO371" s="24"/>
      <c r="CP371" s="24"/>
      <c r="CQ371" s="24"/>
      <c r="CR371" s="24"/>
      <c r="CS371" s="24"/>
      <c r="CT371" s="24"/>
      <c r="CU371" s="24"/>
      <c r="CV371" s="24"/>
      <c r="CW371" s="24"/>
      <c r="CX371" s="24"/>
      <c r="CY371" s="24"/>
      <c r="CZ371" s="24"/>
      <c r="DA371" s="24"/>
      <c r="DB371" s="24"/>
      <c r="DC371" s="24"/>
      <c r="DD371" s="24"/>
      <c r="DE371" s="24"/>
      <c r="DF371" s="24"/>
      <c r="DG371" s="24"/>
      <c r="DH371" s="24"/>
      <c r="DI371" s="24"/>
      <c r="DJ371" s="24"/>
      <c r="DK371" s="24"/>
      <c r="DL371" s="24"/>
      <c r="DM371" s="24"/>
      <c r="DN371" s="24"/>
      <c r="DO371" s="24"/>
      <c r="DP371" s="24"/>
      <c r="DQ371" s="24"/>
      <c r="DR371" s="24"/>
      <c r="DS371" s="24"/>
      <c r="DT371" s="24"/>
      <c r="DU371" s="24"/>
      <c r="DV371" s="24"/>
      <c r="DW371" s="24"/>
      <c r="DX371" s="24"/>
      <c r="DY371" s="24"/>
      <c r="DZ371" s="24"/>
      <c r="EA371" s="24"/>
      <c r="EB371" s="24"/>
      <c r="EC371" s="24"/>
      <c r="ED371" s="24"/>
      <c r="EE371" s="24"/>
      <c r="EF371" s="24"/>
      <c r="EG371" s="24"/>
      <c r="EH371" s="24"/>
      <c r="EI371" s="24"/>
      <c r="EJ371" s="24"/>
      <c r="EK371" s="24"/>
      <c r="EL371" s="24"/>
      <c r="EM371" s="24"/>
      <c r="EN371" s="24"/>
      <c r="EO371" s="24"/>
      <c r="EP371" s="24"/>
      <c r="EQ371" s="24"/>
      <c r="ER371" s="24"/>
      <c r="ES371" s="24"/>
      <c r="ET371" s="24"/>
      <c r="EU371" s="24"/>
      <c r="EV371" s="24"/>
      <c r="EW371" s="24"/>
      <c r="EX371" s="24"/>
      <c r="EY371" s="24"/>
      <c r="EZ371" s="24"/>
      <c r="FA371" s="24"/>
      <c r="FB371" s="24"/>
      <c r="FC371" s="24"/>
      <c r="FD371" s="24"/>
      <c r="FE371" s="24"/>
      <c r="FF371" s="24"/>
      <c r="FG371" s="24"/>
      <c r="FH371" s="24"/>
      <c r="FI371" s="24"/>
      <c r="FJ371" s="24"/>
      <c r="FK371" s="24"/>
      <c r="FL371" s="24"/>
      <c r="FM371" s="24"/>
      <c r="FN371" s="24"/>
      <c r="FO371" s="24"/>
      <c r="FP371" s="24"/>
      <c r="FQ371" s="24"/>
      <c r="FR371" s="24"/>
      <c r="FS371" s="24"/>
      <c r="FT371" s="24"/>
      <c r="FU371" s="24"/>
      <c r="FV371" s="24"/>
      <c r="FW371" s="24"/>
      <c r="FX371" s="24"/>
      <c r="FY371" s="24"/>
      <c r="FZ371" s="24"/>
      <c r="GA371" s="24"/>
      <c r="GB371" s="24"/>
      <c r="GC371" s="24"/>
      <c r="GD371" s="24"/>
      <c r="GE371" s="24"/>
      <c r="GF371" s="24"/>
      <c r="GG371" s="24"/>
      <c r="GH371" s="24"/>
      <c r="GI371" s="24"/>
      <c r="GJ371" s="24"/>
      <c r="GK371" s="24"/>
      <c r="GL371" s="24"/>
      <c r="GM371" s="24"/>
      <c r="GN371" s="24"/>
      <c r="GO371" s="24"/>
      <c r="GP371" s="24"/>
      <c r="GQ371" s="24"/>
      <c r="GR371" s="24"/>
      <c r="GS371" s="24"/>
      <c r="GT371" s="24"/>
      <c r="GU371" s="24"/>
      <c r="GV371" s="24"/>
      <c r="GW371" s="24"/>
      <c r="GX371" s="24"/>
      <c r="GY371" s="24"/>
      <c r="GZ371" s="24"/>
      <c r="HA371" s="24"/>
      <c r="HB371" s="24"/>
      <c r="HC371" s="24"/>
      <c r="HD371" s="24"/>
      <c r="HE371" s="24"/>
      <c r="HF371" s="24"/>
      <c r="HG371" s="24"/>
      <c r="HH371" s="24"/>
      <c r="HI371" s="24"/>
      <c r="HJ371" s="24"/>
      <c r="HK371" s="24"/>
      <c r="HL371" s="24"/>
      <c r="HM371" s="24"/>
      <c r="HN371" s="24"/>
      <c r="HO371" s="24"/>
      <c r="HP371" s="24"/>
      <c r="HQ371" s="24"/>
      <c r="HR371" s="24"/>
      <c r="HS371" s="24"/>
      <c r="HT371" s="24"/>
      <c r="HU371" s="24"/>
      <c r="HV371" s="24"/>
      <c r="HW371" s="24"/>
      <c r="HX371" s="24"/>
      <c r="HY371" s="24"/>
      <c r="HZ371" s="24"/>
      <c r="IA371" s="24"/>
      <c r="IB371" s="24"/>
      <c r="IC371" s="24"/>
      <c r="ID371" s="24"/>
      <c r="IE371" s="24"/>
      <c r="IF371" s="24"/>
      <c r="IG371" s="24"/>
      <c r="IH371" s="24"/>
      <c r="II371" s="24"/>
      <c r="IJ371" s="24"/>
      <c r="IK371" s="24"/>
      <c r="IL371" s="24"/>
      <c r="IM371" s="24"/>
      <c r="IN371" s="24"/>
      <c r="IO371" s="24"/>
      <c r="IP371" s="24"/>
      <c r="IQ371" s="24"/>
    </row>
    <row r="372" spans="1:251" x14ac:dyDescent="0.25">
      <c r="A372" s="96"/>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c r="AA372" s="97"/>
      <c r="AB372" s="97"/>
      <c r="AC372" s="97"/>
      <c r="AD372" s="97"/>
      <c r="AE372" s="97"/>
      <c r="AF372" s="97"/>
      <c r="AG372" s="97"/>
      <c r="AH372" s="97"/>
      <c r="AI372" s="97"/>
      <c r="AJ372" s="97"/>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24"/>
      <c r="CD372" s="24"/>
      <c r="CE372" s="24"/>
      <c r="CF372" s="24"/>
      <c r="CG372" s="24"/>
      <c r="CH372" s="24"/>
      <c r="CI372" s="24"/>
      <c r="CJ372" s="24"/>
      <c r="CK372" s="24"/>
      <c r="CL372" s="24"/>
      <c r="CM372" s="24"/>
      <c r="CN372" s="24"/>
      <c r="CO372" s="24"/>
      <c r="CP372" s="24"/>
      <c r="CQ372" s="24"/>
      <c r="CR372" s="24"/>
      <c r="CS372" s="24"/>
      <c r="CT372" s="24"/>
      <c r="CU372" s="24"/>
      <c r="CV372" s="24"/>
      <c r="CW372" s="24"/>
      <c r="CX372" s="24"/>
      <c r="CY372" s="24"/>
      <c r="CZ372" s="24"/>
      <c r="DA372" s="24"/>
      <c r="DB372" s="24"/>
      <c r="DC372" s="24"/>
      <c r="DD372" s="24"/>
      <c r="DE372" s="24"/>
      <c r="DF372" s="24"/>
      <c r="DG372" s="24"/>
      <c r="DH372" s="24"/>
      <c r="DI372" s="24"/>
      <c r="DJ372" s="24"/>
      <c r="DK372" s="24"/>
      <c r="DL372" s="24"/>
      <c r="DM372" s="24"/>
      <c r="DN372" s="24"/>
      <c r="DO372" s="24"/>
      <c r="DP372" s="24"/>
      <c r="DQ372" s="24"/>
      <c r="DR372" s="24"/>
      <c r="DS372" s="24"/>
      <c r="DT372" s="24"/>
      <c r="DU372" s="24"/>
      <c r="DV372" s="24"/>
      <c r="DW372" s="24"/>
      <c r="DX372" s="24"/>
      <c r="DY372" s="24"/>
      <c r="DZ372" s="24"/>
      <c r="EA372" s="24"/>
      <c r="EB372" s="24"/>
      <c r="EC372" s="24"/>
      <c r="ED372" s="24"/>
      <c r="EE372" s="24"/>
      <c r="EF372" s="24"/>
      <c r="EG372" s="24"/>
      <c r="EH372" s="24"/>
      <c r="EI372" s="24"/>
      <c r="EJ372" s="24"/>
      <c r="EK372" s="24"/>
      <c r="EL372" s="24"/>
      <c r="EM372" s="24"/>
      <c r="EN372" s="24"/>
      <c r="EO372" s="24"/>
      <c r="EP372" s="24"/>
      <c r="EQ372" s="24"/>
      <c r="ER372" s="24"/>
      <c r="ES372" s="24"/>
      <c r="ET372" s="24"/>
      <c r="EU372" s="24"/>
      <c r="EV372" s="24"/>
      <c r="EW372" s="24"/>
      <c r="EX372" s="24"/>
      <c r="EY372" s="24"/>
      <c r="EZ372" s="24"/>
      <c r="FA372" s="24"/>
      <c r="FB372" s="24"/>
      <c r="FC372" s="24"/>
      <c r="FD372" s="24"/>
      <c r="FE372" s="24"/>
      <c r="FF372" s="24"/>
      <c r="FG372" s="24"/>
      <c r="FH372" s="24"/>
      <c r="FI372" s="24"/>
      <c r="FJ372" s="24"/>
      <c r="FK372" s="24"/>
      <c r="FL372" s="24"/>
      <c r="FM372" s="24"/>
      <c r="FN372" s="24"/>
      <c r="FO372" s="24"/>
      <c r="FP372" s="24"/>
      <c r="FQ372" s="24"/>
      <c r="FR372" s="24"/>
      <c r="FS372" s="24"/>
      <c r="FT372" s="24"/>
      <c r="FU372" s="24"/>
      <c r="FV372" s="24"/>
      <c r="FW372" s="24"/>
      <c r="FX372" s="24"/>
      <c r="FY372" s="24"/>
      <c r="FZ372" s="24"/>
      <c r="GA372" s="24"/>
      <c r="GB372" s="24"/>
      <c r="GC372" s="24"/>
      <c r="GD372" s="24"/>
      <c r="GE372" s="24"/>
      <c r="GF372" s="24"/>
      <c r="GG372" s="24"/>
      <c r="GH372" s="24"/>
      <c r="GI372" s="24"/>
      <c r="GJ372" s="24"/>
      <c r="GK372" s="24"/>
      <c r="GL372" s="24"/>
      <c r="GM372" s="24"/>
      <c r="GN372" s="24"/>
      <c r="GO372" s="24"/>
      <c r="GP372" s="24"/>
      <c r="GQ372" s="24"/>
      <c r="GR372" s="24"/>
      <c r="GS372" s="24"/>
      <c r="GT372" s="24"/>
      <c r="GU372" s="24"/>
      <c r="GV372" s="24"/>
      <c r="GW372" s="24"/>
      <c r="GX372" s="24"/>
      <c r="GY372" s="24"/>
      <c r="GZ372" s="24"/>
      <c r="HA372" s="24"/>
      <c r="HB372" s="24"/>
      <c r="HC372" s="24"/>
      <c r="HD372" s="24"/>
      <c r="HE372" s="24"/>
      <c r="HF372" s="24"/>
      <c r="HG372" s="24"/>
      <c r="HH372" s="24"/>
      <c r="HI372" s="24"/>
      <c r="HJ372" s="24"/>
      <c r="HK372" s="24"/>
      <c r="HL372" s="24"/>
      <c r="HM372" s="24"/>
      <c r="HN372" s="24"/>
      <c r="HO372" s="24"/>
      <c r="HP372" s="24"/>
      <c r="HQ372" s="24"/>
      <c r="HR372" s="24"/>
      <c r="HS372" s="24"/>
      <c r="HT372" s="24"/>
      <c r="HU372" s="24"/>
      <c r="HV372" s="24"/>
      <c r="HW372" s="24"/>
      <c r="HX372" s="24"/>
      <c r="HY372" s="24"/>
      <c r="HZ372" s="24"/>
      <c r="IA372" s="24"/>
      <c r="IB372" s="24"/>
      <c r="IC372" s="24"/>
      <c r="ID372" s="24"/>
      <c r="IE372" s="24"/>
      <c r="IF372" s="24"/>
      <c r="IG372" s="24"/>
      <c r="IH372" s="24"/>
      <c r="II372" s="24"/>
      <c r="IJ372" s="24"/>
      <c r="IK372" s="24"/>
      <c r="IL372" s="24"/>
      <c r="IM372" s="24"/>
      <c r="IN372" s="24"/>
      <c r="IO372" s="24"/>
      <c r="IP372" s="24"/>
      <c r="IQ372" s="24"/>
    </row>
    <row r="373" spans="1:251" x14ac:dyDescent="0.25">
      <c r="A373" s="96"/>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c r="AA373" s="97"/>
      <c r="AB373" s="97"/>
      <c r="AC373" s="97"/>
      <c r="AD373" s="97"/>
      <c r="AE373" s="97"/>
      <c r="AF373" s="97"/>
      <c r="AG373" s="97"/>
      <c r="AH373" s="97"/>
      <c r="AI373" s="97"/>
      <c r="AJ373" s="97"/>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24"/>
      <c r="CD373" s="24"/>
      <c r="CE373" s="24"/>
      <c r="CF373" s="24"/>
      <c r="CG373" s="24"/>
      <c r="CH373" s="24"/>
      <c r="CI373" s="24"/>
      <c r="CJ373" s="24"/>
      <c r="CK373" s="24"/>
      <c r="CL373" s="24"/>
      <c r="CM373" s="24"/>
      <c r="CN373" s="24"/>
      <c r="CO373" s="24"/>
      <c r="CP373" s="24"/>
      <c r="CQ373" s="24"/>
      <c r="CR373" s="24"/>
      <c r="CS373" s="24"/>
      <c r="CT373" s="24"/>
      <c r="CU373" s="24"/>
      <c r="CV373" s="24"/>
      <c r="CW373" s="24"/>
      <c r="CX373" s="24"/>
      <c r="CY373" s="24"/>
      <c r="CZ373" s="24"/>
      <c r="DA373" s="24"/>
      <c r="DB373" s="24"/>
      <c r="DC373" s="24"/>
      <c r="DD373" s="24"/>
      <c r="DE373" s="24"/>
      <c r="DF373" s="24"/>
      <c r="DG373" s="24"/>
      <c r="DH373" s="24"/>
      <c r="DI373" s="24"/>
      <c r="DJ373" s="24"/>
      <c r="DK373" s="24"/>
      <c r="DL373" s="24"/>
      <c r="DM373" s="24"/>
      <c r="DN373" s="24"/>
      <c r="DO373" s="24"/>
      <c r="DP373" s="24"/>
      <c r="DQ373" s="24"/>
      <c r="DR373" s="24"/>
      <c r="DS373" s="24"/>
      <c r="DT373" s="24"/>
      <c r="DU373" s="24"/>
      <c r="DV373" s="24"/>
      <c r="DW373" s="24"/>
      <c r="DX373" s="24"/>
      <c r="DY373" s="24"/>
      <c r="DZ373" s="24"/>
      <c r="EA373" s="24"/>
      <c r="EB373" s="24"/>
      <c r="EC373" s="24"/>
      <c r="ED373" s="24"/>
      <c r="EE373" s="24"/>
      <c r="EF373" s="24"/>
      <c r="EG373" s="24"/>
      <c r="EH373" s="24"/>
      <c r="EI373" s="24"/>
      <c r="EJ373" s="24"/>
      <c r="EK373" s="24"/>
      <c r="EL373" s="24"/>
      <c r="EM373" s="24"/>
      <c r="EN373" s="24"/>
      <c r="EO373" s="24"/>
      <c r="EP373" s="24"/>
      <c r="EQ373" s="24"/>
      <c r="ER373" s="24"/>
      <c r="ES373" s="24"/>
      <c r="ET373" s="24"/>
      <c r="EU373" s="24"/>
      <c r="EV373" s="24"/>
      <c r="EW373" s="24"/>
      <c r="EX373" s="24"/>
      <c r="EY373" s="24"/>
      <c r="EZ373" s="24"/>
      <c r="FA373" s="24"/>
      <c r="FB373" s="24"/>
      <c r="FC373" s="24"/>
      <c r="FD373" s="24"/>
      <c r="FE373" s="24"/>
      <c r="FF373" s="24"/>
      <c r="FG373" s="24"/>
      <c r="FH373" s="24"/>
      <c r="FI373" s="24"/>
      <c r="FJ373" s="24"/>
      <c r="FK373" s="24"/>
      <c r="FL373" s="24"/>
      <c r="FM373" s="24"/>
      <c r="FN373" s="24"/>
      <c r="FO373" s="24"/>
      <c r="FP373" s="24"/>
      <c r="FQ373" s="24"/>
      <c r="FR373" s="24"/>
      <c r="FS373" s="24"/>
      <c r="FT373" s="24"/>
      <c r="FU373" s="24"/>
      <c r="FV373" s="24"/>
      <c r="FW373" s="24"/>
      <c r="FX373" s="24"/>
      <c r="FY373" s="24"/>
      <c r="FZ373" s="24"/>
      <c r="GA373" s="24"/>
      <c r="GB373" s="24"/>
      <c r="GC373" s="24"/>
      <c r="GD373" s="24"/>
      <c r="GE373" s="24"/>
      <c r="GF373" s="24"/>
      <c r="GG373" s="24"/>
      <c r="GH373" s="24"/>
      <c r="GI373" s="24"/>
      <c r="GJ373" s="24"/>
      <c r="GK373" s="24"/>
      <c r="GL373" s="24"/>
      <c r="GM373" s="24"/>
      <c r="GN373" s="24"/>
      <c r="GO373" s="24"/>
      <c r="GP373" s="24"/>
      <c r="GQ373" s="24"/>
      <c r="GR373" s="24"/>
      <c r="GS373" s="24"/>
      <c r="GT373" s="24"/>
      <c r="GU373" s="24"/>
      <c r="GV373" s="24"/>
      <c r="GW373" s="24"/>
      <c r="GX373" s="24"/>
      <c r="GY373" s="24"/>
      <c r="GZ373" s="24"/>
      <c r="HA373" s="24"/>
      <c r="HB373" s="24"/>
      <c r="HC373" s="24"/>
      <c r="HD373" s="24"/>
      <c r="HE373" s="24"/>
      <c r="HF373" s="24"/>
      <c r="HG373" s="24"/>
      <c r="HH373" s="24"/>
      <c r="HI373" s="24"/>
      <c r="HJ373" s="24"/>
      <c r="HK373" s="24"/>
      <c r="HL373" s="24"/>
      <c r="HM373" s="24"/>
      <c r="HN373" s="24"/>
      <c r="HO373" s="24"/>
      <c r="HP373" s="24"/>
      <c r="HQ373" s="24"/>
      <c r="HR373" s="24"/>
      <c r="HS373" s="24"/>
      <c r="HT373" s="24"/>
      <c r="HU373" s="24"/>
      <c r="HV373" s="24"/>
      <c r="HW373" s="24"/>
      <c r="HX373" s="24"/>
      <c r="HY373" s="24"/>
      <c r="HZ373" s="24"/>
      <c r="IA373" s="24"/>
      <c r="IB373" s="24"/>
      <c r="IC373" s="24"/>
      <c r="ID373" s="24"/>
      <c r="IE373" s="24"/>
      <c r="IF373" s="24"/>
      <c r="IG373" s="24"/>
      <c r="IH373" s="24"/>
      <c r="II373" s="24"/>
      <c r="IJ373" s="24"/>
      <c r="IK373" s="24"/>
      <c r="IL373" s="24"/>
      <c r="IM373" s="24"/>
      <c r="IN373" s="24"/>
      <c r="IO373" s="24"/>
      <c r="IP373" s="24"/>
      <c r="IQ373" s="24"/>
    </row>
    <row r="374" spans="1:251" x14ac:dyDescent="0.25">
      <c r="A374" s="96"/>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c r="AA374" s="97"/>
      <c r="AB374" s="97"/>
      <c r="AC374" s="97"/>
      <c r="AD374" s="97"/>
      <c r="AE374" s="97"/>
      <c r="AF374" s="97"/>
      <c r="AG374" s="97"/>
      <c r="AH374" s="97"/>
      <c r="AI374" s="97"/>
      <c r="AJ374" s="97"/>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c r="BY374" s="24"/>
      <c r="BZ374" s="24"/>
      <c r="CA374" s="24"/>
      <c r="CB374" s="24"/>
      <c r="CC374" s="24"/>
      <c r="CD374" s="24"/>
      <c r="CE374" s="24"/>
      <c r="CF374" s="24"/>
      <c r="CG374" s="24"/>
      <c r="CH374" s="24"/>
      <c r="CI374" s="24"/>
      <c r="CJ374" s="24"/>
      <c r="CK374" s="24"/>
      <c r="CL374" s="24"/>
      <c r="CM374" s="24"/>
      <c r="CN374" s="24"/>
      <c r="CO374" s="24"/>
      <c r="CP374" s="24"/>
      <c r="CQ374" s="24"/>
      <c r="CR374" s="24"/>
      <c r="CS374" s="24"/>
      <c r="CT374" s="24"/>
      <c r="CU374" s="24"/>
      <c r="CV374" s="24"/>
      <c r="CW374" s="24"/>
      <c r="CX374" s="24"/>
      <c r="CY374" s="24"/>
      <c r="CZ374" s="24"/>
      <c r="DA374" s="24"/>
      <c r="DB374" s="24"/>
      <c r="DC374" s="24"/>
      <c r="DD374" s="24"/>
      <c r="DE374" s="24"/>
      <c r="DF374" s="24"/>
      <c r="DG374" s="24"/>
      <c r="DH374" s="24"/>
      <c r="DI374" s="24"/>
      <c r="DJ374" s="24"/>
      <c r="DK374" s="24"/>
      <c r="DL374" s="24"/>
      <c r="DM374" s="24"/>
      <c r="DN374" s="24"/>
      <c r="DO374" s="24"/>
      <c r="DP374" s="24"/>
      <c r="DQ374" s="24"/>
      <c r="DR374" s="24"/>
      <c r="DS374" s="24"/>
      <c r="DT374" s="24"/>
      <c r="DU374" s="24"/>
      <c r="DV374" s="24"/>
      <c r="DW374" s="24"/>
      <c r="DX374" s="24"/>
      <c r="DY374" s="24"/>
      <c r="DZ374" s="24"/>
      <c r="EA374" s="24"/>
      <c r="EB374" s="24"/>
      <c r="EC374" s="24"/>
      <c r="ED374" s="24"/>
      <c r="EE374" s="24"/>
      <c r="EF374" s="24"/>
      <c r="EG374" s="24"/>
      <c r="EH374" s="24"/>
      <c r="EI374" s="24"/>
      <c r="EJ374" s="24"/>
      <c r="EK374" s="24"/>
      <c r="EL374" s="24"/>
      <c r="EM374" s="24"/>
      <c r="EN374" s="24"/>
      <c r="EO374" s="24"/>
      <c r="EP374" s="24"/>
      <c r="EQ374" s="24"/>
      <c r="ER374" s="24"/>
      <c r="ES374" s="24"/>
      <c r="ET374" s="24"/>
      <c r="EU374" s="24"/>
      <c r="EV374" s="24"/>
      <c r="EW374" s="24"/>
      <c r="EX374" s="24"/>
      <c r="EY374" s="24"/>
      <c r="EZ374" s="24"/>
      <c r="FA374" s="24"/>
      <c r="FB374" s="24"/>
      <c r="FC374" s="24"/>
      <c r="FD374" s="24"/>
      <c r="FE374" s="24"/>
      <c r="FF374" s="24"/>
      <c r="FG374" s="24"/>
      <c r="FH374" s="24"/>
      <c r="FI374" s="24"/>
      <c r="FJ374" s="24"/>
      <c r="FK374" s="24"/>
      <c r="FL374" s="24"/>
      <c r="FM374" s="24"/>
      <c r="FN374" s="24"/>
      <c r="FO374" s="24"/>
      <c r="FP374" s="24"/>
      <c r="FQ374" s="24"/>
      <c r="FR374" s="24"/>
      <c r="FS374" s="24"/>
      <c r="FT374" s="24"/>
      <c r="FU374" s="24"/>
      <c r="FV374" s="24"/>
      <c r="FW374" s="24"/>
      <c r="FX374" s="24"/>
      <c r="FY374" s="24"/>
      <c r="FZ374" s="24"/>
      <c r="GA374" s="24"/>
      <c r="GB374" s="24"/>
      <c r="GC374" s="24"/>
      <c r="GD374" s="24"/>
      <c r="GE374" s="24"/>
      <c r="GF374" s="24"/>
      <c r="GG374" s="24"/>
      <c r="GH374" s="24"/>
      <c r="GI374" s="24"/>
      <c r="GJ374" s="24"/>
      <c r="GK374" s="24"/>
      <c r="GL374" s="24"/>
      <c r="GM374" s="24"/>
      <c r="GN374" s="24"/>
      <c r="GO374" s="24"/>
      <c r="GP374" s="24"/>
      <c r="GQ374" s="24"/>
      <c r="GR374" s="24"/>
      <c r="GS374" s="24"/>
      <c r="GT374" s="24"/>
      <c r="GU374" s="24"/>
      <c r="GV374" s="24"/>
      <c r="GW374" s="24"/>
      <c r="GX374" s="24"/>
      <c r="GY374" s="24"/>
      <c r="GZ374" s="24"/>
      <c r="HA374" s="24"/>
      <c r="HB374" s="24"/>
      <c r="HC374" s="24"/>
      <c r="HD374" s="24"/>
      <c r="HE374" s="24"/>
      <c r="HF374" s="24"/>
      <c r="HG374" s="24"/>
      <c r="HH374" s="24"/>
      <c r="HI374" s="24"/>
      <c r="HJ374" s="24"/>
      <c r="HK374" s="24"/>
      <c r="HL374" s="24"/>
      <c r="HM374" s="24"/>
      <c r="HN374" s="24"/>
      <c r="HO374" s="24"/>
      <c r="HP374" s="24"/>
      <c r="HQ374" s="24"/>
      <c r="HR374" s="24"/>
      <c r="HS374" s="24"/>
      <c r="HT374" s="24"/>
      <c r="HU374" s="24"/>
      <c r="HV374" s="24"/>
      <c r="HW374" s="24"/>
      <c r="HX374" s="24"/>
      <c r="HY374" s="24"/>
      <c r="HZ374" s="24"/>
      <c r="IA374" s="24"/>
      <c r="IB374" s="24"/>
      <c r="IC374" s="24"/>
      <c r="ID374" s="24"/>
      <c r="IE374" s="24"/>
      <c r="IF374" s="24"/>
      <c r="IG374" s="24"/>
      <c r="IH374" s="24"/>
      <c r="II374" s="24"/>
      <c r="IJ374" s="24"/>
      <c r="IK374" s="24"/>
      <c r="IL374" s="24"/>
      <c r="IM374" s="24"/>
      <c r="IN374" s="24"/>
      <c r="IO374" s="24"/>
      <c r="IP374" s="24"/>
      <c r="IQ374" s="24"/>
    </row>
    <row r="375" spans="1:251" x14ac:dyDescent="0.25">
      <c r="A375" s="96"/>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c r="AA375" s="97"/>
      <c r="AB375" s="97"/>
      <c r="AC375" s="97"/>
      <c r="AD375" s="97"/>
      <c r="AE375" s="97"/>
      <c r="AF375" s="97"/>
      <c r="AG375" s="97"/>
      <c r="AH375" s="97"/>
      <c r="AI375" s="97"/>
      <c r="AJ375" s="97"/>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c r="BY375" s="24"/>
      <c r="BZ375" s="24"/>
      <c r="CA375" s="24"/>
      <c r="CB375" s="24"/>
      <c r="CC375" s="24"/>
      <c r="CD375" s="24"/>
      <c r="CE375" s="24"/>
      <c r="CF375" s="24"/>
      <c r="CG375" s="24"/>
      <c r="CH375" s="24"/>
      <c r="CI375" s="24"/>
      <c r="CJ375" s="24"/>
      <c r="CK375" s="24"/>
      <c r="CL375" s="24"/>
      <c r="CM375" s="24"/>
      <c r="CN375" s="24"/>
      <c r="CO375" s="24"/>
      <c r="CP375" s="24"/>
      <c r="CQ375" s="24"/>
      <c r="CR375" s="24"/>
      <c r="CS375" s="24"/>
      <c r="CT375" s="24"/>
      <c r="CU375" s="24"/>
      <c r="CV375" s="24"/>
      <c r="CW375" s="24"/>
      <c r="CX375" s="24"/>
      <c r="CY375" s="24"/>
      <c r="CZ375" s="24"/>
      <c r="DA375" s="24"/>
      <c r="DB375" s="24"/>
      <c r="DC375" s="24"/>
      <c r="DD375" s="24"/>
      <c r="DE375" s="24"/>
      <c r="DF375" s="24"/>
      <c r="DG375" s="24"/>
      <c r="DH375" s="24"/>
      <c r="DI375" s="24"/>
      <c r="DJ375" s="24"/>
      <c r="DK375" s="24"/>
      <c r="DL375" s="24"/>
      <c r="DM375" s="24"/>
      <c r="DN375" s="24"/>
      <c r="DO375" s="24"/>
      <c r="DP375" s="24"/>
      <c r="DQ375" s="24"/>
      <c r="DR375" s="24"/>
      <c r="DS375" s="24"/>
      <c r="DT375" s="24"/>
      <c r="DU375" s="24"/>
      <c r="DV375" s="24"/>
      <c r="DW375" s="24"/>
      <c r="DX375" s="24"/>
      <c r="DY375" s="24"/>
      <c r="DZ375" s="24"/>
      <c r="EA375" s="24"/>
      <c r="EB375" s="24"/>
      <c r="EC375" s="24"/>
      <c r="ED375" s="24"/>
      <c r="EE375" s="24"/>
      <c r="EF375" s="24"/>
      <c r="EG375" s="24"/>
      <c r="EH375" s="24"/>
      <c r="EI375" s="24"/>
      <c r="EJ375" s="24"/>
      <c r="EK375" s="24"/>
      <c r="EL375" s="24"/>
      <c r="EM375" s="24"/>
      <c r="EN375" s="24"/>
      <c r="EO375" s="24"/>
      <c r="EP375" s="24"/>
      <c r="EQ375" s="24"/>
      <c r="ER375" s="24"/>
      <c r="ES375" s="24"/>
      <c r="ET375" s="24"/>
      <c r="EU375" s="24"/>
      <c r="EV375" s="24"/>
      <c r="EW375" s="24"/>
      <c r="EX375" s="24"/>
      <c r="EY375" s="24"/>
      <c r="EZ375" s="24"/>
      <c r="FA375" s="24"/>
      <c r="FB375" s="24"/>
      <c r="FC375" s="24"/>
      <c r="FD375" s="24"/>
      <c r="FE375" s="24"/>
      <c r="FF375" s="24"/>
      <c r="FG375" s="24"/>
      <c r="FH375" s="24"/>
      <c r="FI375" s="24"/>
      <c r="FJ375" s="24"/>
      <c r="FK375" s="24"/>
      <c r="FL375" s="24"/>
      <c r="FM375" s="24"/>
      <c r="FN375" s="24"/>
      <c r="FO375" s="24"/>
      <c r="FP375" s="24"/>
      <c r="FQ375" s="24"/>
      <c r="FR375" s="24"/>
      <c r="FS375" s="24"/>
      <c r="FT375" s="24"/>
      <c r="FU375" s="24"/>
      <c r="FV375" s="24"/>
      <c r="FW375" s="24"/>
      <c r="FX375" s="24"/>
      <c r="FY375" s="24"/>
      <c r="FZ375" s="24"/>
      <c r="GA375" s="24"/>
      <c r="GB375" s="24"/>
      <c r="GC375" s="24"/>
      <c r="GD375" s="24"/>
      <c r="GE375" s="24"/>
      <c r="GF375" s="24"/>
      <c r="GG375" s="24"/>
      <c r="GH375" s="24"/>
      <c r="GI375" s="24"/>
      <c r="GJ375" s="24"/>
      <c r="GK375" s="24"/>
      <c r="GL375" s="24"/>
      <c r="GM375" s="24"/>
      <c r="GN375" s="24"/>
      <c r="GO375" s="24"/>
      <c r="GP375" s="24"/>
      <c r="GQ375" s="24"/>
      <c r="GR375" s="24"/>
      <c r="GS375" s="24"/>
      <c r="GT375" s="24"/>
      <c r="GU375" s="24"/>
      <c r="GV375" s="24"/>
      <c r="GW375" s="24"/>
      <c r="GX375" s="24"/>
      <c r="GY375" s="24"/>
      <c r="GZ375" s="24"/>
      <c r="HA375" s="24"/>
      <c r="HB375" s="24"/>
      <c r="HC375" s="24"/>
      <c r="HD375" s="24"/>
      <c r="HE375" s="24"/>
      <c r="HF375" s="24"/>
      <c r="HG375" s="24"/>
      <c r="HH375" s="24"/>
      <c r="HI375" s="24"/>
      <c r="HJ375" s="24"/>
      <c r="HK375" s="24"/>
      <c r="HL375" s="24"/>
      <c r="HM375" s="24"/>
      <c r="HN375" s="24"/>
      <c r="HO375" s="24"/>
      <c r="HP375" s="24"/>
      <c r="HQ375" s="24"/>
      <c r="HR375" s="24"/>
      <c r="HS375" s="24"/>
      <c r="HT375" s="24"/>
      <c r="HU375" s="24"/>
      <c r="HV375" s="24"/>
      <c r="HW375" s="24"/>
      <c r="HX375" s="24"/>
      <c r="HY375" s="24"/>
      <c r="HZ375" s="24"/>
      <c r="IA375" s="24"/>
      <c r="IB375" s="24"/>
      <c r="IC375" s="24"/>
      <c r="ID375" s="24"/>
      <c r="IE375" s="24"/>
      <c r="IF375" s="24"/>
      <c r="IG375" s="24"/>
      <c r="IH375" s="24"/>
      <c r="II375" s="24"/>
      <c r="IJ375" s="24"/>
      <c r="IK375" s="24"/>
      <c r="IL375" s="24"/>
      <c r="IM375" s="24"/>
      <c r="IN375" s="24"/>
      <c r="IO375" s="24"/>
      <c r="IP375" s="24"/>
      <c r="IQ375" s="24"/>
    </row>
    <row r="376" spans="1:251" x14ac:dyDescent="0.25">
      <c r="A376" s="96"/>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c r="AA376" s="97"/>
      <c r="AB376" s="97"/>
      <c r="AC376" s="97"/>
      <c r="AD376" s="97"/>
      <c r="AE376" s="97"/>
      <c r="AF376" s="97"/>
      <c r="AG376" s="97"/>
      <c r="AH376" s="97"/>
      <c r="AI376" s="97"/>
      <c r="AJ376" s="97"/>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c r="BY376" s="24"/>
      <c r="BZ376" s="24"/>
      <c r="CA376" s="24"/>
      <c r="CB376" s="24"/>
      <c r="CC376" s="24"/>
      <c r="CD376" s="24"/>
      <c r="CE376" s="24"/>
      <c r="CF376" s="24"/>
      <c r="CG376" s="24"/>
      <c r="CH376" s="24"/>
      <c r="CI376" s="24"/>
      <c r="CJ376" s="24"/>
      <c r="CK376" s="24"/>
      <c r="CL376" s="24"/>
      <c r="CM376" s="24"/>
      <c r="CN376" s="24"/>
      <c r="CO376" s="24"/>
      <c r="CP376" s="24"/>
      <c r="CQ376" s="24"/>
      <c r="CR376" s="24"/>
      <c r="CS376" s="24"/>
      <c r="CT376" s="24"/>
      <c r="CU376" s="24"/>
      <c r="CV376" s="24"/>
      <c r="CW376" s="24"/>
      <c r="CX376" s="24"/>
      <c r="CY376" s="24"/>
      <c r="CZ376" s="24"/>
      <c r="DA376" s="24"/>
      <c r="DB376" s="24"/>
      <c r="DC376" s="24"/>
      <c r="DD376" s="24"/>
      <c r="DE376" s="24"/>
      <c r="DF376" s="24"/>
      <c r="DG376" s="24"/>
      <c r="DH376" s="24"/>
      <c r="DI376" s="24"/>
      <c r="DJ376" s="24"/>
      <c r="DK376" s="24"/>
      <c r="DL376" s="24"/>
      <c r="DM376" s="24"/>
      <c r="DN376" s="24"/>
      <c r="DO376" s="24"/>
      <c r="DP376" s="24"/>
      <c r="DQ376" s="24"/>
      <c r="DR376" s="24"/>
      <c r="DS376" s="24"/>
      <c r="DT376" s="24"/>
      <c r="DU376" s="24"/>
      <c r="DV376" s="24"/>
      <c r="DW376" s="24"/>
      <c r="DX376" s="24"/>
      <c r="DY376" s="24"/>
      <c r="DZ376" s="24"/>
      <c r="EA376" s="24"/>
      <c r="EB376" s="24"/>
      <c r="EC376" s="24"/>
      <c r="ED376" s="24"/>
      <c r="EE376" s="24"/>
      <c r="EF376" s="24"/>
      <c r="EG376" s="24"/>
      <c r="EH376" s="24"/>
      <c r="EI376" s="24"/>
      <c r="EJ376" s="24"/>
      <c r="EK376" s="24"/>
      <c r="EL376" s="24"/>
      <c r="EM376" s="24"/>
      <c r="EN376" s="24"/>
      <c r="EO376" s="24"/>
      <c r="EP376" s="24"/>
      <c r="EQ376" s="24"/>
      <c r="ER376" s="24"/>
      <c r="ES376" s="24"/>
      <c r="ET376" s="24"/>
      <c r="EU376" s="24"/>
      <c r="EV376" s="24"/>
      <c r="EW376" s="24"/>
      <c r="EX376" s="24"/>
      <c r="EY376" s="24"/>
      <c r="EZ376" s="24"/>
      <c r="FA376" s="24"/>
      <c r="FB376" s="24"/>
      <c r="FC376" s="24"/>
      <c r="FD376" s="24"/>
      <c r="FE376" s="24"/>
      <c r="FF376" s="24"/>
      <c r="FG376" s="24"/>
      <c r="FH376" s="24"/>
      <c r="FI376" s="24"/>
      <c r="FJ376" s="24"/>
      <c r="FK376" s="24"/>
      <c r="FL376" s="24"/>
      <c r="FM376" s="24"/>
      <c r="FN376" s="24"/>
      <c r="FO376" s="24"/>
      <c r="FP376" s="24"/>
      <c r="FQ376" s="24"/>
      <c r="FR376" s="24"/>
      <c r="FS376" s="24"/>
      <c r="FT376" s="24"/>
      <c r="FU376" s="24"/>
      <c r="FV376" s="24"/>
      <c r="FW376" s="24"/>
      <c r="FX376" s="24"/>
      <c r="FY376" s="24"/>
      <c r="FZ376" s="24"/>
      <c r="GA376" s="24"/>
      <c r="GB376" s="24"/>
      <c r="GC376" s="24"/>
      <c r="GD376" s="24"/>
      <c r="GE376" s="24"/>
      <c r="GF376" s="24"/>
      <c r="GG376" s="24"/>
      <c r="GH376" s="24"/>
      <c r="GI376" s="24"/>
      <c r="GJ376" s="24"/>
      <c r="GK376" s="24"/>
      <c r="GL376" s="24"/>
      <c r="GM376" s="24"/>
      <c r="GN376" s="24"/>
      <c r="GO376" s="24"/>
      <c r="GP376" s="24"/>
      <c r="GQ376" s="24"/>
      <c r="GR376" s="24"/>
      <c r="GS376" s="24"/>
      <c r="GT376" s="24"/>
      <c r="GU376" s="24"/>
      <c r="GV376" s="24"/>
      <c r="GW376" s="24"/>
      <c r="GX376" s="24"/>
      <c r="GY376" s="24"/>
      <c r="GZ376" s="24"/>
      <c r="HA376" s="24"/>
      <c r="HB376" s="24"/>
      <c r="HC376" s="24"/>
      <c r="HD376" s="24"/>
      <c r="HE376" s="24"/>
      <c r="HF376" s="24"/>
      <c r="HG376" s="24"/>
      <c r="HH376" s="24"/>
      <c r="HI376" s="24"/>
      <c r="HJ376" s="24"/>
      <c r="HK376" s="24"/>
      <c r="HL376" s="24"/>
      <c r="HM376" s="24"/>
      <c r="HN376" s="24"/>
      <c r="HO376" s="24"/>
      <c r="HP376" s="24"/>
      <c r="HQ376" s="24"/>
      <c r="HR376" s="24"/>
      <c r="HS376" s="24"/>
      <c r="HT376" s="24"/>
      <c r="HU376" s="24"/>
      <c r="HV376" s="24"/>
      <c r="HW376" s="24"/>
      <c r="HX376" s="24"/>
      <c r="HY376" s="24"/>
      <c r="HZ376" s="24"/>
      <c r="IA376" s="24"/>
      <c r="IB376" s="24"/>
      <c r="IC376" s="24"/>
      <c r="ID376" s="24"/>
      <c r="IE376" s="24"/>
      <c r="IF376" s="24"/>
      <c r="IG376" s="24"/>
      <c r="IH376" s="24"/>
      <c r="II376" s="24"/>
      <c r="IJ376" s="24"/>
      <c r="IK376" s="24"/>
      <c r="IL376" s="24"/>
      <c r="IM376" s="24"/>
      <c r="IN376" s="24"/>
      <c r="IO376" s="24"/>
      <c r="IP376" s="24"/>
      <c r="IQ376" s="24"/>
    </row>
    <row r="377" spans="1:251" x14ac:dyDescent="0.25">
      <c r="A377" s="96"/>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c r="AA377" s="97"/>
      <c r="AB377" s="97"/>
      <c r="AC377" s="97"/>
      <c r="AD377" s="97"/>
      <c r="AE377" s="97"/>
      <c r="AF377" s="97"/>
      <c r="AG377" s="97"/>
      <c r="AH377" s="97"/>
      <c r="AI377" s="97"/>
      <c r="AJ377" s="97"/>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c r="BY377" s="24"/>
      <c r="BZ377" s="24"/>
      <c r="CA377" s="24"/>
      <c r="CB377" s="24"/>
      <c r="CC377" s="24"/>
      <c r="CD377" s="24"/>
      <c r="CE377" s="24"/>
      <c r="CF377" s="24"/>
      <c r="CG377" s="24"/>
      <c r="CH377" s="24"/>
      <c r="CI377" s="24"/>
      <c r="CJ377" s="24"/>
      <c r="CK377" s="24"/>
      <c r="CL377" s="24"/>
      <c r="CM377" s="24"/>
      <c r="CN377" s="24"/>
      <c r="CO377" s="24"/>
      <c r="CP377" s="24"/>
      <c r="CQ377" s="24"/>
      <c r="CR377" s="24"/>
      <c r="CS377" s="24"/>
      <c r="CT377" s="24"/>
      <c r="CU377" s="24"/>
      <c r="CV377" s="24"/>
      <c r="CW377" s="24"/>
      <c r="CX377" s="24"/>
      <c r="CY377" s="24"/>
      <c r="CZ377" s="24"/>
      <c r="DA377" s="24"/>
      <c r="DB377" s="24"/>
      <c r="DC377" s="24"/>
      <c r="DD377" s="24"/>
      <c r="DE377" s="24"/>
      <c r="DF377" s="24"/>
      <c r="DG377" s="24"/>
      <c r="DH377" s="24"/>
      <c r="DI377" s="24"/>
      <c r="DJ377" s="24"/>
      <c r="DK377" s="24"/>
      <c r="DL377" s="24"/>
      <c r="DM377" s="24"/>
      <c r="DN377" s="24"/>
      <c r="DO377" s="24"/>
      <c r="DP377" s="24"/>
      <c r="DQ377" s="24"/>
      <c r="DR377" s="24"/>
      <c r="DS377" s="24"/>
      <c r="DT377" s="24"/>
      <c r="DU377" s="24"/>
      <c r="DV377" s="24"/>
      <c r="DW377" s="24"/>
      <c r="DX377" s="24"/>
      <c r="DY377" s="24"/>
      <c r="DZ377" s="24"/>
      <c r="EA377" s="24"/>
      <c r="EB377" s="24"/>
      <c r="EC377" s="24"/>
      <c r="ED377" s="24"/>
      <c r="EE377" s="24"/>
      <c r="EF377" s="24"/>
      <c r="EG377" s="24"/>
      <c r="EH377" s="24"/>
      <c r="EI377" s="24"/>
      <c r="EJ377" s="24"/>
      <c r="EK377" s="24"/>
      <c r="EL377" s="24"/>
      <c r="EM377" s="24"/>
      <c r="EN377" s="24"/>
      <c r="EO377" s="24"/>
      <c r="EP377" s="24"/>
      <c r="EQ377" s="24"/>
      <c r="ER377" s="24"/>
      <c r="ES377" s="24"/>
      <c r="ET377" s="24"/>
      <c r="EU377" s="24"/>
      <c r="EV377" s="24"/>
      <c r="EW377" s="24"/>
      <c r="EX377" s="24"/>
      <c r="EY377" s="24"/>
      <c r="EZ377" s="24"/>
      <c r="FA377" s="24"/>
      <c r="FB377" s="24"/>
      <c r="FC377" s="24"/>
      <c r="FD377" s="24"/>
      <c r="FE377" s="24"/>
      <c r="FF377" s="24"/>
      <c r="FG377" s="24"/>
      <c r="FH377" s="24"/>
      <c r="FI377" s="24"/>
      <c r="FJ377" s="24"/>
      <c r="FK377" s="24"/>
      <c r="FL377" s="24"/>
      <c r="FM377" s="24"/>
      <c r="FN377" s="24"/>
      <c r="FO377" s="24"/>
      <c r="FP377" s="24"/>
      <c r="FQ377" s="24"/>
      <c r="FR377" s="24"/>
      <c r="FS377" s="24"/>
      <c r="FT377" s="24"/>
      <c r="FU377" s="24"/>
      <c r="FV377" s="24"/>
      <c r="FW377" s="24"/>
      <c r="FX377" s="24"/>
      <c r="FY377" s="24"/>
      <c r="FZ377" s="24"/>
      <c r="GA377" s="24"/>
      <c r="GB377" s="24"/>
      <c r="GC377" s="24"/>
      <c r="GD377" s="24"/>
      <c r="GE377" s="24"/>
      <c r="GF377" s="24"/>
      <c r="GG377" s="24"/>
      <c r="GH377" s="24"/>
      <c r="GI377" s="24"/>
      <c r="GJ377" s="24"/>
      <c r="GK377" s="24"/>
      <c r="GL377" s="24"/>
      <c r="GM377" s="24"/>
      <c r="GN377" s="24"/>
      <c r="GO377" s="24"/>
      <c r="GP377" s="24"/>
      <c r="GQ377" s="24"/>
      <c r="GR377" s="24"/>
      <c r="GS377" s="24"/>
      <c r="GT377" s="24"/>
      <c r="GU377" s="24"/>
      <c r="GV377" s="24"/>
      <c r="GW377" s="24"/>
      <c r="GX377" s="24"/>
      <c r="GY377" s="24"/>
      <c r="GZ377" s="24"/>
      <c r="HA377" s="24"/>
      <c r="HB377" s="24"/>
      <c r="HC377" s="24"/>
      <c r="HD377" s="24"/>
      <c r="HE377" s="24"/>
      <c r="HF377" s="24"/>
      <c r="HG377" s="24"/>
      <c r="HH377" s="24"/>
      <c r="HI377" s="24"/>
      <c r="HJ377" s="24"/>
      <c r="HK377" s="24"/>
      <c r="HL377" s="24"/>
      <c r="HM377" s="24"/>
      <c r="HN377" s="24"/>
      <c r="HO377" s="24"/>
      <c r="HP377" s="24"/>
      <c r="HQ377" s="24"/>
      <c r="HR377" s="24"/>
      <c r="HS377" s="24"/>
      <c r="HT377" s="24"/>
      <c r="HU377" s="24"/>
      <c r="HV377" s="24"/>
      <c r="HW377" s="24"/>
      <c r="HX377" s="24"/>
      <c r="HY377" s="24"/>
      <c r="HZ377" s="24"/>
      <c r="IA377" s="24"/>
      <c r="IB377" s="24"/>
      <c r="IC377" s="24"/>
      <c r="ID377" s="24"/>
      <c r="IE377" s="24"/>
      <c r="IF377" s="24"/>
      <c r="IG377" s="24"/>
      <c r="IH377" s="24"/>
      <c r="II377" s="24"/>
      <c r="IJ377" s="24"/>
      <c r="IK377" s="24"/>
      <c r="IL377" s="24"/>
      <c r="IM377" s="24"/>
      <c r="IN377" s="24"/>
      <c r="IO377" s="24"/>
      <c r="IP377" s="24"/>
      <c r="IQ377" s="24"/>
    </row>
    <row r="378" spans="1:251" x14ac:dyDescent="0.25">
      <c r="A378" s="96"/>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c r="AA378" s="97"/>
      <c r="AB378" s="97"/>
      <c r="AC378" s="97"/>
      <c r="AD378" s="97"/>
      <c r="AE378" s="97"/>
      <c r="AF378" s="97"/>
      <c r="AG378" s="97"/>
      <c r="AH378" s="97"/>
      <c r="AI378" s="97"/>
      <c r="AJ378" s="97"/>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c r="BY378" s="24"/>
      <c r="BZ378" s="24"/>
      <c r="CA378" s="24"/>
      <c r="CB378" s="24"/>
      <c r="CC378" s="24"/>
      <c r="CD378" s="24"/>
      <c r="CE378" s="24"/>
      <c r="CF378" s="24"/>
      <c r="CG378" s="24"/>
      <c r="CH378" s="24"/>
      <c r="CI378" s="24"/>
      <c r="CJ378" s="24"/>
      <c r="CK378" s="24"/>
      <c r="CL378" s="24"/>
      <c r="CM378" s="24"/>
      <c r="CN378" s="24"/>
      <c r="CO378" s="24"/>
      <c r="CP378" s="24"/>
      <c r="CQ378" s="24"/>
      <c r="CR378" s="24"/>
      <c r="CS378" s="24"/>
      <c r="CT378" s="24"/>
      <c r="CU378" s="24"/>
      <c r="CV378" s="24"/>
      <c r="CW378" s="24"/>
      <c r="CX378" s="24"/>
      <c r="CY378" s="24"/>
      <c r="CZ378" s="24"/>
      <c r="DA378" s="24"/>
      <c r="DB378" s="24"/>
      <c r="DC378" s="24"/>
      <c r="DD378" s="24"/>
      <c r="DE378" s="24"/>
      <c r="DF378" s="24"/>
      <c r="DG378" s="24"/>
      <c r="DH378" s="24"/>
      <c r="DI378" s="24"/>
      <c r="DJ378" s="24"/>
      <c r="DK378" s="24"/>
      <c r="DL378" s="24"/>
      <c r="DM378" s="24"/>
      <c r="DN378" s="24"/>
      <c r="DO378" s="24"/>
      <c r="DP378" s="24"/>
      <c r="DQ378" s="24"/>
      <c r="DR378" s="24"/>
      <c r="DS378" s="24"/>
      <c r="DT378" s="24"/>
      <c r="DU378" s="24"/>
      <c r="DV378" s="24"/>
      <c r="DW378" s="24"/>
      <c r="DX378" s="24"/>
      <c r="DY378" s="24"/>
      <c r="DZ378" s="24"/>
      <c r="EA378" s="24"/>
      <c r="EB378" s="24"/>
      <c r="EC378" s="24"/>
      <c r="ED378" s="24"/>
      <c r="EE378" s="24"/>
      <c r="EF378" s="24"/>
      <c r="EG378" s="24"/>
      <c r="EH378" s="24"/>
      <c r="EI378" s="24"/>
      <c r="EJ378" s="24"/>
      <c r="EK378" s="24"/>
      <c r="EL378" s="24"/>
      <c r="EM378" s="24"/>
      <c r="EN378" s="24"/>
      <c r="EO378" s="24"/>
      <c r="EP378" s="24"/>
      <c r="EQ378" s="24"/>
      <c r="ER378" s="24"/>
      <c r="ES378" s="24"/>
      <c r="ET378" s="24"/>
      <c r="EU378" s="24"/>
      <c r="EV378" s="24"/>
      <c r="EW378" s="24"/>
      <c r="EX378" s="24"/>
      <c r="EY378" s="24"/>
      <c r="EZ378" s="24"/>
      <c r="FA378" s="24"/>
      <c r="FB378" s="24"/>
      <c r="FC378" s="24"/>
      <c r="FD378" s="24"/>
      <c r="FE378" s="24"/>
      <c r="FF378" s="24"/>
      <c r="FG378" s="24"/>
      <c r="FH378" s="24"/>
      <c r="FI378" s="24"/>
      <c r="FJ378" s="24"/>
      <c r="FK378" s="24"/>
      <c r="FL378" s="24"/>
      <c r="FM378" s="24"/>
      <c r="FN378" s="24"/>
      <c r="FO378" s="24"/>
      <c r="FP378" s="24"/>
      <c r="FQ378" s="24"/>
      <c r="FR378" s="24"/>
      <c r="FS378" s="24"/>
      <c r="FT378" s="24"/>
      <c r="FU378" s="24"/>
      <c r="FV378" s="24"/>
      <c r="FW378" s="24"/>
      <c r="FX378" s="24"/>
      <c r="FY378" s="24"/>
      <c r="FZ378" s="24"/>
      <c r="GA378" s="24"/>
      <c r="GB378" s="24"/>
      <c r="GC378" s="24"/>
      <c r="GD378" s="24"/>
      <c r="GE378" s="24"/>
      <c r="GF378" s="24"/>
      <c r="GG378" s="24"/>
      <c r="GH378" s="24"/>
      <c r="GI378" s="24"/>
      <c r="GJ378" s="24"/>
      <c r="GK378" s="24"/>
      <c r="GL378" s="24"/>
      <c r="GM378" s="24"/>
      <c r="GN378" s="24"/>
      <c r="GO378" s="24"/>
      <c r="GP378" s="24"/>
      <c r="GQ378" s="24"/>
      <c r="GR378" s="24"/>
      <c r="GS378" s="24"/>
      <c r="GT378" s="24"/>
      <c r="GU378" s="24"/>
      <c r="GV378" s="24"/>
      <c r="GW378" s="24"/>
      <c r="GX378" s="24"/>
      <c r="GY378" s="24"/>
      <c r="GZ378" s="24"/>
      <c r="HA378" s="24"/>
      <c r="HB378" s="24"/>
      <c r="HC378" s="24"/>
      <c r="HD378" s="24"/>
      <c r="HE378" s="24"/>
      <c r="HF378" s="24"/>
      <c r="HG378" s="24"/>
      <c r="HH378" s="24"/>
      <c r="HI378" s="24"/>
      <c r="HJ378" s="24"/>
      <c r="HK378" s="24"/>
      <c r="HL378" s="24"/>
      <c r="HM378" s="24"/>
      <c r="HN378" s="24"/>
      <c r="HO378" s="24"/>
      <c r="HP378" s="24"/>
      <c r="HQ378" s="24"/>
      <c r="HR378" s="24"/>
      <c r="HS378" s="24"/>
      <c r="HT378" s="24"/>
      <c r="HU378" s="24"/>
      <c r="HV378" s="24"/>
      <c r="HW378" s="24"/>
      <c r="HX378" s="24"/>
      <c r="HY378" s="24"/>
      <c r="HZ378" s="24"/>
      <c r="IA378" s="24"/>
      <c r="IB378" s="24"/>
      <c r="IC378" s="24"/>
      <c r="ID378" s="24"/>
      <c r="IE378" s="24"/>
      <c r="IF378" s="24"/>
      <c r="IG378" s="24"/>
      <c r="IH378" s="24"/>
      <c r="II378" s="24"/>
      <c r="IJ378" s="24"/>
      <c r="IK378" s="24"/>
      <c r="IL378" s="24"/>
      <c r="IM378" s="24"/>
      <c r="IN378" s="24"/>
      <c r="IO378" s="24"/>
      <c r="IP378" s="24"/>
      <c r="IQ378" s="24"/>
    </row>
    <row r="379" spans="1:251" x14ac:dyDescent="0.25">
      <c r="A379" s="96"/>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c r="AA379" s="97"/>
      <c r="AB379" s="97"/>
      <c r="AC379" s="97"/>
      <c r="AD379" s="97"/>
      <c r="AE379" s="97"/>
      <c r="AF379" s="97"/>
      <c r="AG379" s="97"/>
      <c r="AH379" s="97"/>
      <c r="AI379" s="97"/>
      <c r="AJ379" s="97"/>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c r="BY379" s="24"/>
      <c r="BZ379" s="24"/>
      <c r="CA379" s="24"/>
      <c r="CB379" s="24"/>
      <c r="CC379" s="24"/>
      <c r="CD379" s="24"/>
      <c r="CE379" s="24"/>
      <c r="CF379" s="24"/>
      <c r="CG379" s="24"/>
      <c r="CH379" s="24"/>
      <c r="CI379" s="24"/>
      <c r="CJ379" s="24"/>
      <c r="CK379" s="24"/>
      <c r="CL379" s="24"/>
      <c r="CM379" s="24"/>
      <c r="CN379" s="24"/>
      <c r="CO379" s="24"/>
      <c r="CP379" s="24"/>
      <c r="CQ379" s="24"/>
      <c r="CR379" s="24"/>
      <c r="CS379" s="24"/>
      <c r="CT379" s="24"/>
      <c r="CU379" s="24"/>
      <c r="CV379" s="24"/>
      <c r="CW379" s="24"/>
      <c r="CX379" s="24"/>
      <c r="CY379" s="24"/>
      <c r="CZ379" s="24"/>
      <c r="DA379" s="24"/>
      <c r="DB379" s="24"/>
      <c r="DC379" s="24"/>
      <c r="DD379" s="24"/>
      <c r="DE379" s="24"/>
      <c r="DF379" s="24"/>
      <c r="DG379" s="24"/>
      <c r="DH379" s="24"/>
      <c r="DI379" s="24"/>
      <c r="DJ379" s="24"/>
      <c r="DK379" s="24"/>
      <c r="DL379" s="24"/>
      <c r="DM379" s="24"/>
      <c r="DN379" s="24"/>
      <c r="DO379" s="24"/>
      <c r="DP379" s="24"/>
      <c r="DQ379" s="24"/>
      <c r="DR379" s="24"/>
      <c r="DS379" s="24"/>
      <c r="DT379" s="24"/>
      <c r="DU379" s="24"/>
      <c r="DV379" s="24"/>
      <c r="DW379" s="24"/>
      <c r="DX379" s="24"/>
      <c r="DY379" s="24"/>
      <c r="DZ379" s="24"/>
      <c r="EA379" s="24"/>
      <c r="EB379" s="24"/>
      <c r="EC379" s="24"/>
      <c r="ED379" s="24"/>
      <c r="EE379" s="24"/>
      <c r="EF379" s="24"/>
      <c r="EG379" s="24"/>
      <c r="EH379" s="24"/>
      <c r="EI379" s="24"/>
      <c r="EJ379" s="24"/>
      <c r="EK379" s="24"/>
      <c r="EL379" s="24"/>
      <c r="EM379" s="24"/>
      <c r="EN379" s="24"/>
      <c r="EO379" s="24"/>
      <c r="EP379" s="24"/>
      <c r="EQ379" s="24"/>
      <c r="ER379" s="24"/>
      <c r="ES379" s="24"/>
      <c r="ET379" s="24"/>
      <c r="EU379" s="24"/>
      <c r="EV379" s="24"/>
      <c r="EW379" s="24"/>
      <c r="EX379" s="24"/>
      <c r="EY379" s="24"/>
      <c r="EZ379" s="24"/>
      <c r="FA379" s="24"/>
      <c r="FB379" s="24"/>
      <c r="FC379" s="24"/>
      <c r="FD379" s="24"/>
      <c r="FE379" s="24"/>
      <c r="FF379" s="24"/>
      <c r="FG379" s="24"/>
      <c r="FH379" s="24"/>
      <c r="FI379" s="24"/>
      <c r="FJ379" s="24"/>
      <c r="FK379" s="24"/>
      <c r="FL379" s="24"/>
      <c r="FM379" s="24"/>
      <c r="FN379" s="24"/>
      <c r="FO379" s="24"/>
      <c r="FP379" s="24"/>
      <c r="FQ379" s="24"/>
      <c r="FR379" s="24"/>
      <c r="FS379" s="24"/>
      <c r="FT379" s="24"/>
      <c r="FU379" s="24"/>
      <c r="FV379" s="24"/>
      <c r="FW379" s="24"/>
      <c r="FX379" s="24"/>
      <c r="FY379" s="24"/>
      <c r="FZ379" s="24"/>
      <c r="GA379" s="24"/>
      <c r="GB379" s="24"/>
      <c r="GC379" s="24"/>
      <c r="GD379" s="24"/>
      <c r="GE379" s="24"/>
      <c r="GF379" s="24"/>
      <c r="GG379" s="24"/>
      <c r="GH379" s="24"/>
      <c r="GI379" s="24"/>
      <c r="GJ379" s="24"/>
      <c r="GK379" s="24"/>
      <c r="GL379" s="24"/>
      <c r="GM379" s="24"/>
      <c r="GN379" s="24"/>
      <c r="GO379" s="24"/>
      <c r="GP379" s="24"/>
      <c r="GQ379" s="24"/>
      <c r="GR379" s="24"/>
      <c r="GS379" s="24"/>
      <c r="GT379" s="24"/>
      <c r="GU379" s="24"/>
      <c r="GV379" s="24"/>
      <c r="GW379" s="24"/>
      <c r="GX379" s="24"/>
      <c r="GY379" s="24"/>
      <c r="GZ379" s="24"/>
      <c r="HA379" s="24"/>
      <c r="HB379" s="24"/>
      <c r="HC379" s="24"/>
      <c r="HD379" s="24"/>
      <c r="HE379" s="24"/>
      <c r="HF379" s="24"/>
      <c r="HG379" s="24"/>
      <c r="HH379" s="24"/>
      <c r="HI379" s="24"/>
      <c r="HJ379" s="24"/>
      <c r="HK379" s="24"/>
      <c r="HL379" s="24"/>
      <c r="HM379" s="24"/>
      <c r="HN379" s="24"/>
      <c r="HO379" s="24"/>
      <c r="HP379" s="24"/>
      <c r="HQ379" s="24"/>
      <c r="HR379" s="24"/>
      <c r="HS379" s="24"/>
      <c r="HT379" s="24"/>
      <c r="HU379" s="24"/>
      <c r="HV379" s="24"/>
      <c r="HW379" s="24"/>
      <c r="HX379" s="24"/>
      <c r="HY379" s="24"/>
      <c r="HZ379" s="24"/>
      <c r="IA379" s="24"/>
      <c r="IB379" s="24"/>
      <c r="IC379" s="24"/>
      <c r="ID379" s="24"/>
      <c r="IE379" s="24"/>
      <c r="IF379" s="24"/>
      <c r="IG379" s="24"/>
      <c r="IH379" s="24"/>
      <c r="II379" s="24"/>
      <c r="IJ379" s="24"/>
      <c r="IK379" s="24"/>
      <c r="IL379" s="24"/>
      <c r="IM379" s="24"/>
      <c r="IN379" s="24"/>
      <c r="IO379" s="24"/>
      <c r="IP379" s="24"/>
      <c r="IQ379" s="24"/>
    </row>
    <row r="380" spans="1:251" x14ac:dyDescent="0.25">
      <c r="A380" s="96"/>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c r="AA380" s="97"/>
      <c r="AB380" s="97"/>
      <c r="AC380" s="97"/>
      <c r="AD380" s="97"/>
      <c r="AE380" s="97"/>
      <c r="AF380" s="97"/>
      <c r="AG380" s="97"/>
      <c r="AH380" s="97"/>
      <c r="AI380" s="97"/>
      <c r="AJ380" s="97"/>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c r="BY380" s="24"/>
      <c r="BZ380" s="24"/>
      <c r="CA380" s="24"/>
      <c r="CB380" s="24"/>
      <c r="CC380" s="24"/>
      <c r="CD380" s="24"/>
      <c r="CE380" s="24"/>
      <c r="CF380" s="24"/>
      <c r="CG380" s="24"/>
      <c r="CH380" s="24"/>
      <c r="CI380" s="24"/>
      <c r="CJ380" s="24"/>
      <c r="CK380" s="24"/>
      <c r="CL380" s="24"/>
      <c r="CM380" s="24"/>
      <c r="CN380" s="24"/>
      <c r="CO380" s="24"/>
      <c r="CP380" s="24"/>
      <c r="CQ380" s="24"/>
      <c r="CR380" s="24"/>
      <c r="CS380" s="24"/>
      <c r="CT380" s="24"/>
      <c r="CU380" s="24"/>
      <c r="CV380" s="24"/>
      <c r="CW380" s="24"/>
      <c r="CX380" s="24"/>
      <c r="CY380" s="24"/>
      <c r="CZ380" s="24"/>
      <c r="DA380" s="24"/>
      <c r="DB380" s="24"/>
      <c r="DC380" s="24"/>
      <c r="DD380" s="24"/>
      <c r="DE380" s="24"/>
      <c r="DF380" s="24"/>
      <c r="DG380" s="24"/>
      <c r="DH380" s="24"/>
      <c r="DI380" s="24"/>
      <c r="DJ380" s="24"/>
      <c r="DK380" s="24"/>
      <c r="DL380" s="24"/>
      <c r="DM380" s="24"/>
      <c r="DN380" s="24"/>
      <c r="DO380" s="24"/>
      <c r="DP380" s="24"/>
      <c r="DQ380" s="24"/>
      <c r="DR380" s="24"/>
      <c r="DS380" s="24"/>
      <c r="DT380" s="24"/>
      <c r="DU380" s="24"/>
      <c r="DV380" s="24"/>
      <c r="DW380" s="24"/>
      <c r="DX380" s="24"/>
      <c r="DY380" s="24"/>
      <c r="DZ380" s="24"/>
      <c r="EA380" s="24"/>
      <c r="EB380" s="24"/>
      <c r="EC380" s="24"/>
      <c r="ED380" s="24"/>
      <c r="EE380" s="24"/>
      <c r="EF380" s="24"/>
      <c r="EG380" s="24"/>
      <c r="EH380" s="24"/>
      <c r="EI380" s="24"/>
      <c r="EJ380" s="24"/>
      <c r="EK380" s="24"/>
      <c r="EL380" s="24"/>
      <c r="EM380" s="24"/>
      <c r="EN380" s="24"/>
      <c r="EO380" s="24"/>
      <c r="EP380" s="24"/>
      <c r="EQ380" s="24"/>
      <c r="ER380" s="24"/>
      <c r="ES380" s="24"/>
      <c r="ET380" s="24"/>
      <c r="EU380" s="24"/>
      <c r="EV380" s="24"/>
      <c r="EW380" s="24"/>
      <c r="EX380" s="24"/>
      <c r="EY380" s="24"/>
      <c r="EZ380" s="24"/>
      <c r="FA380" s="24"/>
      <c r="FB380" s="24"/>
      <c r="FC380" s="24"/>
      <c r="FD380" s="24"/>
      <c r="FE380" s="24"/>
      <c r="FF380" s="24"/>
      <c r="FG380" s="24"/>
      <c r="FH380" s="24"/>
      <c r="FI380" s="24"/>
      <c r="FJ380" s="24"/>
      <c r="FK380" s="24"/>
      <c r="FL380" s="24"/>
      <c r="FM380" s="24"/>
      <c r="FN380" s="24"/>
      <c r="FO380" s="24"/>
      <c r="FP380" s="24"/>
      <c r="FQ380" s="24"/>
      <c r="FR380" s="24"/>
      <c r="FS380" s="24"/>
      <c r="FT380" s="24"/>
      <c r="FU380" s="24"/>
      <c r="FV380" s="24"/>
      <c r="FW380" s="24"/>
      <c r="FX380" s="24"/>
      <c r="FY380" s="24"/>
      <c r="FZ380" s="24"/>
      <c r="GA380" s="24"/>
      <c r="GB380" s="24"/>
      <c r="GC380" s="24"/>
      <c r="GD380" s="24"/>
      <c r="GE380" s="24"/>
      <c r="GF380" s="24"/>
      <c r="GG380" s="24"/>
      <c r="GH380" s="24"/>
      <c r="GI380" s="24"/>
      <c r="GJ380" s="24"/>
      <c r="GK380" s="24"/>
      <c r="GL380" s="24"/>
      <c r="GM380" s="24"/>
      <c r="GN380" s="24"/>
      <c r="GO380" s="24"/>
      <c r="GP380" s="24"/>
      <c r="GQ380" s="24"/>
      <c r="GR380" s="24"/>
      <c r="GS380" s="24"/>
      <c r="GT380" s="24"/>
      <c r="GU380" s="24"/>
      <c r="GV380" s="24"/>
      <c r="GW380" s="24"/>
      <c r="GX380" s="24"/>
      <c r="GY380" s="24"/>
      <c r="GZ380" s="24"/>
      <c r="HA380" s="24"/>
      <c r="HB380" s="24"/>
      <c r="HC380" s="24"/>
      <c r="HD380" s="24"/>
      <c r="HE380" s="24"/>
      <c r="HF380" s="24"/>
      <c r="HG380" s="24"/>
      <c r="HH380" s="24"/>
      <c r="HI380" s="24"/>
      <c r="HJ380" s="24"/>
      <c r="HK380" s="24"/>
      <c r="HL380" s="24"/>
      <c r="HM380" s="24"/>
      <c r="HN380" s="24"/>
      <c r="HO380" s="24"/>
      <c r="HP380" s="24"/>
      <c r="HQ380" s="24"/>
      <c r="HR380" s="24"/>
      <c r="HS380" s="24"/>
      <c r="HT380" s="24"/>
      <c r="HU380" s="24"/>
      <c r="HV380" s="24"/>
      <c r="HW380" s="24"/>
      <c r="HX380" s="24"/>
      <c r="HY380" s="24"/>
      <c r="HZ380" s="24"/>
      <c r="IA380" s="24"/>
      <c r="IB380" s="24"/>
      <c r="IC380" s="24"/>
      <c r="ID380" s="24"/>
      <c r="IE380" s="24"/>
      <c r="IF380" s="24"/>
      <c r="IG380" s="24"/>
      <c r="IH380" s="24"/>
      <c r="II380" s="24"/>
      <c r="IJ380" s="24"/>
      <c r="IK380" s="24"/>
      <c r="IL380" s="24"/>
      <c r="IM380" s="24"/>
      <c r="IN380" s="24"/>
      <c r="IO380" s="24"/>
      <c r="IP380" s="24"/>
      <c r="IQ380" s="24"/>
    </row>
    <row r="381" spans="1:251" x14ac:dyDescent="0.25">
      <c r="A381" s="96"/>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c r="AA381" s="97"/>
      <c r="AB381" s="97"/>
      <c r="AC381" s="97"/>
      <c r="AD381" s="97"/>
      <c r="AE381" s="97"/>
      <c r="AF381" s="97"/>
      <c r="AG381" s="97"/>
      <c r="AH381" s="97"/>
      <c r="AI381" s="97"/>
      <c r="AJ381" s="97"/>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c r="BY381" s="24"/>
      <c r="BZ381" s="24"/>
      <c r="CA381" s="24"/>
      <c r="CB381" s="24"/>
      <c r="CC381" s="24"/>
      <c r="CD381" s="24"/>
      <c r="CE381" s="24"/>
      <c r="CF381" s="24"/>
      <c r="CG381" s="24"/>
      <c r="CH381" s="24"/>
      <c r="CI381" s="24"/>
      <c r="CJ381" s="24"/>
      <c r="CK381" s="24"/>
      <c r="CL381" s="24"/>
      <c r="CM381" s="24"/>
      <c r="CN381" s="24"/>
      <c r="CO381" s="24"/>
      <c r="CP381" s="24"/>
      <c r="CQ381" s="24"/>
      <c r="CR381" s="24"/>
      <c r="CS381" s="24"/>
      <c r="CT381" s="24"/>
      <c r="CU381" s="24"/>
      <c r="CV381" s="24"/>
      <c r="CW381" s="24"/>
      <c r="CX381" s="24"/>
      <c r="CY381" s="24"/>
      <c r="CZ381" s="24"/>
      <c r="DA381" s="24"/>
      <c r="DB381" s="24"/>
      <c r="DC381" s="24"/>
      <c r="DD381" s="24"/>
      <c r="DE381" s="24"/>
      <c r="DF381" s="24"/>
      <c r="DG381" s="24"/>
      <c r="DH381" s="24"/>
      <c r="DI381" s="24"/>
      <c r="DJ381" s="24"/>
      <c r="DK381" s="24"/>
      <c r="DL381" s="24"/>
      <c r="DM381" s="24"/>
      <c r="DN381" s="24"/>
      <c r="DO381" s="24"/>
      <c r="DP381" s="24"/>
      <c r="DQ381" s="24"/>
      <c r="DR381" s="24"/>
      <c r="DS381" s="24"/>
      <c r="DT381" s="24"/>
      <c r="DU381" s="24"/>
      <c r="DV381" s="24"/>
      <c r="DW381" s="24"/>
      <c r="DX381" s="24"/>
      <c r="DY381" s="24"/>
      <c r="DZ381" s="24"/>
      <c r="EA381" s="24"/>
      <c r="EB381" s="24"/>
      <c r="EC381" s="24"/>
      <c r="ED381" s="24"/>
      <c r="EE381" s="24"/>
      <c r="EF381" s="24"/>
      <c r="EG381" s="24"/>
      <c r="EH381" s="24"/>
      <c r="EI381" s="24"/>
      <c r="EJ381" s="24"/>
      <c r="EK381" s="24"/>
      <c r="EL381" s="24"/>
      <c r="EM381" s="24"/>
      <c r="EN381" s="24"/>
      <c r="EO381" s="24"/>
      <c r="EP381" s="24"/>
      <c r="EQ381" s="24"/>
      <c r="ER381" s="24"/>
      <c r="ES381" s="24"/>
      <c r="ET381" s="24"/>
      <c r="EU381" s="24"/>
      <c r="EV381" s="24"/>
      <c r="EW381" s="24"/>
      <c r="EX381" s="24"/>
      <c r="EY381" s="24"/>
      <c r="EZ381" s="24"/>
      <c r="FA381" s="24"/>
      <c r="FB381" s="24"/>
      <c r="FC381" s="24"/>
      <c r="FD381" s="24"/>
      <c r="FE381" s="24"/>
      <c r="FF381" s="24"/>
      <c r="FG381" s="24"/>
      <c r="FH381" s="24"/>
      <c r="FI381" s="24"/>
      <c r="FJ381" s="24"/>
      <c r="FK381" s="24"/>
      <c r="FL381" s="24"/>
      <c r="FM381" s="24"/>
      <c r="FN381" s="24"/>
      <c r="FO381" s="24"/>
      <c r="FP381" s="24"/>
      <c r="FQ381" s="24"/>
      <c r="FR381" s="24"/>
      <c r="FS381" s="24"/>
      <c r="FT381" s="24"/>
      <c r="FU381" s="24"/>
      <c r="FV381" s="24"/>
      <c r="FW381" s="24"/>
      <c r="FX381" s="24"/>
      <c r="FY381" s="24"/>
      <c r="FZ381" s="24"/>
      <c r="GA381" s="24"/>
      <c r="GB381" s="24"/>
      <c r="GC381" s="24"/>
      <c r="GD381" s="24"/>
      <c r="GE381" s="24"/>
      <c r="GF381" s="24"/>
      <c r="GG381" s="24"/>
      <c r="GH381" s="24"/>
      <c r="GI381" s="24"/>
      <c r="GJ381" s="24"/>
      <c r="GK381" s="24"/>
      <c r="GL381" s="24"/>
      <c r="GM381" s="24"/>
      <c r="GN381" s="24"/>
      <c r="GO381" s="24"/>
      <c r="GP381" s="24"/>
      <c r="GQ381" s="24"/>
      <c r="GR381" s="24"/>
      <c r="GS381" s="24"/>
      <c r="GT381" s="24"/>
      <c r="GU381" s="24"/>
      <c r="GV381" s="24"/>
      <c r="GW381" s="24"/>
      <c r="GX381" s="24"/>
      <c r="GY381" s="24"/>
      <c r="GZ381" s="24"/>
      <c r="HA381" s="24"/>
      <c r="HB381" s="24"/>
      <c r="HC381" s="24"/>
      <c r="HD381" s="24"/>
      <c r="HE381" s="24"/>
      <c r="HF381" s="24"/>
      <c r="HG381" s="24"/>
      <c r="HH381" s="24"/>
      <c r="HI381" s="24"/>
      <c r="HJ381" s="24"/>
      <c r="HK381" s="24"/>
      <c r="HL381" s="24"/>
      <c r="HM381" s="24"/>
      <c r="HN381" s="24"/>
      <c r="HO381" s="24"/>
      <c r="HP381" s="24"/>
      <c r="HQ381" s="24"/>
      <c r="HR381" s="24"/>
      <c r="HS381" s="24"/>
      <c r="HT381" s="24"/>
      <c r="HU381" s="24"/>
      <c r="HV381" s="24"/>
      <c r="HW381" s="24"/>
      <c r="HX381" s="24"/>
      <c r="HY381" s="24"/>
      <c r="HZ381" s="24"/>
      <c r="IA381" s="24"/>
      <c r="IB381" s="24"/>
      <c r="IC381" s="24"/>
      <c r="ID381" s="24"/>
      <c r="IE381" s="24"/>
      <c r="IF381" s="24"/>
      <c r="IG381" s="24"/>
      <c r="IH381" s="24"/>
      <c r="II381" s="24"/>
      <c r="IJ381" s="24"/>
      <c r="IK381" s="24"/>
      <c r="IL381" s="24"/>
      <c r="IM381" s="24"/>
      <c r="IN381" s="24"/>
      <c r="IO381" s="24"/>
      <c r="IP381" s="24"/>
      <c r="IQ381" s="24"/>
    </row>
    <row r="382" spans="1:251" x14ac:dyDescent="0.25">
      <c r="A382" s="96"/>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c r="AA382" s="97"/>
      <c r="AB382" s="97"/>
      <c r="AC382" s="97"/>
      <c r="AD382" s="97"/>
      <c r="AE382" s="97"/>
      <c r="AF382" s="97"/>
      <c r="AG382" s="97"/>
      <c r="AH382" s="97"/>
      <c r="AI382" s="97"/>
      <c r="AJ382" s="97"/>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24"/>
      <c r="BZ382" s="24"/>
      <c r="CA382" s="24"/>
      <c r="CB382" s="24"/>
      <c r="CC382" s="24"/>
      <c r="CD382" s="24"/>
      <c r="CE382" s="24"/>
      <c r="CF382" s="24"/>
      <c r="CG382" s="24"/>
      <c r="CH382" s="24"/>
      <c r="CI382" s="24"/>
      <c r="CJ382" s="24"/>
      <c r="CK382" s="24"/>
      <c r="CL382" s="24"/>
      <c r="CM382" s="24"/>
      <c r="CN382" s="24"/>
      <c r="CO382" s="24"/>
      <c r="CP382" s="24"/>
      <c r="CQ382" s="24"/>
      <c r="CR382" s="24"/>
      <c r="CS382" s="24"/>
      <c r="CT382" s="24"/>
      <c r="CU382" s="24"/>
      <c r="CV382" s="24"/>
      <c r="CW382" s="24"/>
      <c r="CX382" s="24"/>
      <c r="CY382" s="24"/>
      <c r="CZ382" s="24"/>
      <c r="DA382" s="24"/>
      <c r="DB382" s="24"/>
      <c r="DC382" s="24"/>
      <c r="DD382" s="24"/>
      <c r="DE382" s="24"/>
      <c r="DF382" s="24"/>
      <c r="DG382" s="24"/>
      <c r="DH382" s="24"/>
      <c r="DI382" s="24"/>
      <c r="DJ382" s="24"/>
      <c r="DK382" s="24"/>
      <c r="DL382" s="24"/>
      <c r="DM382" s="24"/>
      <c r="DN382" s="24"/>
      <c r="DO382" s="24"/>
      <c r="DP382" s="24"/>
      <c r="DQ382" s="24"/>
      <c r="DR382" s="24"/>
      <c r="DS382" s="24"/>
      <c r="DT382" s="24"/>
      <c r="DU382" s="24"/>
      <c r="DV382" s="24"/>
      <c r="DW382" s="24"/>
      <c r="DX382" s="24"/>
      <c r="DY382" s="24"/>
      <c r="DZ382" s="24"/>
      <c r="EA382" s="24"/>
      <c r="EB382" s="24"/>
      <c r="EC382" s="24"/>
      <c r="ED382" s="24"/>
      <c r="EE382" s="24"/>
      <c r="EF382" s="24"/>
      <c r="EG382" s="24"/>
      <c r="EH382" s="24"/>
      <c r="EI382" s="24"/>
      <c r="EJ382" s="24"/>
      <c r="EK382" s="24"/>
      <c r="EL382" s="24"/>
      <c r="EM382" s="24"/>
      <c r="EN382" s="24"/>
      <c r="EO382" s="24"/>
      <c r="EP382" s="24"/>
      <c r="EQ382" s="24"/>
      <c r="ER382" s="24"/>
      <c r="ES382" s="24"/>
      <c r="ET382" s="24"/>
      <c r="EU382" s="24"/>
      <c r="EV382" s="24"/>
      <c r="EW382" s="24"/>
      <c r="EX382" s="24"/>
      <c r="EY382" s="24"/>
      <c r="EZ382" s="24"/>
      <c r="FA382" s="24"/>
      <c r="FB382" s="24"/>
      <c r="FC382" s="24"/>
      <c r="FD382" s="24"/>
      <c r="FE382" s="24"/>
      <c r="FF382" s="24"/>
      <c r="FG382" s="24"/>
      <c r="FH382" s="24"/>
      <c r="FI382" s="24"/>
      <c r="FJ382" s="24"/>
      <c r="FK382" s="24"/>
      <c r="FL382" s="24"/>
      <c r="FM382" s="24"/>
      <c r="FN382" s="24"/>
      <c r="FO382" s="24"/>
      <c r="FP382" s="24"/>
      <c r="FQ382" s="24"/>
      <c r="FR382" s="24"/>
      <c r="FS382" s="24"/>
      <c r="FT382" s="24"/>
      <c r="FU382" s="24"/>
      <c r="FV382" s="24"/>
      <c r="FW382" s="24"/>
      <c r="FX382" s="24"/>
      <c r="FY382" s="24"/>
      <c r="FZ382" s="24"/>
      <c r="GA382" s="24"/>
      <c r="GB382" s="24"/>
      <c r="GC382" s="24"/>
      <c r="GD382" s="24"/>
      <c r="GE382" s="24"/>
      <c r="GF382" s="24"/>
      <c r="GG382" s="24"/>
      <c r="GH382" s="24"/>
      <c r="GI382" s="24"/>
      <c r="GJ382" s="24"/>
      <c r="GK382" s="24"/>
      <c r="GL382" s="24"/>
      <c r="GM382" s="24"/>
      <c r="GN382" s="24"/>
      <c r="GO382" s="24"/>
      <c r="GP382" s="24"/>
      <c r="GQ382" s="24"/>
      <c r="GR382" s="24"/>
      <c r="GS382" s="24"/>
      <c r="GT382" s="24"/>
      <c r="GU382" s="24"/>
      <c r="GV382" s="24"/>
      <c r="GW382" s="24"/>
      <c r="GX382" s="24"/>
      <c r="GY382" s="24"/>
      <c r="GZ382" s="24"/>
      <c r="HA382" s="24"/>
      <c r="HB382" s="24"/>
      <c r="HC382" s="24"/>
      <c r="HD382" s="24"/>
      <c r="HE382" s="24"/>
      <c r="HF382" s="24"/>
      <c r="HG382" s="24"/>
      <c r="HH382" s="24"/>
      <c r="HI382" s="24"/>
      <c r="HJ382" s="24"/>
      <c r="HK382" s="24"/>
      <c r="HL382" s="24"/>
      <c r="HM382" s="24"/>
      <c r="HN382" s="24"/>
      <c r="HO382" s="24"/>
      <c r="HP382" s="24"/>
      <c r="HQ382" s="24"/>
      <c r="HR382" s="24"/>
      <c r="HS382" s="24"/>
      <c r="HT382" s="24"/>
      <c r="HU382" s="24"/>
      <c r="HV382" s="24"/>
      <c r="HW382" s="24"/>
      <c r="HX382" s="24"/>
      <c r="HY382" s="24"/>
      <c r="HZ382" s="24"/>
      <c r="IA382" s="24"/>
      <c r="IB382" s="24"/>
      <c r="IC382" s="24"/>
      <c r="ID382" s="24"/>
      <c r="IE382" s="24"/>
      <c r="IF382" s="24"/>
      <c r="IG382" s="24"/>
      <c r="IH382" s="24"/>
      <c r="II382" s="24"/>
      <c r="IJ382" s="24"/>
      <c r="IK382" s="24"/>
      <c r="IL382" s="24"/>
      <c r="IM382" s="24"/>
      <c r="IN382" s="24"/>
      <c r="IO382" s="24"/>
      <c r="IP382" s="24"/>
      <c r="IQ382" s="24"/>
    </row>
    <row r="383" spans="1:251" x14ac:dyDescent="0.25">
      <c r="A383" s="96"/>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c r="AA383" s="97"/>
      <c r="AB383" s="97"/>
      <c r="AC383" s="97"/>
      <c r="AD383" s="97"/>
      <c r="AE383" s="97"/>
      <c r="AF383" s="97"/>
      <c r="AG383" s="97"/>
      <c r="AH383" s="97"/>
      <c r="AI383" s="97"/>
      <c r="AJ383" s="97"/>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24"/>
      <c r="BZ383" s="24"/>
      <c r="CA383" s="24"/>
      <c r="CB383" s="24"/>
      <c r="CC383" s="24"/>
      <c r="CD383" s="24"/>
      <c r="CE383" s="24"/>
      <c r="CF383" s="24"/>
      <c r="CG383" s="24"/>
      <c r="CH383" s="24"/>
      <c r="CI383" s="24"/>
      <c r="CJ383" s="24"/>
      <c r="CK383" s="24"/>
      <c r="CL383" s="24"/>
      <c r="CM383" s="24"/>
      <c r="CN383" s="24"/>
      <c r="CO383" s="24"/>
      <c r="CP383" s="24"/>
      <c r="CQ383" s="24"/>
      <c r="CR383" s="24"/>
      <c r="CS383" s="24"/>
      <c r="CT383" s="24"/>
      <c r="CU383" s="24"/>
      <c r="CV383" s="24"/>
      <c r="CW383" s="24"/>
      <c r="CX383" s="24"/>
      <c r="CY383" s="24"/>
      <c r="CZ383" s="24"/>
      <c r="DA383" s="24"/>
      <c r="DB383" s="24"/>
      <c r="DC383" s="24"/>
      <c r="DD383" s="24"/>
      <c r="DE383" s="24"/>
      <c r="DF383" s="24"/>
      <c r="DG383" s="24"/>
      <c r="DH383" s="24"/>
      <c r="DI383" s="24"/>
      <c r="DJ383" s="24"/>
      <c r="DK383" s="24"/>
      <c r="DL383" s="24"/>
      <c r="DM383" s="24"/>
      <c r="DN383" s="24"/>
      <c r="DO383" s="24"/>
      <c r="DP383" s="24"/>
      <c r="DQ383" s="24"/>
      <c r="DR383" s="24"/>
      <c r="DS383" s="24"/>
      <c r="DT383" s="24"/>
      <c r="DU383" s="24"/>
      <c r="DV383" s="24"/>
      <c r="DW383" s="24"/>
      <c r="DX383" s="24"/>
      <c r="DY383" s="24"/>
      <c r="DZ383" s="24"/>
      <c r="EA383" s="24"/>
      <c r="EB383" s="24"/>
      <c r="EC383" s="24"/>
      <c r="ED383" s="24"/>
      <c r="EE383" s="24"/>
      <c r="EF383" s="24"/>
      <c r="EG383" s="24"/>
      <c r="EH383" s="24"/>
      <c r="EI383" s="24"/>
      <c r="EJ383" s="24"/>
      <c r="EK383" s="24"/>
      <c r="EL383" s="24"/>
      <c r="EM383" s="24"/>
      <c r="EN383" s="24"/>
      <c r="EO383" s="24"/>
      <c r="EP383" s="24"/>
      <c r="EQ383" s="24"/>
      <c r="ER383" s="24"/>
      <c r="ES383" s="24"/>
      <c r="ET383" s="24"/>
      <c r="EU383" s="24"/>
      <c r="EV383" s="24"/>
      <c r="EW383" s="24"/>
      <c r="EX383" s="24"/>
      <c r="EY383" s="24"/>
      <c r="EZ383" s="24"/>
      <c r="FA383" s="24"/>
      <c r="FB383" s="24"/>
      <c r="FC383" s="24"/>
      <c r="FD383" s="24"/>
      <c r="FE383" s="24"/>
      <c r="FF383" s="24"/>
      <c r="FG383" s="24"/>
      <c r="FH383" s="24"/>
      <c r="FI383" s="24"/>
      <c r="FJ383" s="24"/>
      <c r="FK383" s="24"/>
      <c r="FL383" s="24"/>
      <c r="FM383" s="24"/>
      <c r="FN383" s="24"/>
      <c r="FO383" s="24"/>
      <c r="FP383" s="24"/>
      <c r="FQ383" s="24"/>
      <c r="FR383" s="24"/>
      <c r="FS383" s="24"/>
      <c r="FT383" s="24"/>
      <c r="FU383" s="24"/>
      <c r="FV383" s="24"/>
      <c r="FW383" s="24"/>
      <c r="FX383" s="24"/>
      <c r="FY383" s="24"/>
      <c r="FZ383" s="24"/>
      <c r="GA383" s="24"/>
      <c r="GB383" s="24"/>
      <c r="GC383" s="24"/>
      <c r="GD383" s="24"/>
      <c r="GE383" s="24"/>
      <c r="GF383" s="24"/>
      <c r="GG383" s="24"/>
      <c r="GH383" s="24"/>
      <c r="GI383" s="24"/>
      <c r="GJ383" s="24"/>
      <c r="GK383" s="24"/>
      <c r="GL383" s="24"/>
      <c r="GM383" s="24"/>
      <c r="GN383" s="24"/>
      <c r="GO383" s="24"/>
      <c r="GP383" s="24"/>
      <c r="GQ383" s="24"/>
      <c r="GR383" s="24"/>
      <c r="GS383" s="24"/>
      <c r="GT383" s="24"/>
      <c r="GU383" s="24"/>
      <c r="GV383" s="24"/>
      <c r="GW383" s="24"/>
      <c r="GX383" s="24"/>
      <c r="GY383" s="24"/>
      <c r="GZ383" s="24"/>
      <c r="HA383" s="24"/>
      <c r="HB383" s="24"/>
      <c r="HC383" s="24"/>
      <c r="HD383" s="24"/>
      <c r="HE383" s="24"/>
      <c r="HF383" s="24"/>
      <c r="HG383" s="24"/>
      <c r="HH383" s="24"/>
      <c r="HI383" s="24"/>
      <c r="HJ383" s="24"/>
      <c r="HK383" s="24"/>
      <c r="HL383" s="24"/>
      <c r="HM383" s="24"/>
      <c r="HN383" s="24"/>
      <c r="HO383" s="24"/>
      <c r="HP383" s="24"/>
      <c r="HQ383" s="24"/>
      <c r="HR383" s="24"/>
      <c r="HS383" s="24"/>
      <c r="HT383" s="24"/>
      <c r="HU383" s="24"/>
      <c r="HV383" s="24"/>
      <c r="HW383" s="24"/>
      <c r="HX383" s="24"/>
      <c r="HY383" s="24"/>
      <c r="HZ383" s="24"/>
      <c r="IA383" s="24"/>
      <c r="IB383" s="24"/>
      <c r="IC383" s="24"/>
      <c r="ID383" s="24"/>
      <c r="IE383" s="24"/>
      <c r="IF383" s="24"/>
      <c r="IG383" s="24"/>
      <c r="IH383" s="24"/>
      <c r="II383" s="24"/>
      <c r="IJ383" s="24"/>
      <c r="IK383" s="24"/>
      <c r="IL383" s="24"/>
      <c r="IM383" s="24"/>
      <c r="IN383" s="24"/>
      <c r="IO383" s="24"/>
      <c r="IP383" s="24"/>
      <c r="IQ383" s="24"/>
    </row>
    <row r="384" spans="1:251" x14ac:dyDescent="0.25">
      <c r="A384" s="96"/>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c r="AA384" s="97"/>
      <c r="AB384" s="97"/>
      <c r="AC384" s="97"/>
      <c r="AD384" s="97"/>
      <c r="AE384" s="97"/>
      <c r="AF384" s="97"/>
      <c r="AG384" s="97"/>
      <c r="AH384" s="97"/>
      <c r="AI384" s="97"/>
      <c r="AJ384" s="97"/>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c r="BY384" s="24"/>
      <c r="BZ384" s="24"/>
      <c r="CA384" s="24"/>
      <c r="CB384" s="24"/>
      <c r="CC384" s="24"/>
      <c r="CD384" s="24"/>
      <c r="CE384" s="24"/>
      <c r="CF384" s="24"/>
      <c r="CG384" s="24"/>
      <c r="CH384" s="24"/>
      <c r="CI384" s="24"/>
      <c r="CJ384" s="24"/>
      <c r="CK384" s="24"/>
      <c r="CL384" s="24"/>
      <c r="CM384" s="24"/>
      <c r="CN384" s="24"/>
      <c r="CO384" s="24"/>
      <c r="CP384" s="24"/>
      <c r="CQ384" s="24"/>
      <c r="CR384" s="24"/>
      <c r="CS384" s="24"/>
      <c r="CT384" s="24"/>
      <c r="CU384" s="24"/>
      <c r="CV384" s="24"/>
      <c r="CW384" s="24"/>
      <c r="CX384" s="24"/>
      <c r="CY384" s="24"/>
      <c r="CZ384" s="24"/>
      <c r="DA384" s="24"/>
      <c r="DB384" s="24"/>
      <c r="DC384" s="24"/>
      <c r="DD384" s="24"/>
      <c r="DE384" s="24"/>
      <c r="DF384" s="24"/>
      <c r="DG384" s="24"/>
      <c r="DH384" s="24"/>
      <c r="DI384" s="24"/>
      <c r="DJ384" s="24"/>
      <c r="DK384" s="24"/>
      <c r="DL384" s="24"/>
      <c r="DM384" s="24"/>
      <c r="DN384" s="24"/>
      <c r="DO384" s="24"/>
      <c r="DP384" s="24"/>
      <c r="DQ384" s="24"/>
      <c r="DR384" s="24"/>
      <c r="DS384" s="24"/>
      <c r="DT384" s="24"/>
      <c r="DU384" s="24"/>
      <c r="DV384" s="24"/>
      <c r="DW384" s="24"/>
      <c r="DX384" s="24"/>
      <c r="DY384" s="24"/>
      <c r="DZ384" s="24"/>
      <c r="EA384" s="24"/>
      <c r="EB384" s="24"/>
      <c r="EC384" s="24"/>
      <c r="ED384" s="24"/>
      <c r="EE384" s="24"/>
      <c r="EF384" s="24"/>
      <c r="EG384" s="24"/>
      <c r="EH384" s="24"/>
      <c r="EI384" s="24"/>
      <c r="EJ384" s="24"/>
      <c r="EK384" s="24"/>
      <c r="EL384" s="24"/>
      <c r="EM384" s="24"/>
      <c r="EN384" s="24"/>
      <c r="EO384" s="24"/>
      <c r="EP384" s="24"/>
      <c r="EQ384" s="24"/>
      <c r="ER384" s="24"/>
      <c r="ES384" s="24"/>
      <c r="ET384" s="24"/>
      <c r="EU384" s="24"/>
      <c r="EV384" s="24"/>
      <c r="EW384" s="24"/>
      <c r="EX384" s="24"/>
      <c r="EY384" s="24"/>
      <c r="EZ384" s="24"/>
      <c r="FA384" s="24"/>
      <c r="FB384" s="24"/>
      <c r="FC384" s="24"/>
      <c r="FD384" s="24"/>
      <c r="FE384" s="24"/>
      <c r="FF384" s="24"/>
      <c r="FG384" s="24"/>
      <c r="FH384" s="24"/>
      <c r="FI384" s="24"/>
      <c r="FJ384" s="24"/>
      <c r="FK384" s="24"/>
      <c r="FL384" s="24"/>
      <c r="FM384" s="24"/>
      <c r="FN384" s="24"/>
      <c r="FO384" s="24"/>
      <c r="FP384" s="24"/>
      <c r="FQ384" s="24"/>
      <c r="FR384" s="24"/>
      <c r="FS384" s="24"/>
      <c r="FT384" s="24"/>
      <c r="FU384" s="24"/>
      <c r="FV384" s="24"/>
      <c r="FW384" s="24"/>
      <c r="FX384" s="24"/>
      <c r="FY384" s="24"/>
      <c r="FZ384" s="24"/>
      <c r="GA384" s="24"/>
      <c r="GB384" s="24"/>
      <c r="GC384" s="24"/>
      <c r="GD384" s="24"/>
      <c r="GE384" s="24"/>
      <c r="GF384" s="24"/>
      <c r="GG384" s="24"/>
      <c r="GH384" s="24"/>
      <c r="GI384" s="24"/>
      <c r="GJ384" s="24"/>
      <c r="GK384" s="24"/>
      <c r="GL384" s="24"/>
      <c r="GM384" s="24"/>
      <c r="GN384" s="24"/>
      <c r="GO384" s="24"/>
      <c r="GP384" s="24"/>
      <c r="GQ384" s="24"/>
      <c r="GR384" s="24"/>
      <c r="GS384" s="24"/>
      <c r="GT384" s="24"/>
      <c r="GU384" s="24"/>
      <c r="GV384" s="24"/>
      <c r="GW384" s="24"/>
      <c r="GX384" s="24"/>
      <c r="GY384" s="24"/>
      <c r="GZ384" s="24"/>
      <c r="HA384" s="24"/>
      <c r="HB384" s="24"/>
      <c r="HC384" s="24"/>
      <c r="HD384" s="24"/>
      <c r="HE384" s="24"/>
      <c r="HF384" s="24"/>
      <c r="HG384" s="24"/>
      <c r="HH384" s="24"/>
      <c r="HI384" s="24"/>
      <c r="HJ384" s="24"/>
      <c r="HK384" s="24"/>
      <c r="HL384" s="24"/>
      <c r="HM384" s="24"/>
      <c r="HN384" s="24"/>
      <c r="HO384" s="24"/>
      <c r="HP384" s="24"/>
      <c r="HQ384" s="24"/>
      <c r="HR384" s="24"/>
      <c r="HS384" s="24"/>
      <c r="HT384" s="24"/>
      <c r="HU384" s="24"/>
      <c r="HV384" s="24"/>
      <c r="HW384" s="24"/>
      <c r="HX384" s="24"/>
      <c r="HY384" s="24"/>
      <c r="HZ384" s="24"/>
      <c r="IA384" s="24"/>
      <c r="IB384" s="24"/>
      <c r="IC384" s="24"/>
      <c r="ID384" s="24"/>
      <c r="IE384" s="24"/>
      <c r="IF384" s="24"/>
      <c r="IG384" s="24"/>
      <c r="IH384" s="24"/>
      <c r="II384" s="24"/>
      <c r="IJ384" s="24"/>
      <c r="IK384" s="24"/>
      <c r="IL384" s="24"/>
      <c r="IM384" s="24"/>
      <c r="IN384" s="24"/>
      <c r="IO384" s="24"/>
      <c r="IP384" s="24"/>
      <c r="IQ384" s="24"/>
    </row>
    <row r="385" spans="1:251" x14ac:dyDescent="0.25">
      <c r="A385" s="96"/>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c r="AA385" s="97"/>
      <c r="AB385" s="97"/>
      <c r="AC385" s="97"/>
      <c r="AD385" s="97"/>
      <c r="AE385" s="97"/>
      <c r="AF385" s="97"/>
      <c r="AG385" s="97"/>
      <c r="AH385" s="97"/>
      <c r="AI385" s="97"/>
      <c r="AJ385" s="97"/>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c r="BY385" s="24"/>
      <c r="BZ385" s="24"/>
      <c r="CA385" s="24"/>
      <c r="CB385" s="24"/>
      <c r="CC385" s="24"/>
      <c r="CD385" s="24"/>
      <c r="CE385" s="24"/>
      <c r="CF385" s="24"/>
      <c r="CG385" s="24"/>
      <c r="CH385" s="24"/>
      <c r="CI385" s="24"/>
      <c r="CJ385" s="24"/>
      <c r="CK385" s="24"/>
      <c r="CL385" s="24"/>
      <c r="CM385" s="24"/>
      <c r="CN385" s="24"/>
      <c r="CO385" s="24"/>
      <c r="CP385" s="24"/>
      <c r="CQ385" s="24"/>
      <c r="CR385" s="24"/>
      <c r="CS385" s="24"/>
      <c r="CT385" s="24"/>
      <c r="CU385" s="24"/>
      <c r="CV385" s="24"/>
      <c r="CW385" s="24"/>
      <c r="CX385" s="24"/>
      <c r="CY385" s="24"/>
      <c r="CZ385" s="24"/>
      <c r="DA385" s="24"/>
      <c r="DB385" s="24"/>
      <c r="DC385" s="24"/>
      <c r="DD385" s="24"/>
      <c r="DE385" s="24"/>
      <c r="DF385" s="24"/>
      <c r="DG385" s="24"/>
      <c r="DH385" s="24"/>
      <c r="DI385" s="24"/>
      <c r="DJ385" s="24"/>
      <c r="DK385" s="24"/>
      <c r="DL385" s="24"/>
      <c r="DM385" s="24"/>
      <c r="DN385" s="24"/>
      <c r="DO385" s="24"/>
      <c r="DP385" s="24"/>
      <c r="DQ385" s="24"/>
      <c r="DR385" s="24"/>
      <c r="DS385" s="24"/>
      <c r="DT385" s="24"/>
      <c r="DU385" s="24"/>
      <c r="DV385" s="24"/>
      <c r="DW385" s="24"/>
      <c r="DX385" s="24"/>
      <c r="DY385" s="24"/>
      <c r="DZ385" s="24"/>
      <c r="EA385" s="24"/>
      <c r="EB385" s="24"/>
      <c r="EC385" s="24"/>
      <c r="ED385" s="24"/>
      <c r="EE385" s="24"/>
      <c r="EF385" s="24"/>
      <c r="EG385" s="24"/>
      <c r="EH385" s="24"/>
      <c r="EI385" s="24"/>
      <c r="EJ385" s="24"/>
      <c r="EK385" s="24"/>
      <c r="EL385" s="24"/>
      <c r="EM385" s="24"/>
      <c r="EN385" s="24"/>
      <c r="EO385" s="24"/>
      <c r="EP385" s="24"/>
      <c r="EQ385" s="24"/>
      <c r="ER385" s="24"/>
      <c r="ES385" s="24"/>
      <c r="ET385" s="24"/>
      <c r="EU385" s="24"/>
      <c r="EV385" s="24"/>
      <c r="EW385" s="24"/>
      <c r="EX385" s="24"/>
      <c r="EY385" s="24"/>
      <c r="EZ385" s="24"/>
      <c r="FA385" s="24"/>
      <c r="FB385" s="24"/>
      <c r="FC385" s="24"/>
      <c r="FD385" s="24"/>
      <c r="FE385" s="24"/>
      <c r="FF385" s="24"/>
      <c r="FG385" s="24"/>
      <c r="FH385" s="24"/>
      <c r="FI385" s="24"/>
      <c r="FJ385" s="24"/>
      <c r="FK385" s="24"/>
      <c r="FL385" s="24"/>
      <c r="FM385" s="24"/>
      <c r="FN385" s="24"/>
      <c r="FO385" s="24"/>
      <c r="FP385" s="24"/>
      <c r="FQ385" s="24"/>
      <c r="FR385" s="24"/>
      <c r="FS385" s="24"/>
      <c r="FT385" s="24"/>
      <c r="FU385" s="24"/>
      <c r="FV385" s="24"/>
      <c r="FW385" s="24"/>
      <c r="FX385" s="24"/>
      <c r="FY385" s="24"/>
      <c r="FZ385" s="24"/>
      <c r="GA385" s="24"/>
      <c r="GB385" s="24"/>
      <c r="GC385" s="24"/>
      <c r="GD385" s="24"/>
      <c r="GE385" s="24"/>
      <c r="GF385" s="24"/>
      <c r="GG385" s="24"/>
      <c r="GH385" s="24"/>
      <c r="GI385" s="24"/>
      <c r="GJ385" s="24"/>
      <c r="GK385" s="24"/>
      <c r="GL385" s="24"/>
      <c r="GM385" s="24"/>
      <c r="GN385" s="24"/>
      <c r="GO385" s="24"/>
      <c r="GP385" s="24"/>
      <c r="GQ385" s="24"/>
      <c r="GR385" s="24"/>
      <c r="GS385" s="24"/>
      <c r="GT385" s="24"/>
      <c r="GU385" s="24"/>
      <c r="GV385" s="24"/>
      <c r="GW385" s="24"/>
      <c r="GX385" s="24"/>
      <c r="GY385" s="24"/>
      <c r="GZ385" s="24"/>
      <c r="HA385" s="24"/>
      <c r="HB385" s="24"/>
      <c r="HC385" s="24"/>
      <c r="HD385" s="24"/>
      <c r="HE385" s="24"/>
      <c r="HF385" s="24"/>
      <c r="HG385" s="24"/>
      <c r="HH385" s="24"/>
      <c r="HI385" s="24"/>
      <c r="HJ385" s="24"/>
      <c r="HK385" s="24"/>
      <c r="HL385" s="24"/>
      <c r="HM385" s="24"/>
      <c r="HN385" s="24"/>
      <c r="HO385" s="24"/>
      <c r="HP385" s="24"/>
      <c r="HQ385" s="24"/>
      <c r="HR385" s="24"/>
      <c r="HS385" s="24"/>
      <c r="HT385" s="24"/>
      <c r="HU385" s="24"/>
      <c r="HV385" s="24"/>
      <c r="HW385" s="24"/>
      <c r="HX385" s="24"/>
      <c r="HY385" s="24"/>
      <c r="HZ385" s="24"/>
      <c r="IA385" s="24"/>
      <c r="IB385" s="24"/>
      <c r="IC385" s="24"/>
      <c r="ID385" s="24"/>
      <c r="IE385" s="24"/>
      <c r="IF385" s="24"/>
      <c r="IG385" s="24"/>
      <c r="IH385" s="24"/>
      <c r="II385" s="24"/>
      <c r="IJ385" s="24"/>
      <c r="IK385" s="24"/>
      <c r="IL385" s="24"/>
      <c r="IM385" s="24"/>
      <c r="IN385" s="24"/>
      <c r="IO385" s="24"/>
      <c r="IP385" s="24"/>
      <c r="IQ385" s="24"/>
    </row>
    <row r="386" spans="1:251" x14ac:dyDescent="0.25">
      <c r="A386" s="96"/>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c r="AA386" s="97"/>
      <c r="AB386" s="97"/>
      <c r="AC386" s="97"/>
      <c r="AD386" s="97"/>
      <c r="AE386" s="97"/>
      <c r="AF386" s="97"/>
      <c r="AG386" s="97"/>
      <c r="AH386" s="97"/>
      <c r="AI386" s="97"/>
      <c r="AJ386" s="97"/>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c r="BY386" s="24"/>
      <c r="BZ386" s="24"/>
      <c r="CA386" s="24"/>
      <c r="CB386" s="24"/>
      <c r="CC386" s="24"/>
      <c r="CD386" s="24"/>
      <c r="CE386" s="24"/>
      <c r="CF386" s="24"/>
      <c r="CG386" s="24"/>
      <c r="CH386" s="24"/>
      <c r="CI386" s="24"/>
      <c r="CJ386" s="24"/>
      <c r="CK386" s="24"/>
      <c r="CL386" s="24"/>
      <c r="CM386" s="24"/>
      <c r="CN386" s="24"/>
      <c r="CO386" s="24"/>
      <c r="CP386" s="24"/>
      <c r="CQ386" s="24"/>
      <c r="CR386" s="24"/>
      <c r="CS386" s="24"/>
      <c r="CT386" s="24"/>
      <c r="CU386" s="24"/>
      <c r="CV386" s="24"/>
      <c r="CW386" s="24"/>
      <c r="CX386" s="24"/>
      <c r="CY386" s="24"/>
      <c r="CZ386" s="24"/>
      <c r="DA386" s="24"/>
      <c r="DB386" s="24"/>
      <c r="DC386" s="24"/>
      <c r="DD386" s="24"/>
      <c r="DE386" s="24"/>
      <c r="DF386" s="24"/>
      <c r="DG386" s="24"/>
      <c r="DH386" s="24"/>
      <c r="DI386" s="24"/>
      <c r="DJ386" s="24"/>
      <c r="DK386" s="24"/>
      <c r="DL386" s="24"/>
      <c r="DM386" s="24"/>
      <c r="DN386" s="24"/>
      <c r="DO386" s="24"/>
      <c r="DP386" s="24"/>
      <c r="DQ386" s="24"/>
      <c r="DR386" s="24"/>
      <c r="DS386" s="24"/>
      <c r="DT386" s="24"/>
      <c r="DU386" s="24"/>
      <c r="DV386" s="24"/>
      <c r="DW386" s="24"/>
      <c r="DX386" s="24"/>
      <c r="DY386" s="24"/>
      <c r="DZ386" s="24"/>
      <c r="EA386" s="24"/>
      <c r="EB386" s="24"/>
      <c r="EC386" s="24"/>
      <c r="ED386" s="24"/>
      <c r="EE386" s="24"/>
      <c r="EF386" s="24"/>
      <c r="EG386" s="24"/>
      <c r="EH386" s="24"/>
      <c r="EI386" s="24"/>
      <c r="EJ386" s="24"/>
      <c r="EK386" s="24"/>
      <c r="EL386" s="24"/>
      <c r="EM386" s="24"/>
      <c r="EN386" s="24"/>
      <c r="EO386" s="24"/>
      <c r="EP386" s="24"/>
      <c r="EQ386" s="24"/>
      <c r="ER386" s="24"/>
      <c r="ES386" s="24"/>
      <c r="ET386" s="24"/>
      <c r="EU386" s="24"/>
      <c r="EV386" s="24"/>
      <c r="EW386" s="24"/>
      <c r="EX386" s="24"/>
      <c r="EY386" s="24"/>
      <c r="EZ386" s="24"/>
      <c r="FA386" s="24"/>
      <c r="FB386" s="24"/>
      <c r="FC386" s="24"/>
      <c r="FD386" s="24"/>
      <c r="FE386" s="24"/>
      <c r="FF386" s="24"/>
      <c r="FG386" s="24"/>
      <c r="FH386" s="24"/>
      <c r="FI386" s="24"/>
      <c r="FJ386" s="24"/>
      <c r="FK386" s="24"/>
      <c r="FL386" s="24"/>
      <c r="FM386" s="24"/>
      <c r="FN386" s="24"/>
      <c r="FO386" s="24"/>
      <c r="FP386" s="24"/>
      <c r="FQ386" s="24"/>
      <c r="FR386" s="24"/>
      <c r="FS386" s="24"/>
      <c r="FT386" s="24"/>
      <c r="FU386" s="24"/>
      <c r="FV386" s="24"/>
      <c r="FW386" s="24"/>
      <c r="FX386" s="24"/>
      <c r="FY386" s="24"/>
      <c r="FZ386" s="24"/>
      <c r="GA386" s="24"/>
      <c r="GB386" s="24"/>
      <c r="GC386" s="24"/>
      <c r="GD386" s="24"/>
      <c r="GE386" s="24"/>
      <c r="GF386" s="24"/>
      <c r="GG386" s="24"/>
      <c r="GH386" s="24"/>
      <c r="GI386" s="24"/>
      <c r="GJ386" s="24"/>
      <c r="GK386" s="24"/>
      <c r="GL386" s="24"/>
      <c r="GM386" s="24"/>
      <c r="GN386" s="24"/>
      <c r="GO386" s="24"/>
      <c r="GP386" s="24"/>
      <c r="GQ386" s="24"/>
      <c r="GR386" s="24"/>
      <c r="GS386" s="24"/>
      <c r="GT386" s="24"/>
      <c r="GU386" s="24"/>
      <c r="GV386" s="24"/>
      <c r="GW386" s="24"/>
      <c r="GX386" s="24"/>
      <c r="GY386" s="24"/>
      <c r="GZ386" s="24"/>
      <c r="HA386" s="24"/>
      <c r="HB386" s="24"/>
      <c r="HC386" s="24"/>
      <c r="HD386" s="24"/>
      <c r="HE386" s="24"/>
      <c r="HF386" s="24"/>
      <c r="HG386" s="24"/>
      <c r="HH386" s="24"/>
      <c r="HI386" s="24"/>
      <c r="HJ386" s="24"/>
      <c r="HK386" s="24"/>
      <c r="HL386" s="24"/>
      <c r="HM386" s="24"/>
      <c r="HN386" s="24"/>
      <c r="HO386" s="24"/>
      <c r="HP386" s="24"/>
      <c r="HQ386" s="24"/>
      <c r="HR386" s="24"/>
      <c r="HS386" s="24"/>
      <c r="HT386" s="24"/>
      <c r="HU386" s="24"/>
      <c r="HV386" s="24"/>
      <c r="HW386" s="24"/>
      <c r="HX386" s="24"/>
      <c r="HY386" s="24"/>
      <c r="HZ386" s="24"/>
      <c r="IA386" s="24"/>
      <c r="IB386" s="24"/>
      <c r="IC386" s="24"/>
      <c r="ID386" s="24"/>
      <c r="IE386" s="24"/>
      <c r="IF386" s="24"/>
      <c r="IG386" s="24"/>
      <c r="IH386" s="24"/>
      <c r="II386" s="24"/>
      <c r="IJ386" s="24"/>
      <c r="IK386" s="24"/>
      <c r="IL386" s="24"/>
      <c r="IM386" s="24"/>
      <c r="IN386" s="24"/>
      <c r="IO386" s="24"/>
      <c r="IP386" s="24"/>
      <c r="IQ386" s="24"/>
    </row>
    <row r="387" spans="1:251" x14ac:dyDescent="0.25">
      <c r="A387" s="96"/>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7"/>
      <c r="AB387" s="97"/>
      <c r="AC387" s="97"/>
      <c r="AD387" s="97"/>
      <c r="AE387" s="97"/>
      <c r="AF387" s="97"/>
      <c r="AG387" s="97"/>
      <c r="AH387" s="97"/>
      <c r="AI387" s="97"/>
      <c r="AJ387" s="97"/>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c r="BY387" s="24"/>
      <c r="BZ387" s="24"/>
      <c r="CA387" s="24"/>
      <c r="CB387" s="24"/>
      <c r="CC387" s="24"/>
      <c r="CD387" s="24"/>
      <c r="CE387" s="24"/>
      <c r="CF387" s="24"/>
      <c r="CG387" s="24"/>
      <c r="CH387" s="24"/>
      <c r="CI387" s="24"/>
      <c r="CJ387" s="24"/>
      <c r="CK387" s="24"/>
      <c r="CL387" s="24"/>
      <c r="CM387" s="24"/>
      <c r="CN387" s="24"/>
      <c r="CO387" s="24"/>
      <c r="CP387" s="24"/>
      <c r="CQ387" s="24"/>
      <c r="CR387" s="24"/>
      <c r="CS387" s="24"/>
      <c r="CT387" s="24"/>
      <c r="CU387" s="24"/>
      <c r="CV387" s="24"/>
      <c r="CW387" s="24"/>
      <c r="CX387" s="24"/>
      <c r="CY387" s="24"/>
      <c r="CZ387" s="24"/>
      <c r="DA387" s="24"/>
      <c r="DB387" s="24"/>
      <c r="DC387" s="24"/>
      <c r="DD387" s="24"/>
      <c r="DE387" s="24"/>
      <c r="DF387" s="24"/>
      <c r="DG387" s="24"/>
      <c r="DH387" s="24"/>
      <c r="DI387" s="24"/>
      <c r="DJ387" s="24"/>
      <c r="DK387" s="24"/>
      <c r="DL387" s="24"/>
      <c r="DM387" s="24"/>
      <c r="DN387" s="24"/>
      <c r="DO387" s="24"/>
      <c r="DP387" s="24"/>
      <c r="DQ387" s="24"/>
      <c r="DR387" s="24"/>
      <c r="DS387" s="24"/>
      <c r="DT387" s="24"/>
      <c r="DU387" s="24"/>
      <c r="DV387" s="24"/>
      <c r="DW387" s="24"/>
      <c r="DX387" s="24"/>
      <c r="DY387" s="24"/>
      <c r="DZ387" s="24"/>
      <c r="EA387" s="24"/>
      <c r="EB387" s="24"/>
      <c r="EC387" s="24"/>
      <c r="ED387" s="24"/>
      <c r="EE387" s="24"/>
      <c r="EF387" s="24"/>
      <c r="EG387" s="24"/>
      <c r="EH387" s="24"/>
      <c r="EI387" s="24"/>
      <c r="EJ387" s="24"/>
      <c r="EK387" s="24"/>
      <c r="EL387" s="24"/>
      <c r="EM387" s="24"/>
      <c r="EN387" s="24"/>
      <c r="EO387" s="24"/>
      <c r="EP387" s="24"/>
      <c r="EQ387" s="24"/>
      <c r="ER387" s="24"/>
      <c r="ES387" s="24"/>
      <c r="ET387" s="24"/>
      <c r="EU387" s="24"/>
      <c r="EV387" s="24"/>
      <c r="EW387" s="24"/>
      <c r="EX387" s="24"/>
      <c r="EY387" s="24"/>
      <c r="EZ387" s="24"/>
      <c r="FA387" s="24"/>
      <c r="FB387" s="24"/>
      <c r="FC387" s="24"/>
      <c r="FD387" s="24"/>
      <c r="FE387" s="24"/>
      <c r="FF387" s="24"/>
      <c r="FG387" s="24"/>
      <c r="FH387" s="24"/>
      <c r="FI387" s="24"/>
      <c r="FJ387" s="24"/>
      <c r="FK387" s="24"/>
      <c r="FL387" s="24"/>
      <c r="FM387" s="24"/>
      <c r="FN387" s="24"/>
      <c r="FO387" s="24"/>
      <c r="FP387" s="24"/>
      <c r="FQ387" s="24"/>
      <c r="FR387" s="24"/>
      <c r="FS387" s="24"/>
      <c r="FT387" s="24"/>
      <c r="FU387" s="24"/>
      <c r="FV387" s="24"/>
      <c r="FW387" s="24"/>
      <c r="FX387" s="24"/>
      <c r="FY387" s="24"/>
      <c r="FZ387" s="24"/>
      <c r="GA387" s="24"/>
      <c r="GB387" s="24"/>
      <c r="GC387" s="24"/>
      <c r="GD387" s="24"/>
      <c r="GE387" s="24"/>
      <c r="GF387" s="24"/>
      <c r="GG387" s="24"/>
      <c r="GH387" s="24"/>
      <c r="GI387" s="24"/>
      <c r="GJ387" s="24"/>
      <c r="GK387" s="24"/>
      <c r="GL387" s="24"/>
      <c r="GM387" s="24"/>
      <c r="GN387" s="24"/>
      <c r="GO387" s="24"/>
      <c r="GP387" s="24"/>
      <c r="GQ387" s="24"/>
      <c r="GR387" s="24"/>
      <c r="GS387" s="24"/>
      <c r="GT387" s="24"/>
      <c r="GU387" s="24"/>
      <c r="GV387" s="24"/>
      <c r="GW387" s="24"/>
      <c r="GX387" s="24"/>
      <c r="GY387" s="24"/>
      <c r="GZ387" s="24"/>
      <c r="HA387" s="24"/>
      <c r="HB387" s="24"/>
      <c r="HC387" s="24"/>
      <c r="HD387" s="24"/>
      <c r="HE387" s="24"/>
      <c r="HF387" s="24"/>
      <c r="HG387" s="24"/>
      <c r="HH387" s="24"/>
      <c r="HI387" s="24"/>
      <c r="HJ387" s="24"/>
      <c r="HK387" s="24"/>
      <c r="HL387" s="24"/>
      <c r="HM387" s="24"/>
      <c r="HN387" s="24"/>
      <c r="HO387" s="24"/>
      <c r="HP387" s="24"/>
      <c r="HQ387" s="24"/>
      <c r="HR387" s="24"/>
      <c r="HS387" s="24"/>
      <c r="HT387" s="24"/>
      <c r="HU387" s="24"/>
      <c r="HV387" s="24"/>
      <c r="HW387" s="24"/>
      <c r="HX387" s="24"/>
      <c r="HY387" s="24"/>
      <c r="HZ387" s="24"/>
      <c r="IA387" s="24"/>
      <c r="IB387" s="24"/>
      <c r="IC387" s="24"/>
      <c r="ID387" s="24"/>
      <c r="IE387" s="24"/>
      <c r="IF387" s="24"/>
      <c r="IG387" s="24"/>
      <c r="IH387" s="24"/>
      <c r="II387" s="24"/>
      <c r="IJ387" s="24"/>
      <c r="IK387" s="24"/>
      <c r="IL387" s="24"/>
      <c r="IM387" s="24"/>
      <c r="IN387" s="24"/>
      <c r="IO387" s="24"/>
      <c r="IP387" s="24"/>
      <c r="IQ387" s="24"/>
    </row>
    <row r="388" spans="1:251" x14ac:dyDescent="0.25">
      <c r="A388" s="96"/>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c r="AA388" s="97"/>
      <c r="AB388" s="97"/>
      <c r="AC388" s="97"/>
      <c r="AD388" s="97"/>
      <c r="AE388" s="97"/>
      <c r="AF388" s="97"/>
      <c r="AG388" s="97"/>
      <c r="AH388" s="97"/>
      <c r="AI388" s="97"/>
      <c r="AJ388" s="97"/>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c r="BY388" s="24"/>
      <c r="BZ388" s="24"/>
      <c r="CA388" s="24"/>
      <c r="CB388" s="24"/>
      <c r="CC388" s="24"/>
      <c r="CD388" s="24"/>
      <c r="CE388" s="24"/>
      <c r="CF388" s="24"/>
      <c r="CG388" s="24"/>
      <c r="CH388" s="24"/>
      <c r="CI388" s="24"/>
      <c r="CJ388" s="24"/>
      <c r="CK388" s="24"/>
      <c r="CL388" s="24"/>
      <c r="CM388" s="24"/>
      <c r="CN388" s="24"/>
      <c r="CO388" s="24"/>
      <c r="CP388" s="24"/>
      <c r="CQ388" s="24"/>
      <c r="CR388" s="24"/>
      <c r="CS388" s="24"/>
      <c r="CT388" s="24"/>
      <c r="CU388" s="24"/>
      <c r="CV388" s="24"/>
      <c r="CW388" s="24"/>
      <c r="CX388" s="24"/>
      <c r="CY388" s="24"/>
      <c r="CZ388" s="24"/>
      <c r="DA388" s="24"/>
      <c r="DB388" s="24"/>
      <c r="DC388" s="24"/>
      <c r="DD388" s="24"/>
      <c r="DE388" s="24"/>
      <c r="DF388" s="24"/>
      <c r="DG388" s="24"/>
      <c r="DH388" s="24"/>
      <c r="DI388" s="24"/>
      <c r="DJ388" s="24"/>
      <c r="DK388" s="24"/>
      <c r="DL388" s="24"/>
      <c r="DM388" s="24"/>
      <c r="DN388" s="24"/>
      <c r="DO388" s="24"/>
      <c r="DP388" s="24"/>
      <c r="DQ388" s="24"/>
      <c r="DR388" s="24"/>
      <c r="DS388" s="24"/>
      <c r="DT388" s="24"/>
      <c r="DU388" s="24"/>
      <c r="DV388" s="24"/>
      <c r="DW388" s="24"/>
      <c r="DX388" s="24"/>
      <c r="DY388" s="24"/>
      <c r="DZ388" s="24"/>
      <c r="EA388" s="24"/>
      <c r="EB388" s="24"/>
      <c r="EC388" s="24"/>
      <c r="ED388" s="24"/>
      <c r="EE388" s="24"/>
      <c r="EF388" s="24"/>
      <c r="EG388" s="24"/>
      <c r="EH388" s="24"/>
      <c r="EI388" s="24"/>
      <c r="EJ388" s="24"/>
      <c r="EK388" s="24"/>
      <c r="EL388" s="24"/>
      <c r="EM388" s="24"/>
      <c r="EN388" s="24"/>
      <c r="EO388" s="24"/>
      <c r="EP388" s="24"/>
      <c r="EQ388" s="24"/>
      <c r="ER388" s="24"/>
      <c r="ES388" s="24"/>
      <c r="ET388" s="24"/>
      <c r="EU388" s="24"/>
      <c r="EV388" s="24"/>
      <c r="EW388" s="24"/>
      <c r="EX388" s="24"/>
      <c r="EY388" s="24"/>
      <c r="EZ388" s="24"/>
      <c r="FA388" s="24"/>
      <c r="FB388" s="24"/>
      <c r="FC388" s="24"/>
      <c r="FD388" s="24"/>
      <c r="FE388" s="24"/>
      <c r="FF388" s="24"/>
      <c r="FG388" s="24"/>
      <c r="FH388" s="24"/>
      <c r="FI388" s="24"/>
      <c r="FJ388" s="24"/>
      <c r="FK388" s="24"/>
      <c r="FL388" s="24"/>
      <c r="FM388" s="24"/>
      <c r="FN388" s="24"/>
      <c r="FO388" s="24"/>
      <c r="FP388" s="24"/>
      <c r="FQ388" s="24"/>
      <c r="FR388" s="24"/>
      <c r="FS388" s="24"/>
      <c r="FT388" s="24"/>
      <c r="FU388" s="24"/>
      <c r="FV388" s="24"/>
      <c r="FW388" s="24"/>
      <c r="FX388" s="24"/>
      <c r="FY388" s="24"/>
      <c r="FZ388" s="24"/>
      <c r="GA388" s="24"/>
      <c r="GB388" s="24"/>
      <c r="GC388" s="24"/>
      <c r="GD388" s="24"/>
      <c r="GE388" s="24"/>
      <c r="GF388" s="24"/>
      <c r="GG388" s="24"/>
      <c r="GH388" s="24"/>
      <c r="GI388" s="24"/>
      <c r="GJ388" s="24"/>
      <c r="GK388" s="24"/>
      <c r="GL388" s="24"/>
      <c r="GM388" s="24"/>
      <c r="GN388" s="24"/>
      <c r="GO388" s="24"/>
      <c r="GP388" s="24"/>
      <c r="GQ388" s="24"/>
      <c r="GR388" s="24"/>
      <c r="GS388" s="24"/>
      <c r="GT388" s="24"/>
      <c r="GU388" s="24"/>
      <c r="GV388" s="24"/>
      <c r="GW388" s="24"/>
      <c r="GX388" s="24"/>
      <c r="GY388" s="24"/>
      <c r="GZ388" s="24"/>
      <c r="HA388" s="24"/>
      <c r="HB388" s="24"/>
      <c r="HC388" s="24"/>
      <c r="HD388" s="24"/>
      <c r="HE388" s="24"/>
      <c r="HF388" s="24"/>
      <c r="HG388" s="24"/>
      <c r="HH388" s="24"/>
      <c r="HI388" s="24"/>
      <c r="HJ388" s="24"/>
      <c r="HK388" s="24"/>
      <c r="HL388" s="24"/>
      <c r="HM388" s="24"/>
      <c r="HN388" s="24"/>
      <c r="HO388" s="24"/>
      <c r="HP388" s="24"/>
      <c r="HQ388" s="24"/>
      <c r="HR388" s="24"/>
      <c r="HS388" s="24"/>
      <c r="HT388" s="24"/>
      <c r="HU388" s="24"/>
      <c r="HV388" s="24"/>
      <c r="HW388" s="24"/>
      <c r="HX388" s="24"/>
      <c r="HY388" s="24"/>
      <c r="HZ388" s="24"/>
      <c r="IA388" s="24"/>
      <c r="IB388" s="24"/>
      <c r="IC388" s="24"/>
      <c r="ID388" s="24"/>
      <c r="IE388" s="24"/>
      <c r="IF388" s="24"/>
      <c r="IG388" s="24"/>
      <c r="IH388" s="24"/>
      <c r="II388" s="24"/>
      <c r="IJ388" s="24"/>
      <c r="IK388" s="24"/>
      <c r="IL388" s="24"/>
      <c r="IM388" s="24"/>
      <c r="IN388" s="24"/>
      <c r="IO388" s="24"/>
      <c r="IP388" s="24"/>
      <c r="IQ388" s="24"/>
    </row>
    <row r="389" spans="1:251" x14ac:dyDescent="0.25">
      <c r="A389" s="96"/>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c r="AA389" s="97"/>
      <c r="AB389" s="97"/>
      <c r="AC389" s="97"/>
      <c r="AD389" s="97"/>
      <c r="AE389" s="97"/>
      <c r="AF389" s="97"/>
      <c r="AG389" s="97"/>
      <c r="AH389" s="97"/>
      <c r="AI389" s="97"/>
      <c r="AJ389" s="97"/>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c r="BY389" s="24"/>
      <c r="BZ389" s="24"/>
      <c r="CA389" s="24"/>
      <c r="CB389" s="24"/>
      <c r="CC389" s="24"/>
      <c r="CD389" s="24"/>
      <c r="CE389" s="24"/>
      <c r="CF389" s="24"/>
      <c r="CG389" s="24"/>
      <c r="CH389" s="24"/>
      <c r="CI389" s="24"/>
      <c r="CJ389" s="24"/>
      <c r="CK389" s="24"/>
      <c r="CL389" s="24"/>
      <c r="CM389" s="24"/>
      <c r="CN389" s="24"/>
      <c r="CO389" s="24"/>
      <c r="CP389" s="24"/>
      <c r="CQ389" s="24"/>
      <c r="CR389" s="24"/>
      <c r="CS389" s="24"/>
      <c r="CT389" s="24"/>
      <c r="CU389" s="24"/>
      <c r="CV389" s="24"/>
      <c r="CW389" s="24"/>
      <c r="CX389" s="24"/>
      <c r="CY389" s="24"/>
      <c r="CZ389" s="24"/>
      <c r="DA389" s="24"/>
      <c r="DB389" s="24"/>
      <c r="DC389" s="24"/>
      <c r="DD389" s="24"/>
      <c r="DE389" s="24"/>
      <c r="DF389" s="24"/>
      <c r="DG389" s="24"/>
      <c r="DH389" s="24"/>
      <c r="DI389" s="24"/>
      <c r="DJ389" s="24"/>
      <c r="DK389" s="24"/>
      <c r="DL389" s="24"/>
      <c r="DM389" s="24"/>
      <c r="DN389" s="24"/>
      <c r="DO389" s="24"/>
      <c r="DP389" s="24"/>
      <c r="DQ389" s="24"/>
      <c r="DR389" s="24"/>
      <c r="DS389" s="24"/>
      <c r="DT389" s="24"/>
      <c r="DU389" s="24"/>
      <c r="DV389" s="24"/>
      <c r="DW389" s="24"/>
      <c r="DX389" s="24"/>
      <c r="DY389" s="24"/>
      <c r="DZ389" s="24"/>
      <c r="EA389" s="24"/>
      <c r="EB389" s="24"/>
      <c r="EC389" s="24"/>
      <c r="ED389" s="24"/>
      <c r="EE389" s="24"/>
      <c r="EF389" s="24"/>
      <c r="EG389" s="24"/>
      <c r="EH389" s="24"/>
      <c r="EI389" s="24"/>
      <c r="EJ389" s="24"/>
      <c r="EK389" s="24"/>
      <c r="EL389" s="24"/>
      <c r="EM389" s="24"/>
      <c r="EN389" s="24"/>
      <c r="EO389" s="24"/>
      <c r="EP389" s="24"/>
      <c r="EQ389" s="24"/>
      <c r="ER389" s="24"/>
      <c r="ES389" s="24"/>
      <c r="ET389" s="24"/>
      <c r="EU389" s="24"/>
      <c r="EV389" s="24"/>
      <c r="EW389" s="24"/>
      <c r="EX389" s="24"/>
      <c r="EY389" s="24"/>
      <c r="EZ389" s="24"/>
      <c r="FA389" s="24"/>
      <c r="FB389" s="24"/>
      <c r="FC389" s="24"/>
      <c r="FD389" s="24"/>
      <c r="FE389" s="24"/>
      <c r="FF389" s="24"/>
      <c r="FG389" s="24"/>
      <c r="FH389" s="24"/>
      <c r="FI389" s="24"/>
      <c r="FJ389" s="24"/>
      <c r="FK389" s="24"/>
      <c r="FL389" s="24"/>
      <c r="FM389" s="24"/>
      <c r="FN389" s="24"/>
      <c r="FO389" s="24"/>
      <c r="FP389" s="24"/>
      <c r="FQ389" s="24"/>
      <c r="FR389" s="24"/>
      <c r="FS389" s="24"/>
      <c r="FT389" s="24"/>
      <c r="FU389" s="24"/>
      <c r="FV389" s="24"/>
      <c r="FW389" s="24"/>
      <c r="FX389" s="24"/>
      <c r="FY389" s="24"/>
      <c r="FZ389" s="24"/>
      <c r="GA389" s="24"/>
      <c r="GB389" s="24"/>
      <c r="GC389" s="24"/>
      <c r="GD389" s="24"/>
      <c r="GE389" s="24"/>
      <c r="GF389" s="24"/>
      <c r="GG389" s="24"/>
      <c r="GH389" s="24"/>
      <c r="GI389" s="24"/>
      <c r="GJ389" s="24"/>
      <c r="GK389" s="24"/>
      <c r="GL389" s="24"/>
      <c r="GM389" s="24"/>
      <c r="GN389" s="24"/>
      <c r="GO389" s="24"/>
      <c r="GP389" s="24"/>
      <c r="GQ389" s="24"/>
      <c r="GR389" s="24"/>
      <c r="GS389" s="24"/>
      <c r="GT389" s="24"/>
      <c r="GU389" s="24"/>
      <c r="GV389" s="24"/>
      <c r="GW389" s="24"/>
      <c r="GX389" s="24"/>
      <c r="GY389" s="24"/>
      <c r="GZ389" s="24"/>
      <c r="HA389" s="24"/>
      <c r="HB389" s="24"/>
      <c r="HC389" s="24"/>
      <c r="HD389" s="24"/>
      <c r="HE389" s="24"/>
      <c r="HF389" s="24"/>
      <c r="HG389" s="24"/>
      <c r="HH389" s="24"/>
      <c r="HI389" s="24"/>
      <c r="HJ389" s="24"/>
      <c r="HK389" s="24"/>
      <c r="HL389" s="24"/>
      <c r="HM389" s="24"/>
      <c r="HN389" s="24"/>
      <c r="HO389" s="24"/>
      <c r="HP389" s="24"/>
      <c r="HQ389" s="24"/>
      <c r="HR389" s="24"/>
      <c r="HS389" s="24"/>
      <c r="HT389" s="24"/>
      <c r="HU389" s="24"/>
      <c r="HV389" s="24"/>
      <c r="HW389" s="24"/>
      <c r="HX389" s="24"/>
      <c r="HY389" s="24"/>
      <c r="HZ389" s="24"/>
      <c r="IA389" s="24"/>
      <c r="IB389" s="24"/>
      <c r="IC389" s="24"/>
      <c r="ID389" s="24"/>
      <c r="IE389" s="24"/>
      <c r="IF389" s="24"/>
      <c r="IG389" s="24"/>
      <c r="IH389" s="24"/>
      <c r="II389" s="24"/>
      <c r="IJ389" s="24"/>
      <c r="IK389" s="24"/>
      <c r="IL389" s="24"/>
      <c r="IM389" s="24"/>
      <c r="IN389" s="24"/>
      <c r="IO389" s="24"/>
      <c r="IP389" s="24"/>
      <c r="IQ389" s="24"/>
    </row>
    <row r="390" spans="1:251" x14ac:dyDescent="0.25">
      <c r="A390" s="96"/>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c r="AA390" s="97"/>
      <c r="AB390" s="97"/>
      <c r="AC390" s="97"/>
      <c r="AD390" s="97"/>
      <c r="AE390" s="97"/>
      <c r="AF390" s="97"/>
      <c r="AG390" s="97"/>
      <c r="AH390" s="97"/>
      <c r="AI390" s="97"/>
      <c r="AJ390" s="97"/>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c r="BY390" s="24"/>
      <c r="BZ390" s="24"/>
      <c r="CA390" s="24"/>
      <c r="CB390" s="24"/>
      <c r="CC390" s="24"/>
      <c r="CD390" s="24"/>
      <c r="CE390" s="24"/>
      <c r="CF390" s="24"/>
      <c r="CG390" s="24"/>
      <c r="CH390" s="24"/>
      <c r="CI390" s="24"/>
      <c r="CJ390" s="24"/>
      <c r="CK390" s="24"/>
      <c r="CL390" s="24"/>
      <c r="CM390" s="24"/>
      <c r="CN390" s="24"/>
      <c r="CO390" s="24"/>
      <c r="CP390" s="24"/>
      <c r="CQ390" s="24"/>
      <c r="CR390" s="24"/>
      <c r="CS390" s="24"/>
      <c r="CT390" s="24"/>
      <c r="CU390" s="24"/>
      <c r="CV390" s="24"/>
      <c r="CW390" s="24"/>
      <c r="CX390" s="24"/>
      <c r="CY390" s="24"/>
      <c r="CZ390" s="24"/>
      <c r="DA390" s="24"/>
      <c r="DB390" s="24"/>
      <c r="DC390" s="24"/>
      <c r="DD390" s="24"/>
      <c r="DE390" s="24"/>
      <c r="DF390" s="24"/>
      <c r="DG390" s="24"/>
      <c r="DH390" s="24"/>
      <c r="DI390" s="24"/>
      <c r="DJ390" s="24"/>
      <c r="DK390" s="24"/>
      <c r="DL390" s="24"/>
      <c r="DM390" s="24"/>
      <c r="DN390" s="24"/>
      <c r="DO390" s="24"/>
      <c r="DP390" s="24"/>
      <c r="DQ390" s="24"/>
      <c r="DR390" s="24"/>
      <c r="DS390" s="24"/>
      <c r="DT390" s="24"/>
      <c r="DU390" s="24"/>
      <c r="DV390" s="24"/>
      <c r="DW390" s="24"/>
      <c r="DX390" s="24"/>
      <c r="DY390" s="24"/>
      <c r="DZ390" s="24"/>
      <c r="EA390" s="24"/>
      <c r="EB390" s="24"/>
      <c r="EC390" s="24"/>
      <c r="ED390" s="24"/>
      <c r="EE390" s="24"/>
      <c r="EF390" s="24"/>
      <c r="EG390" s="24"/>
      <c r="EH390" s="24"/>
      <c r="EI390" s="24"/>
      <c r="EJ390" s="24"/>
      <c r="EK390" s="24"/>
      <c r="EL390" s="24"/>
      <c r="EM390" s="24"/>
      <c r="EN390" s="24"/>
      <c r="EO390" s="24"/>
      <c r="EP390" s="24"/>
      <c r="EQ390" s="24"/>
      <c r="ER390" s="24"/>
      <c r="ES390" s="24"/>
      <c r="ET390" s="24"/>
      <c r="EU390" s="24"/>
      <c r="EV390" s="24"/>
      <c r="EW390" s="24"/>
      <c r="EX390" s="24"/>
      <c r="EY390" s="24"/>
      <c r="EZ390" s="24"/>
      <c r="FA390" s="24"/>
      <c r="FB390" s="24"/>
      <c r="FC390" s="24"/>
      <c r="FD390" s="24"/>
      <c r="FE390" s="24"/>
      <c r="FF390" s="24"/>
      <c r="FG390" s="24"/>
      <c r="FH390" s="24"/>
      <c r="FI390" s="24"/>
      <c r="FJ390" s="24"/>
      <c r="FK390" s="24"/>
      <c r="FL390" s="24"/>
      <c r="FM390" s="24"/>
      <c r="FN390" s="24"/>
      <c r="FO390" s="24"/>
      <c r="FP390" s="24"/>
      <c r="FQ390" s="24"/>
      <c r="FR390" s="24"/>
      <c r="FS390" s="24"/>
      <c r="FT390" s="24"/>
      <c r="FU390" s="24"/>
      <c r="FV390" s="24"/>
      <c r="FW390" s="24"/>
      <c r="FX390" s="24"/>
      <c r="FY390" s="24"/>
      <c r="FZ390" s="24"/>
      <c r="GA390" s="24"/>
      <c r="GB390" s="24"/>
      <c r="GC390" s="24"/>
      <c r="GD390" s="24"/>
      <c r="GE390" s="24"/>
      <c r="GF390" s="24"/>
      <c r="GG390" s="24"/>
      <c r="GH390" s="24"/>
      <c r="GI390" s="24"/>
      <c r="GJ390" s="24"/>
      <c r="GK390" s="24"/>
      <c r="GL390" s="24"/>
      <c r="GM390" s="24"/>
      <c r="GN390" s="24"/>
      <c r="GO390" s="24"/>
      <c r="GP390" s="24"/>
      <c r="GQ390" s="24"/>
      <c r="GR390" s="24"/>
      <c r="GS390" s="24"/>
      <c r="GT390" s="24"/>
      <c r="GU390" s="24"/>
      <c r="GV390" s="24"/>
      <c r="GW390" s="24"/>
      <c r="GX390" s="24"/>
      <c r="GY390" s="24"/>
      <c r="GZ390" s="24"/>
      <c r="HA390" s="24"/>
      <c r="HB390" s="24"/>
      <c r="HC390" s="24"/>
      <c r="HD390" s="24"/>
      <c r="HE390" s="24"/>
      <c r="HF390" s="24"/>
      <c r="HG390" s="24"/>
      <c r="HH390" s="24"/>
      <c r="HI390" s="24"/>
      <c r="HJ390" s="24"/>
      <c r="HK390" s="24"/>
      <c r="HL390" s="24"/>
      <c r="HM390" s="24"/>
      <c r="HN390" s="24"/>
      <c r="HO390" s="24"/>
      <c r="HP390" s="24"/>
      <c r="HQ390" s="24"/>
      <c r="HR390" s="24"/>
      <c r="HS390" s="24"/>
      <c r="HT390" s="24"/>
      <c r="HU390" s="24"/>
      <c r="HV390" s="24"/>
      <c r="HW390" s="24"/>
      <c r="HX390" s="24"/>
      <c r="HY390" s="24"/>
      <c r="HZ390" s="24"/>
      <c r="IA390" s="24"/>
      <c r="IB390" s="24"/>
      <c r="IC390" s="24"/>
      <c r="ID390" s="24"/>
      <c r="IE390" s="24"/>
      <c r="IF390" s="24"/>
      <c r="IG390" s="24"/>
      <c r="IH390" s="24"/>
      <c r="II390" s="24"/>
      <c r="IJ390" s="24"/>
      <c r="IK390" s="24"/>
      <c r="IL390" s="24"/>
      <c r="IM390" s="24"/>
      <c r="IN390" s="24"/>
      <c r="IO390" s="24"/>
      <c r="IP390" s="24"/>
      <c r="IQ390" s="24"/>
    </row>
    <row r="391" spans="1:251" x14ac:dyDescent="0.25">
      <c r="A391" s="96"/>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c r="AA391" s="97"/>
      <c r="AB391" s="97"/>
      <c r="AC391" s="97"/>
      <c r="AD391" s="97"/>
      <c r="AE391" s="97"/>
      <c r="AF391" s="97"/>
      <c r="AG391" s="97"/>
      <c r="AH391" s="97"/>
      <c r="AI391" s="97"/>
      <c r="AJ391" s="97"/>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c r="BY391" s="24"/>
      <c r="BZ391" s="24"/>
      <c r="CA391" s="24"/>
      <c r="CB391" s="24"/>
      <c r="CC391" s="24"/>
      <c r="CD391" s="24"/>
      <c r="CE391" s="24"/>
      <c r="CF391" s="24"/>
      <c r="CG391" s="24"/>
      <c r="CH391" s="24"/>
      <c r="CI391" s="24"/>
      <c r="CJ391" s="24"/>
      <c r="CK391" s="24"/>
      <c r="CL391" s="24"/>
      <c r="CM391" s="24"/>
      <c r="CN391" s="24"/>
      <c r="CO391" s="24"/>
      <c r="CP391" s="24"/>
      <c r="CQ391" s="24"/>
      <c r="CR391" s="24"/>
      <c r="CS391" s="24"/>
      <c r="CT391" s="24"/>
      <c r="CU391" s="24"/>
      <c r="CV391" s="24"/>
      <c r="CW391" s="24"/>
      <c r="CX391" s="24"/>
      <c r="CY391" s="24"/>
      <c r="CZ391" s="24"/>
      <c r="DA391" s="24"/>
      <c r="DB391" s="24"/>
      <c r="DC391" s="24"/>
      <c r="DD391" s="24"/>
      <c r="DE391" s="24"/>
      <c r="DF391" s="24"/>
      <c r="DG391" s="24"/>
      <c r="DH391" s="24"/>
      <c r="DI391" s="24"/>
      <c r="DJ391" s="24"/>
      <c r="DK391" s="24"/>
      <c r="DL391" s="24"/>
      <c r="DM391" s="24"/>
      <c r="DN391" s="24"/>
      <c r="DO391" s="24"/>
      <c r="DP391" s="24"/>
      <c r="DQ391" s="24"/>
      <c r="DR391" s="24"/>
      <c r="DS391" s="24"/>
      <c r="DT391" s="24"/>
      <c r="DU391" s="24"/>
      <c r="DV391" s="24"/>
      <c r="DW391" s="24"/>
      <c r="DX391" s="24"/>
      <c r="DY391" s="24"/>
      <c r="DZ391" s="24"/>
      <c r="EA391" s="24"/>
      <c r="EB391" s="24"/>
      <c r="EC391" s="24"/>
      <c r="ED391" s="24"/>
      <c r="EE391" s="24"/>
      <c r="EF391" s="24"/>
      <c r="EG391" s="24"/>
      <c r="EH391" s="24"/>
      <c r="EI391" s="24"/>
      <c r="EJ391" s="24"/>
      <c r="EK391" s="24"/>
      <c r="EL391" s="24"/>
      <c r="EM391" s="24"/>
      <c r="EN391" s="24"/>
      <c r="EO391" s="24"/>
      <c r="EP391" s="24"/>
      <c r="EQ391" s="24"/>
      <c r="ER391" s="24"/>
      <c r="ES391" s="24"/>
      <c r="ET391" s="24"/>
      <c r="EU391" s="24"/>
      <c r="EV391" s="24"/>
      <c r="EW391" s="24"/>
      <c r="EX391" s="24"/>
      <c r="EY391" s="24"/>
      <c r="EZ391" s="24"/>
      <c r="FA391" s="24"/>
      <c r="FB391" s="24"/>
      <c r="FC391" s="24"/>
      <c r="FD391" s="24"/>
      <c r="FE391" s="24"/>
      <c r="FF391" s="24"/>
      <c r="FG391" s="24"/>
      <c r="FH391" s="24"/>
      <c r="FI391" s="24"/>
      <c r="FJ391" s="24"/>
      <c r="FK391" s="24"/>
      <c r="FL391" s="24"/>
      <c r="FM391" s="24"/>
      <c r="FN391" s="24"/>
      <c r="FO391" s="24"/>
      <c r="FP391" s="24"/>
      <c r="FQ391" s="24"/>
      <c r="FR391" s="24"/>
      <c r="FS391" s="24"/>
      <c r="FT391" s="24"/>
      <c r="FU391" s="24"/>
      <c r="FV391" s="24"/>
      <c r="FW391" s="24"/>
      <c r="FX391" s="24"/>
      <c r="FY391" s="24"/>
      <c r="FZ391" s="24"/>
      <c r="GA391" s="24"/>
      <c r="GB391" s="24"/>
      <c r="GC391" s="24"/>
      <c r="GD391" s="24"/>
      <c r="GE391" s="24"/>
      <c r="GF391" s="24"/>
      <c r="GG391" s="24"/>
      <c r="GH391" s="24"/>
      <c r="GI391" s="24"/>
      <c r="GJ391" s="24"/>
      <c r="GK391" s="24"/>
      <c r="GL391" s="24"/>
      <c r="GM391" s="24"/>
      <c r="GN391" s="24"/>
      <c r="GO391" s="24"/>
      <c r="GP391" s="24"/>
      <c r="GQ391" s="24"/>
      <c r="GR391" s="24"/>
      <c r="GS391" s="24"/>
      <c r="GT391" s="24"/>
      <c r="GU391" s="24"/>
      <c r="GV391" s="24"/>
      <c r="GW391" s="24"/>
      <c r="GX391" s="24"/>
      <c r="GY391" s="24"/>
      <c r="GZ391" s="24"/>
      <c r="HA391" s="24"/>
      <c r="HB391" s="24"/>
      <c r="HC391" s="24"/>
      <c r="HD391" s="24"/>
      <c r="HE391" s="24"/>
      <c r="HF391" s="24"/>
      <c r="HG391" s="24"/>
      <c r="HH391" s="24"/>
      <c r="HI391" s="24"/>
      <c r="HJ391" s="24"/>
      <c r="HK391" s="24"/>
      <c r="HL391" s="24"/>
      <c r="HM391" s="24"/>
      <c r="HN391" s="24"/>
      <c r="HO391" s="24"/>
      <c r="HP391" s="24"/>
      <c r="HQ391" s="24"/>
      <c r="HR391" s="24"/>
      <c r="HS391" s="24"/>
      <c r="HT391" s="24"/>
      <c r="HU391" s="24"/>
      <c r="HV391" s="24"/>
      <c r="HW391" s="24"/>
      <c r="HX391" s="24"/>
      <c r="HY391" s="24"/>
      <c r="HZ391" s="24"/>
      <c r="IA391" s="24"/>
      <c r="IB391" s="24"/>
      <c r="IC391" s="24"/>
      <c r="ID391" s="24"/>
      <c r="IE391" s="24"/>
      <c r="IF391" s="24"/>
      <c r="IG391" s="24"/>
      <c r="IH391" s="24"/>
      <c r="II391" s="24"/>
      <c r="IJ391" s="24"/>
      <c r="IK391" s="24"/>
      <c r="IL391" s="24"/>
      <c r="IM391" s="24"/>
      <c r="IN391" s="24"/>
      <c r="IO391" s="24"/>
      <c r="IP391" s="24"/>
      <c r="IQ391" s="24"/>
    </row>
    <row r="392" spans="1:251" x14ac:dyDescent="0.25">
      <c r="A392" s="96"/>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c r="AA392" s="97"/>
      <c r="AB392" s="97"/>
      <c r="AC392" s="97"/>
      <c r="AD392" s="97"/>
      <c r="AE392" s="97"/>
      <c r="AF392" s="97"/>
      <c r="AG392" s="97"/>
      <c r="AH392" s="97"/>
      <c r="AI392" s="97"/>
      <c r="AJ392" s="97"/>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c r="BY392" s="24"/>
      <c r="BZ392" s="24"/>
      <c r="CA392" s="24"/>
      <c r="CB392" s="24"/>
      <c r="CC392" s="24"/>
      <c r="CD392" s="24"/>
      <c r="CE392" s="24"/>
      <c r="CF392" s="24"/>
      <c r="CG392" s="24"/>
      <c r="CH392" s="24"/>
      <c r="CI392" s="24"/>
      <c r="CJ392" s="24"/>
      <c r="CK392" s="24"/>
      <c r="CL392" s="24"/>
      <c r="CM392" s="24"/>
      <c r="CN392" s="24"/>
      <c r="CO392" s="24"/>
      <c r="CP392" s="24"/>
      <c r="CQ392" s="24"/>
      <c r="CR392" s="24"/>
      <c r="CS392" s="24"/>
      <c r="CT392" s="24"/>
      <c r="CU392" s="24"/>
      <c r="CV392" s="24"/>
      <c r="CW392" s="24"/>
      <c r="CX392" s="24"/>
      <c r="CY392" s="24"/>
      <c r="CZ392" s="24"/>
      <c r="DA392" s="24"/>
      <c r="DB392" s="24"/>
      <c r="DC392" s="24"/>
      <c r="DD392" s="24"/>
      <c r="DE392" s="24"/>
      <c r="DF392" s="24"/>
      <c r="DG392" s="24"/>
      <c r="DH392" s="24"/>
      <c r="DI392" s="24"/>
      <c r="DJ392" s="24"/>
      <c r="DK392" s="24"/>
      <c r="DL392" s="24"/>
      <c r="DM392" s="24"/>
      <c r="DN392" s="24"/>
      <c r="DO392" s="24"/>
      <c r="DP392" s="24"/>
      <c r="DQ392" s="24"/>
      <c r="DR392" s="24"/>
      <c r="DS392" s="24"/>
      <c r="DT392" s="24"/>
      <c r="DU392" s="24"/>
      <c r="DV392" s="24"/>
      <c r="DW392" s="24"/>
      <c r="DX392" s="24"/>
      <c r="DY392" s="24"/>
      <c r="DZ392" s="24"/>
      <c r="EA392" s="24"/>
      <c r="EB392" s="24"/>
      <c r="EC392" s="24"/>
      <c r="ED392" s="24"/>
      <c r="EE392" s="24"/>
      <c r="EF392" s="24"/>
      <c r="EG392" s="24"/>
      <c r="EH392" s="24"/>
      <c r="EI392" s="24"/>
      <c r="EJ392" s="24"/>
      <c r="EK392" s="24"/>
      <c r="EL392" s="24"/>
      <c r="EM392" s="24"/>
      <c r="EN392" s="24"/>
      <c r="EO392" s="24"/>
      <c r="EP392" s="24"/>
      <c r="EQ392" s="24"/>
      <c r="ER392" s="24"/>
      <c r="ES392" s="24"/>
      <c r="ET392" s="24"/>
      <c r="EU392" s="24"/>
      <c r="EV392" s="24"/>
      <c r="EW392" s="24"/>
      <c r="EX392" s="24"/>
      <c r="EY392" s="24"/>
      <c r="EZ392" s="24"/>
      <c r="FA392" s="24"/>
      <c r="FB392" s="24"/>
      <c r="FC392" s="24"/>
      <c r="FD392" s="24"/>
      <c r="FE392" s="24"/>
      <c r="FF392" s="24"/>
      <c r="FG392" s="24"/>
      <c r="FH392" s="24"/>
      <c r="FI392" s="24"/>
      <c r="FJ392" s="24"/>
      <c r="FK392" s="24"/>
      <c r="FL392" s="24"/>
      <c r="FM392" s="24"/>
      <c r="FN392" s="24"/>
      <c r="FO392" s="24"/>
      <c r="FP392" s="24"/>
      <c r="FQ392" s="24"/>
      <c r="FR392" s="24"/>
      <c r="FS392" s="24"/>
      <c r="FT392" s="24"/>
      <c r="FU392" s="24"/>
      <c r="FV392" s="24"/>
      <c r="FW392" s="24"/>
      <c r="FX392" s="24"/>
      <c r="FY392" s="24"/>
      <c r="FZ392" s="24"/>
      <c r="GA392" s="24"/>
      <c r="GB392" s="24"/>
      <c r="GC392" s="24"/>
      <c r="GD392" s="24"/>
      <c r="GE392" s="24"/>
      <c r="GF392" s="24"/>
      <c r="GG392" s="24"/>
      <c r="GH392" s="24"/>
      <c r="GI392" s="24"/>
      <c r="GJ392" s="24"/>
      <c r="GK392" s="24"/>
      <c r="GL392" s="24"/>
      <c r="GM392" s="24"/>
      <c r="GN392" s="24"/>
      <c r="GO392" s="24"/>
      <c r="GP392" s="24"/>
      <c r="GQ392" s="24"/>
      <c r="GR392" s="24"/>
      <c r="GS392" s="24"/>
      <c r="GT392" s="24"/>
      <c r="GU392" s="24"/>
      <c r="GV392" s="24"/>
      <c r="GW392" s="24"/>
      <c r="GX392" s="24"/>
      <c r="GY392" s="24"/>
      <c r="GZ392" s="24"/>
      <c r="HA392" s="24"/>
      <c r="HB392" s="24"/>
      <c r="HC392" s="24"/>
      <c r="HD392" s="24"/>
      <c r="HE392" s="24"/>
      <c r="HF392" s="24"/>
      <c r="HG392" s="24"/>
      <c r="HH392" s="24"/>
      <c r="HI392" s="24"/>
      <c r="HJ392" s="24"/>
      <c r="HK392" s="24"/>
      <c r="HL392" s="24"/>
      <c r="HM392" s="24"/>
      <c r="HN392" s="24"/>
      <c r="HO392" s="24"/>
      <c r="HP392" s="24"/>
      <c r="HQ392" s="24"/>
      <c r="HR392" s="24"/>
      <c r="HS392" s="24"/>
      <c r="HT392" s="24"/>
      <c r="HU392" s="24"/>
      <c r="HV392" s="24"/>
      <c r="HW392" s="24"/>
      <c r="HX392" s="24"/>
      <c r="HY392" s="24"/>
      <c r="HZ392" s="24"/>
      <c r="IA392" s="24"/>
      <c r="IB392" s="24"/>
      <c r="IC392" s="24"/>
      <c r="ID392" s="24"/>
      <c r="IE392" s="24"/>
      <c r="IF392" s="24"/>
      <c r="IG392" s="24"/>
      <c r="IH392" s="24"/>
      <c r="II392" s="24"/>
      <c r="IJ392" s="24"/>
      <c r="IK392" s="24"/>
      <c r="IL392" s="24"/>
      <c r="IM392" s="24"/>
      <c r="IN392" s="24"/>
      <c r="IO392" s="24"/>
      <c r="IP392" s="24"/>
      <c r="IQ392" s="24"/>
    </row>
    <row r="393" spans="1:251" x14ac:dyDescent="0.25">
      <c r="A393" s="96"/>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c r="AA393" s="97"/>
      <c r="AB393" s="97"/>
      <c r="AC393" s="97"/>
      <c r="AD393" s="97"/>
      <c r="AE393" s="97"/>
      <c r="AF393" s="97"/>
      <c r="AG393" s="97"/>
      <c r="AH393" s="97"/>
      <c r="AI393" s="97"/>
      <c r="AJ393" s="97"/>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c r="BY393" s="24"/>
      <c r="BZ393" s="24"/>
      <c r="CA393" s="24"/>
      <c r="CB393" s="24"/>
      <c r="CC393" s="24"/>
      <c r="CD393" s="24"/>
      <c r="CE393" s="24"/>
      <c r="CF393" s="24"/>
      <c r="CG393" s="24"/>
      <c r="CH393" s="24"/>
      <c r="CI393" s="24"/>
      <c r="CJ393" s="24"/>
      <c r="CK393" s="24"/>
      <c r="CL393" s="24"/>
      <c r="CM393" s="24"/>
      <c r="CN393" s="24"/>
      <c r="CO393" s="24"/>
      <c r="CP393" s="24"/>
      <c r="CQ393" s="24"/>
      <c r="CR393" s="24"/>
      <c r="CS393" s="24"/>
      <c r="CT393" s="24"/>
      <c r="CU393" s="24"/>
      <c r="CV393" s="24"/>
      <c r="CW393" s="24"/>
      <c r="CX393" s="24"/>
      <c r="CY393" s="24"/>
      <c r="CZ393" s="24"/>
      <c r="DA393" s="24"/>
      <c r="DB393" s="24"/>
      <c r="DC393" s="24"/>
      <c r="DD393" s="24"/>
      <c r="DE393" s="24"/>
      <c r="DF393" s="24"/>
      <c r="DG393" s="24"/>
      <c r="DH393" s="24"/>
      <c r="DI393" s="24"/>
      <c r="DJ393" s="24"/>
      <c r="DK393" s="24"/>
      <c r="DL393" s="24"/>
      <c r="DM393" s="24"/>
      <c r="DN393" s="24"/>
      <c r="DO393" s="24"/>
      <c r="DP393" s="24"/>
      <c r="DQ393" s="24"/>
      <c r="DR393" s="24"/>
      <c r="DS393" s="24"/>
      <c r="DT393" s="24"/>
      <c r="DU393" s="24"/>
      <c r="DV393" s="24"/>
      <c r="DW393" s="24"/>
      <c r="DX393" s="24"/>
      <c r="DY393" s="24"/>
      <c r="DZ393" s="24"/>
      <c r="EA393" s="24"/>
      <c r="EB393" s="24"/>
      <c r="EC393" s="24"/>
      <c r="ED393" s="24"/>
      <c r="EE393" s="24"/>
      <c r="EF393" s="24"/>
      <c r="EG393" s="24"/>
      <c r="EH393" s="24"/>
      <c r="EI393" s="24"/>
      <c r="EJ393" s="24"/>
      <c r="EK393" s="24"/>
      <c r="EL393" s="24"/>
      <c r="EM393" s="24"/>
      <c r="EN393" s="24"/>
      <c r="EO393" s="24"/>
      <c r="EP393" s="24"/>
      <c r="EQ393" s="24"/>
      <c r="ER393" s="24"/>
      <c r="ES393" s="24"/>
      <c r="ET393" s="24"/>
      <c r="EU393" s="24"/>
      <c r="EV393" s="24"/>
      <c r="EW393" s="24"/>
      <c r="EX393" s="24"/>
      <c r="EY393" s="24"/>
      <c r="EZ393" s="24"/>
      <c r="FA393" s="24"/>
      <c r="FB393" s="24"/>
      <c r="FC393" s="24"/>
      <c r="FD393" s="24"/>
      <c r="FE393" s="24"/>
      <c r="FF393" s="24"/>
      <c r="FG393" s="24"/>
      <c r="FH393" s="24"/>
      <c r="FI393" s="24"/>
      <c r="FJ393" s="24"/>
      <c r="FK393" s="24"/>
      <c r="FL393" s="24"/>
      <c r="FM393" s="24"/>
      <c r="FN393" s="24"/>
      <c r="FO393" s="24"/>
      <c r="FP393" s="24"/>
      <c r="FQ393" s="24"/>
      <c r="FR393" s="24"/>
      <c r="FS393" s="24"/>
      <c r="FT393" s="24"/>
      <c r="FU393" s="24"/>
      <c r="FV393" s="24"/>
      <c r="FW393" s="24"/>
      <c r="FX393" s="24"/>
      <c r="FY393" s="24"/>
      <c r="FZ393" s="24"/>
      <c r="GA393" s="24"/>
      <c r="GB393" s="24"/>
      <c r="GC393" s="24"/>
      <c r="GD393" s="24"/>
      <c r="GE393" s="24"/>
      <c r="GF393" s="24"/>
      <c r="GG393" s="24"/>
      <c r="GH393" s="24"/>
      <c r="GI393" s="24"/>
      <c r="GJ393" s="24"/>
      <c r="GK393" s="24"/>
      <c r="GL393" s="24"/>
      <c r="GM393" s="24"/>
      <c r="GN393" s="24"/>
      <c r="GO393" s="24"/>
      <c r="GP393" s="24"/>
      <c r="GQ393" s="24"/>
      <c r="GR393" s="24"/>
      <c r="GS393" s="24"/>
      <c r="GT393" s="24"/>
      <c r="GU393" s="24"/>
      <c r="GV393" s="24"/>
      <c r="GW393" s="24"/>
      <c r="GX393" s="24"/>
      <c r="GY393" s="24"/>
      <c r="GZ393" s="24"/>
      <c r="HA393" s="24"/>
      <c r="HB393" s="24"/>
      <c r="HC393" s="24"/>
      <c r="HD393" s="24"/>
      <c r="HE393" s="24"/>
      <c r="HF393" s="24"/>
      <c r="HG393" s="24"/>
      <c r="HH393" s="24"/>
      <c r="HI393" s="24"/>
      <c r="HJ393" s="24"/>
      <c r="HK393" s="24"/>
      <c r="HL393" s="24"/>
      <c r="HM393" s="24"/>
      <c r="HN393" s="24"/>
      <c r="HO393" s="24"/>
      <c r="HP393" s="24"/>
      <c r="HQ393" s="24"/>
      <c r="HR393" s="24"/>
      <c r="HS393" s="24"/>
      <c r="HT393" s="24"/>
      <c r="HU393" s="24"/>
      <c r="HV393" s="24"/>
      <c r="HW393" s="24"/>
      <c r="HX393" s="24"/>
      <c r="HY393" s="24"/>
      <c r="HZ393" s="24"/>
      <c r="IA393" s="24"/>
      <c r="IB393" s="24"/>
      <c r="IC393" s="24"/>
      <c r="ID393" s="24"/>
      <c r="IE393" s="24"/>
      <c r="IF393" s="24"/>
      <c r="IG393" s="24"/>
      <c r="IH393" s="24"/>
      <c r="II393" s="24"/>
      <c r="IJ393" s="24"/>
      <c r="IK393" s="24"/>
      <c r="IL393" s="24"/>
      <c r="IM393" s="24"/>
      <c r="IN393" s="24"/>
      <c r="IO393" s="24"/>
      <c r="IP393" s="24"/>
      <c r="IQ393" s="24"/>
    </row>
    <row r="394" spans="1:251" x14ac:dyDescent="0.25">
      <c r="A394" s="96"/>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c r="AA394" s="97"/>
      <c r="AB394" s="97"/>
      <c r="AC394" s="97"/>
      <c r="AD394" s="97"/>
      <c r="AE394" s="97"/>
      <c r="AF394" s="97"/>
      <c r="AG394" s="97"/>
      <c r="AH394" s="97"/>
      <c r="AI394" s="97"/>
      <c r="AJ394" s="97"/>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c r="CA394" s="24"/>
      <c r="CB394" s="24"/>
      <c r="CC394" s="24"/>
      <c r="CD394" s="24"/>
      <c r="CE394" s="24"/>
      <c r="CF394" s="24"/>
      <c r="CG394" s="24"/>
      <c r="CH394" s="24"/>
      <c r="CI394" s="24"/>
      <c r="CJ394" s="24"/>
      <c r="CK394" s="24"/>
      <c r="CL394" s="24"/>
      <c r="CM394" s="24"/>
      <c r="CN394" s="24"/>
      <c r="CO394" s="24"/>
      <c r="CP394" s="24"/>
      <c r="CQ394" s="24"/>
      <c r="CR394" s="24"/>
      <c r="CS394" s="24"/>
      <c r="CT394" s="24"/>
      <c r="CU394" s="24"/>
      <c r="CV394" s="24"/>
      <c r="CW394" s="24"/>
      <c r="CX394" s="24"/>
      <c r="CY394" s="24"/>
      <c r="CZ394" s="24"/>
      <c r="DA394" s="24"/>
      <c r="DB394" s="24"/>
      <c r="DC394" s="24"/>
      <c r="DD394" s="24"/>
      <c r="DE394" s="24"/>
      <c r="DF394" s="24"/>
      <c r="DG394" s="24"/>
      <c r="DH394" s="24"/>
      <c r="DI394" s="24"/>
      <c r="DJ394" s="24"/>
      <c r="DK394" s="24"/>
      <c r="DL394" s="24"/>
      <c r="DM394" s="24"/>
      <c r="DN394" s="24"/>
      <c r="DO394" s="24"/>
      <c r="DP394" s="24"/>
      <c r="DQ394" s="24"/>
      <c r="DR394" s="24"/>
      <c r="DS394" s="24"/>
      <c r="DT394" s="24"/>
      <c r="DU394" s="24"/>
      <c r="DV394" s="24"/>
      <c r="DW394" s="24"/>
      <c r="DX394" s="24"/>
      <c r="DY394" s="24"/>
      <c r="DZ394" s="24"/>
      <c r="EA394" s="24"/>
      <c r="EB394" s="24"/>
      <c r="EC394" s="24"/>
      <c r="ED394" s="24"/>
      <c r="EE394" s="24"/>
      <c r="EF394" s="24"/>
      <c r="EG394" s="24"/>
      <c r="EH394" s="24"/>
      <c r="EI394" s="24"/>
      <c r="EJ394" s="24"/>
      <c r="EK394" s="24"/>
      <c r="EL394" s="24"/>
      <c r="EM394" s="24"/>
      <c r="EN394" s="24"/>
      <c r="EO394" s="24"/>
      <c r="EP394" s="24"/>
      <c r="EQ394" s="24"/>
      <c r="ER394" s="24"/>
      <c r="ES394" s="24"/>
      <c r="ET394" s="24"/>
      <c r="EU394" s="24"/>
      <c r="EV394" s="24"/>
      <c r="EW394" s="24"/>
      <c r="EX394" s="24"/>
      <c r="EY394" s="24"/>
      <c r="EZ394" s="24"/>
      <c r="FA394" s="24"/>
      <c r="FB394" s="24"/>
      <c r="FC394" s="24"/>
      <c r="FD394" s="24"/>
      <c r="FE394" s="24"/>
      <c r="FF394" s="24"/>
      <c r="FG394" s="24"/>
      <c r="FH394" s="24"/>
      <c r="FI394" s="24"/>
      <c r="FJ394" s="24"/>
      <c r="FK394" s="24"/>
      <c r="FL394" s="24"/>
      <c r="FM394" s="24"/>
      <c r="FN394" s="24"/>
      <c r="FO394" s="24"/>
      <c r="FP394" s="24"/>
      <c r="FQ394" s="24"/>
      <c r="FR394" s="24"/>
      <c r="FS394" s="24"/>
      <c r="FT394" s="24"/>
      <c r="FU394" s="24"/>
      <c r="FV394" s="24"/>
      <c r="FW394" s="24"/>
      <c r="FX394" s="24"/>
      <c r="FY394" s="24"/>
      <c r="FZ394" s="24"/>
      <c r="GA394" s="24"/>
      <c r="GB394" s="24"/>
      <c r="GC394" s="24"/>
      <c r="GD394" s="24"/>
      <c r="GE394" s="24"/>
      <c r="GF394" s="24"/>
      <c r="GG394" s="24"/>
      <c r="GH394" s="24"/>
      <c r="GI394" s="24"/>
      <c r="GJ394" s="24"/>
      <c r="GK394" s="24"/>
      <c r="GL394" s="24"/>
      <c r="GM394" s="24"/>
      <c r="GN394" s="24"/>
      <c r="GO394" s="24"/>
      <c r="GP394" s="24"/>
      <c r="GQ394" s="24"/>
      <c r="GR394" s="24"/>
      <c r="GS394" s="24"/>
      <c r="GT394" s="24"/>
      <c r="GU394" s="24"/>
      <c r="GV394" s="24"/>
      <c r="GW394" s="24"/>
      <c r="GX394" s="24"/>
      <c r="GY394" s="24"/>
      <c r="GZ394" s="24"/>
      <c r="HA394" s="24"/>
      <c r="HB394" s="24"/>
      <c r="HC394" s="24"/>
      <c r="HD394" s="24"/>
      <c r="HE394" s="24"/>
      <c r="HF394" s="24"/>
      <c r="HG394" s="24"/>
      <c r="HH394" s="24"/>
      <c r="HI394" s="24"/>
      <c r="HJ394" s="24"/>
      <c r="HK394" s="24"/>
      <c r="HL394" s="24"/>
      <c r="HM394" s="24"/>
      <c r="HN394" s="24"/>
      <c r="HO394" s="24"/>
      <c r="HP394" s="24"/>
      <c r="HQ394" s="24"/>
      <c r="HR394" s="24"/>
      <c r="HS394" s="24"/>
      <c r="HT394" s="24"/>
      <c r="HU394" s="24"/>
      <c r="HV394" s="24"/>
      <c r="HW394" s="24"/>
      <c r="HX394" s="24"/>
      <c r="HY394" s="24"/>
      <c r="HZ394" s="24"/>
      <c r="IA394" s="24"/>
      <c r="IB394" s="24"/>
      <c r="IC394" s="24"/>
      <c r="ID394" s="24"/>
      <c r="IE394" s="24"/>
      <c r="IF394" s="24"/>
      <c r="IG394" s="24"/>
      <c r="IH394" s="24"/>
      <c r="II394" s="24"/>
      <c r="IJ394" s="24"/>
      <c r="IK394" s="24"/>
      <c r="IL394" s="24"/>
      <c r="IM394" s="24"/>
      <c r="IN394" s="24"/>
      <c r="IO394" s="24"/>
      <c r="IP394" s="24"/>
      <c r="IQ394" s="24"/>
    </row>
    <row r="395" spans="1:251" x14ac:dyDescent="0.25">
      <c r="A395" s="96"/>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7"/>
      <c r="AB395" s="97"/>
      <c r="AC395" s="97"/>
      <c r="AD395" s="97"/>
      <c r="AE395" s="97"/>
      <c r="AF395" s="97"/>
      <c r="AG395" s="97"/>
      <c r="AH395" s="97"/>
      <c r="AI395" s="97"/>
      <c r="AJ395" s="97"/>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24"/>
      <c r="CA395" s="24"/>
      <c r="CB395" s="24"/>
      <c r="CC395" s="24"/>
      <c r="CD395" s="24"/>
      <c r="CE395" s="24"/>
      <c r="CF395" s="24"/>
      <c r="CG395" s="24"/>
      <c r="CH395" s="24"/>
      <c r="CI395" s="24"/>
      <c r="CJ395" s="24"/>
      <c r="CK395" s="24"/>
      <c r="CL395" s="24"/>
      <c r="CM395" s="24"/>
      <c r="CN395" s="24"/>
      <c r="CO395" s="24"/>
      <c r="CP395" s="24"/>
      <c r="CQ395" s="24"/>
      <c r="CR395" s="24"/>
      <c r="CS395" s="24"/>
      <c r="CT395" s="24"/>
      <c r="CU395" s="24"/>
      <c r="CV395" s="24"/>
      <c r="CW395" s="24"/>
      <c r="CX395" s="24"/>
      <c r="CY395" s="24"/>
      <c r="CZ395" s="24"/>
      <c r="DA395" s="24"/>
      <c r="DB395" s="24"/>
      <c r="DC395" s="24"/>
      <c r="DD395" s="24"/>
      <c r="DE395" s="24"/>
      <c r="DF395" s="24"/>
      <c r="DG395" s="24"/>
      <c r="DH395" s="24"/>
      <c r="DI395" s="24"/>
      <c r="DJ395" s="24"/>
      <c r="DK395" s="24"/>
      <c r="DL395" s="24"/>
      <c r="DM395" s="24"/>
      <c r="DN395" s="24"/>
      <c r="DO395" s="24"/>
      <c r="DP395" s="24"/>
      <c r="DQ395" s="24"/>
      <c r="DR395" s="24"/>
      <c r="DS395" s="24"/>
      <c r="DT395" s="24"/>
      <c r="DU395" s="24"/>
      <c r="DV395" s="24"/>
      <c r="DW395" s="24"/>
      <c r="DX395" s="24"/>
      <c r="DY395" s="24"/>
      <c r="DZ395" s="24"/>
      <c r="EA395" s="24"/>
      <c r="EB395" s="24"/>
      <c r="EC395" s="24"/>
      <c r="ED395" s="24"/>
      <c r="EE395" s="24"/>
      <c r="EF395" s="24"/>
      <c r="EG395" s="24"/>
      <c r="EH395" s="24"/>
      <c r="EI395" s="24"/>
      <c r="EJ395" s="24"/>
      <c r="EK395" s="24"/>
      <c r="EL395" s="24"/>
      <c r="EM395" s="24"/>
      <c r="EN395" s="24"/>
      <c r="EO395" s="24"/>
      <c r="EP395" s="24"/>
      <c r="EQ395" s="24"/>
      <c r="ER395" s="24"/>
      <c r="ES395" s="24"/>
      <c r="ET395" s="24"/>
      <c r="EU395" s="24"/>
      <c r="EV395" s="24"/>
      <c r="EW395" s="24"/>
      <c r="EX395" s="24"/>
      <c r="EY395" s="24"/>
      <c r="EZ395" s="24"/>
      <c r="FA395" s="24"/>
      <c r="FB395" s="24"/>
      <c r="FC395" s="24"/>
      <c r="FD395" s="24"/>
      <c r="FE395" s="24"/>
      <c r="FF395" s="24"/>
      <c r="FG395" s="24"/>
      <c r="FH395" s="24"/>
      <c r="FI395" s="24"/>
      <c r="FJ395" s="24"/>
      <c r="FK395" s="24"/>
      <c r="FL395" s="24"/>
      <c r="FM395" s="24"/>
      <c r="FN395" s="24"/>
      <c r="FO395" s="24"/>
      <c r="FP395" s="24"/>
      <c r="FQ395" s="24"/>
      <c r="FR395" s="24"/>
      <c r="FS395" s="24"/>
      <c r="FT395" s="24"/>
      <c r="FU395" s="24"/>
      <c r="FV395" s="24"/>
      <c r="FW395" s="24"/>
      <c r="FX395" s="24"/>
      <c r="FY395" s="24"/>
      <c r="FZ395" s="24"/>
      <c r="GA395" s="24"/>
      <c r="GB395" s="24"/>
      <c r="GC395" s="24"/>
      <c r="GD395" s="24"/>
      <c r="GE395" s="24"/>
      <c r="GF395" s="24"/>
      <c r="GG395" s="24"/>
      <c r="GH395" s="24"/>
      <c r="GI395" s="24"/>
      <c r="GJ395" s="24"/>
      <c r="GK395" s="24"/>
      <c r="GL395" s="24"/>
      <c r="GM395" s="24"/>
      <c r="GN395" s="24"/>
      <c r="GO395" s="24"/>
      <c r="GP395" s="24"/>
      <c r="GQ395" s="24"/>
      <c r="GR395" s="24"/>
      <c r="GS395" s="24"/>
      <c r="GT395" s="24"/>
      <c r="GU395" s="24"/>
      <c r="GV395" s="24"/>
      <c r="GW395" s="24"/>
      <c r="GX395" s="24"/>
      <c r="GY395" s="24"/>
      <c r="GZ395" s="24"/>
      <c r="HA395" s="24"/>
      <c r="HB395" s="24"/>
      <c r="HC395" s="24"/>
      <c r="HD395" s="24"/>
      <c r="HE395" s="24"/>
      <c r="HF395" s="24"/>
      <c r="HG395" s="24"/>
      <c r="HH395" s="24"/>
      <c r="HI395" s="24"/>
      <c r="HJ395" s="24"/>
      <c r="HK395" s="24"/>
      <c r="HL395" s="24"/>
      <c r="HM395" s="24"/>
      <c r="HN395" s="24"/>
      <c r="HO395" s="24"/>
      <c r="HP395" s="24"/>
      <c r="HQ395" s="24"/>
      <c r="HR395" s="24"/>
      <c r="HS395" s="24"/>
      <c r="HT395" s="24"/>
      <c r="HU395" s="24"/>
      <c r="HV395" s="24"/>
      <c r="HW395" s="24"/>
      <c r="HX395" s="24"/>
      <c r="HY395" s="24"/>
      <c r="HZ395" s="24"/>
      <c r="IA395" s="24"/>
      <c r="IB395" s="24"/>
      <c r="IC395" s="24"/>
      <c r="ID395" s="24"/>
      <c r="IE395" s="24"/>
      <c r="IF395" s="24"/>
      <c r="IG395" s="24"/>
      <c r="IH395" s="24"/>
      <c r="II395" s="24"/>
      <c r="IJ395" s="24"/>
      <c r="IK395" s="24"/>
      <c r="IL395" s="24"/>
      <c r="IM395" s="24"/>
      <c r="IN395" s="24"/>
      <c r="IO395" s="24"/>
      <c r="IP395" s="24"/>
      <c r="IQ395" s="24"/>
    </row>
    <row r="396" spans="1:251" x14ac:dyDescent="0.25">
      <c r="A396" s="96"/>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7"/>
      <c r="AB396" s="97"/>
      <c r="AC396" s="97"/>
      <c r="AD396" s="97"/>
      <c r="AE396" s="97"/>
      <c r="AF396" s="97"/>
      <c r="AG396" s="97"/>
      <c r="AH396" s="97"/>
      <c r="AI396" s="97"/>
      <c r="AJ396" s="97"/>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c r="BY396" s="24"/>
      <c r="BZ396" s="24"/>
      <c r="CA396" s="24"/>
      <c r="CB396" s="24"/>
      <c r="CC396" s="24"/>
      <c r="CD396" s="24"/>
      <c r="CE396" s="24"/>
      <c r="CF396" s="24"/>
      <c r="CG396" s="24"/>
      <c r="CH396" s="24"/>
      <c r="CI396" s="24"/>
      <c r="CJ396" s="24"/>
      <c r="CK396" s="24"/>
      <c r="CL396" s="24"/>
      <c r="CM396" s="24"/>
      <c r="CN396" s="24"/>
      <c r="CO396" s="24"/>
      <c r="CP396" s="24"/>
      <c r="CQ396" s="24"/>
      <c r="CR396" s="24"/>
      <c r="CS396" s="24"/>
      <c r="CT396" s="24"/>
      <c r="CU396" s="24"/>
      <c r="CV396" s="24"/>
      <c r="CW396" s="24"/>
      <c r="CX396" s="24"/>
      <c r="CY396" s="24"/>
      <c r="CZ396" s="24"/>
      <c r="DA396" s="24"/>
      <c r="DB396" s="24"/>
      <c r="DC396" s="24"/>
      <c r="DD396" s="24"/>
      <c r="DE396" s="24"/>
      <c r="DF396" s="24"/>
      <c r="DG396" s="24"/>
      <c r="DH396" s="24"/>
      <c r="DI396" s="24"/>
      <c r="DJ396" s="24"/>
      <c r="DK396" s="24"/>
      <c r="DL396" s="24"/>
      <c r="DM396" s="24"/>
      <c r="DN396" s="24"/>
      <c r="DO396" s="24"/>
      <c r="DP396" s="24"/>
      <c r="DQ396" s="24"/>
      <c r="DR396" s="24"/>
      <c r="DS396" s="24"/>
      <c r="DT396" s="24"/>
      <c r="DU396" s="24"/>
      <c r="DV396" s="24"/>
      <c r="DW396" s="24"/>
      <c r="DX396" s="24"/>
      <c r="DY396" s="24"/>
      <c r="DZ396" s="24"/>
      <c r="EA396" s="24"/>
      <c r="EB396" s="24"/>
      <c r="EC396" s="24"/>
      <c r="ED396" s="24"/>
      <c r="EE396" s="24"/>
      <c r="EF396" s="24"/>
      <c r="EG396" s="24"/>
      <c r="EH396" s="24"/>
      <c r="EI396" s="24"/>
      <c r="EJ396" s="24"/>
      <c r="EK396" s="24"/>
      <c r="EL396" s="24"/>
      <c r="EM396" s="24"/>
      <c r="EN396" s="24"/>
      <c r="EO396" s="24"/>
      <c r="EP396" s="24"/>
      <c r="EQ396" s="24"/>
      <c r="ER396" s="24"/>
      <c r="ES396" s="24"/>
      <c r="ET396" s="24"/>
      <c r="EU396" s="24"/>
      <c r="EV396" s="24"/>
      <c r="EW396" s="24"/>
      <c r="EX396" s="24"/>
      <c r="EY396" s="24"/>
      <c r="EZ396" s="24"/>
      <c r="FA396" s="24"/>
      <c r="FB396" s="24"/>
      <c r="FC396" s="24"/>
      <c r="FD396" s="24"/>
      <c r="FE396" s="24"/>
      <c r="FF396" s="24"/>
      <c r="FG396" s="24"/>
      <c r="FH396" s="24"/>
      <c r="FI396" s="24"/>
      <c r="FJ396" s="24"/>
      <c r="FK396" s="24"/>
      <c r="FL396" s="24"/>
      <c r="FM396" s="24"/>
      <c r="FN396" s="24"/>
      <c r="FO396" s="24"/>
      <c r="FP396" s="24"/>
      <c r="FQ396" s="24"/>
      <c r="FR396" s="24"/>
      <c r="FS396" s="24"/>
      <c r="FT396" s="24"/>
      <c r="FU396" s="24"/>
      <c r="FV396" s="24"/>
      <c r="FW396" s="24"/>
      <c r="FX396" s="24"/>
      <c r="FY396" s="24"/>
      <c r="FZ396" s="24"/>
      <c r="GA396" s="24"/>
      <c r="GB396" s="24"/>
      <c r="GC396" s="24"/>
      <c r="GD396" s="24"/>
      <c r="GE396" s="24"/>
      <c r="GF396" s="24"/>
      <c r="GG396" s="24"/>
      <c r="GH396" s="24"/>
      <c r="GI396" s="24"/>
      <c r="GJ396" s="24"/>
      <c r="GK396" s="24"/>
      <c r="GL396" s="24"/>
      <c r="GM396" s="24"/>
      <c r="GN396" s="24"/>
      <c r="GO396" s="24"/>
      <c r="GP396" s="24"/>
      <c r="GQ396" s="24"/>
      <c r="GR396" s="24"/>
      <c r="GS396" s="24"/>
      <c r="GT396" s="24"/>
      <c r="GU396" s="24"/>
      <c r="GV396" s="24"/>
      <c r="GW396" s="24"/>
      <c r="GX396" s="24"/>
      <c r="GY396" s="24"/>
      <c r="GZ396" s="24"/>
      <c r="HA396" s="24"/>
      <c r="HB396" s="24"/>
      <c r="HC396" s="24"/>
      <c r="HD396" s="24"/>
      <c r="HE396" s="24"/>
      <c r="HF396" s="24"/>
      <c r="HG396" s="24"/>
      <c r="HH396" s="24"/>
      <c r="HI396" s="24"/>
      <c r="HJ396" s="24"/>
      <c r="HK396" s="24"/>
      <c r="HL396" s="24"/>
      <c r="HM396" s="24"/>
      <c r="HN396" s="24"/>
      <c r="HO396" s="24"/>
      <c r="HP396" s="24"/>
      <c r="HQ396" s="24"/>
      <c r="HR396" s="24"/>
      <c r="HS396" s="24"/>
      <c r="HT396" s="24"/>
      <c r="HU396" s="24"/>
      <c r="HV396" s="24"/>
      <c r="HW396" s="24"/>
      <c r="HX396" s="24"/>
      <c r="HY396" s="24"/>
      <c r="HZ396" s="24"/>
      <c r="IA396" s="24"/>
      <c r="IB396" s="24"/>
      <c r="IC396" s="24"/>
      <c r="ID396" s="24"/>
      <c r="IE396" s="24"/>
      <c r="IF396" s="24"/>
      <c r="IG396" s="24"/>
      <c r="IH396" s="24"/>
      <c r="II396" s="24"/>
      <c r="IJ396" s="24"/>
      <c r="IK396" s="24"/>
      <c r="IL396" s="24"/>
      <c r="IM396" s="24"/>
      <c r="IN396" s="24"/>
      <c r="IO396" s="24"/>
      <c r="IP396" s="24"/>
      <c r="IQ396" s="24"/>
    </row>
    <row r="397" spans="1:251" x14ac:dyDescent="0.25">
      <c r="A397" s="96"/>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c r="AA397" s="97"/>
      <c r="AB397" s="97"/>
      <c r="AC397" s="97"/>
      <c r="AD397" s="97"/>
      <c r="AE397" s="97"/>
      <c r="AF397" s="97"/>
      <c r="AG397" s="97"/>
      <c r="AH397" s="97"/>
      <c r="AI397" s="97"/>
      <c r="AJ397" s="97"/>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24"/>
      <c r="CA397" s="24"/>
      <c r="CB397" s="24"/>
      <c r="CC397" s="24"/>
      <c r="CD397" s="24"/>
      <c r="CE397" s="24"/>
      <c r="CF397" s="24"/>
      <c r="CG397" s="24"/>
      <c r="CH397" s="24"/>
      <c r="CI397" s="24"/>
      <c r="CJ397" s="24"/>
      <c r="CK397" s="24"/>
      <c r="CL397" s="24"/>
      <c r="CM397" s="24"/>
      <c r="CN397" s="24"/>
      <c r="CO397" s="24"/>
      <c r="CP397" s="24"/>
      <c r="CQ397" s="24"/>
      <c r="CR397" s="24"/>
      <c r="CS397" s="24"/>
      <c r="CT397" s="24"/>
      <c r="CU397" s="24"/>
      <c r="CV397" s="24"/>
      <c r="CW397" s="24"/>
      <c r="CX397" s="24"/>
      <c r="CY397" s="24"/>
      <c r="CZ397" s="24"/>
      <c r="DA397" s="24"/>
      <c r="DB397" s="24"/>
      <c r="DC397" s="24"/>
      <c r="DD397" s="24"/>
      <c r="DE397" s="24"/>
      <c r="DF397" s="24"/>
      <c r="DG397" s="24"/>
      <c r="DH397" s="24"/>
      <c r="DI397" s="24"/>
      <c r="DJ397" s="24"/>
      <c r="DK397" s="24"/>
      <c r="DL397" s="24"/>
      <c r="DM397" s="24"/>
      <c r="DN397" s="24"/>
      <c r="DO397" s="24"/>
      <c r="DP397" s="24"/>
      <c r="DQ397" s="24"/>
      <c r="DR397" s="24"/>
      <c r="DS397" s="24"/>
      <c r="DT397" s="24"/>
      <c r="DU397" s="24"/>
      <c r="DV397" s="24"/>
      <c r="DW397" s="24"/>
      <c r="DX397" s="24"/>
      <c r="DY397" s="24"/>
      <c r="DZ397" s="24"/>
      <c r="EA397" s="24"/>
      <c r="EB397" s="24"/>
      <c r="EC397" s="24"/>
      <c r="ED397" s="24"/>
      <c r="EE397" s="24"/>
      <c r="EF397" s="24"/>
      <c r="EG397" s="24"/>
      <c r="EH397" s="24"/>
      <c r="EI397" s="24"/>
      <c r="EJ397" s="24"/>
      <c r="EK397" s="24"/>
      <c r="EL397" s="24"/>
      <c r="EM397" s="24"/>
      <c r="EN397" s="24"/>
      <c r="EO397" s="24"/>
      <c r="EP397" s="24"/>
      <c r="EQ397" s="24"/>
      <c r="ER397" s="24"/>
      <c r="ES397" s="24"/>
      <c r="ET397" s="24"/>
      <c r="EU397" s="24"/>
      <c r="EV397" s="24"/>
      <c r="EW397" s="24"/>
      <c r="EX397" s="24"/>
      <c r="EY397" s="24"/>
      <c r="EZ397" s="24"/>
      <c r="FA397" s="24"/>
      <c r="FB397" s="24"/>
      <c r="FC397" s="24"/>
      <c r="FD397" s="24"/>
      <c r="FE397" s="24"/>
      <c r="FF397" s="24"/>
      <c r="FG397" s="24"/>
      <c r="FH397" s="24"/>
      <c r="FI397" s="24"/>
      <c r="FJ397" s="24"/>
      <c r="FK397" s="24"/>
      <c r="FL397" s="24"/>
      <c r="FM397" s="24"/>
      <c r="FN397" s="24"/>
      <c r="FO397" s="24"/>
      <c r="FP397" s="24"/>
      <c r="FQ397" s="24"/>
      <c r="FR397" s="24"/>
      <c r="FS397" s="24"/>
      <c r="FT397" s="24"/>
      <c r="FU397" s="24"/>
      <c r="FV397" s="24"/>
      <c r="FW397" s="24"/>
      <c r="FX397" s="24"/>
      <c r="FY397" s="24"/>
      <c r="FZ397" s="24"/>
      <c r="GA397" s="24"/>
      <c r="GB397" s="24"/>
      <c r="GC397" s="24"/>
      <c r="GD397" s="24"/>
      <c r="GE397" s="24"/>
      <c r="GF397" s="24"/>
      <c r="GG397" s="24"/>
      <c r="GH397" s="24"/>
      <c r="GI397" s="24"/>
      <c r="GJ397" s="24"/>
      <c r="GK397" s="24"/>
      <c r="GL397" s="24"/>
      <c r="GM397" s="24"/>
      <c r="GN397" s="24"/>
      <c r="GO397" s="24"/>
      <c r="GP397" s="24"/>
      <c r="GQ397" s="24"/>
      <c r="GR397" s="24"/>
      <c r="GS397" s="24"/>
      <c r="GT397" s="24"/>
      <c r="GU397" s="24"/>
      <c r="GV397" s="24"/>
      <c r="GW397" s="24"/>
      <c r="GX397" s="24"/>
      <c r="GY397" s="24"/>
      <c r="GZ397" s="24"/>
      <c r="HA397" s="24"/>
      <c r="HB397" s="24"/>
      <c r="HC397" s="24"/>
      <c r="HD397" s="24"/>
      <c r="HE397" s="24"/>
      <c r="HF397" s="24"/>
      <c r="HG397" s="24"/>
      <c r="HH397" s="24"/>
      <c r="HI397" s="24"/>
      <c r="HJ397" s="24"/>
      <c r="HK397" s="24"/>
      <c r="HL397" s="24"/>
      <c r="HM397" s="24"/>
      <c r="HN397" s="24"/>
      <c r="HO397" s="24"/>
      <c r="HP397" s="24"/>
      <c r="HQ397" s="24"/>
      <c r="HR397" s="24"/>
      <c r="HS397" s="24"/>
      <c r="HT397" s="24"/>
      <c r="HU397" s="24"/>
      <c r="HV397" s="24"/>
      <c r="HW397" s="24"/>
      <c r="HX397" s="24"/>
      <c r="HY397" s="24"/>
      <c r="HZ397" s="24"/>
      <c r="IA397" s="24"/>
      <c r="IB397" s="24"/>
      <c r="IC397" s="24"/>
      <c r="ID397" s="24"/>
      <c r="IE397" s="24"/>
      <c r="IF397" s="24"/>
      <c r="IG397" s="24"/>
      <c r="IH397" s="24"/>
      <c r="II397" s="24"/>
      <c r="IJ397" s="24"/>
      <c r="IK397" s="24"/>
      <c r="IL397" s="24"/>
      <c r="IM397" s="24"/>
      <c r="IN397" s="24"/>
      <c r="IO397" s="24"/>
      <c r="IP397" s="24"/>
      <c r="IQ397" s="24"/>
    </row>
    <row r="398" spans="1:251" x14ac:dyDescent="0.25">
      <c r="A398" s="96"/>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c r="AA398" s="97"/>
      <c r="AB398" s="97"/>
      <c r="AC398" s="97"/>
      <c r="AD398" s="97"/>
      <c r="AE398" s="97"/>
      <c r="AF398" s="97"/>
      <c r="AG398" s="97"/>
      <c r="AH398" s="97"/>
      <c r="AI398" s="97"/>
      <c r="AJ398" s="97"/>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c r="BY398" s="24"/>
      <c r="BZ398" s="24"/>
      <c r="CA398" s="24"/>
      <c r="CB398" s="24"/>
      <c r="CC398" s="24"/>
      <c r="CD398" s="24"/>
      <c r="CE398" s="24"/>
      <c r="CF398" s="24"/>
      <c r="CG398" s="24"/>
      <c r="CH398" s="24"/>
      <c r="CI398" s="24"/>
      <c r="CJ398" s="24"/>
      <c r="CK398" s="24"/>
      <c r="CL398" s="24"/>
      <c r="CM398" s="24"/>
      <c r="CN398" s="24"/>
      <c r="CO398" s="24"/>
      <c r="CP398" s="24"/>
      <c r="CQ398" s="24"/>
      <c r="CR398" s="24"/>
      <c r="CS398" s="24"/>
      <c r="CT398" s="24"/>
      <c r="CU398" s="24"/>
      <c r="CV398" s="24"/>
      <c r="CW398" s="24"/>
      <c r="CX398" s="24"/>
      <c r="CY398" s="24"/>
      <c r="CZ398" s="24"/>
      <c r="DA398" s="24"/>
      <c r="DB398" s="24"/>
      <c r="DC398" s="24"/>
      <c r="DD398" s="24"/>
      <c r="DE398" s="24"/>
      <c r="DF398" s="24"/>
      <c r="DG398" s="24"/>
      <c r="DH398" s="24"/>
      <c r="DI398" s="24"/>
      <c r="DJ398" s="24"/>
      <c r="DK398" s="24"/>
      <c r="DL398" s="24"/>
      <c r="DM398" s="24"/>
      <c r="DN398" s="24"/>
      <c r="DO398" s="24"/>
      <c r="DP398" s="24"/>
      <c r="DQ398" s="24"/>
      <c r="DR398" s="24"/>
      <c r="DS398" s="24"/>
      <c r="DT398" s="24"/>
      <c r="DU398" s="24"/>
      <c r="DV398" s="24"/>
      <c r="DW398" s="24"/>
      <c r="DX398" s="24"/>
      <c r="DY398" s="24"/>
      <c r="DZ398" s="24"/>
      <c r="EA398" s="24"/>
      <c r="EB398" s="24"/>
      <c r="EC398" s="24"/>
      <c r="ED398" s="24"/>
      <c r="EE398" s="24"/>
      <c r="EF398" s="24"/>
      <c r="EG398" s="24"/>
      <c r="EH398" s="24"/>
      <c r="EI398" s="24"/>
      <c r="EJ398" s="24"/>
      <c r="EK398" s="24"/>
      <c r="EL398" s="24"/>
      <c r="EM398" s="24"/>
      <c r="EN398" s="24"/>
      <c r="EO398" s="24"/>
      <c r="EP398" s="24"/>
      <c r="EQ398" s="24"/>
      <c r="ER398" s="24"/>
      <c r="ES398" s="24"/>
      <c r="ET398" s="24"/>
      <c r="EU398" s="24"/>
      <c r="EV398" s="24"/>
      <c r="EW398" s="24"/>
      <c r="EX398" s="24"/>
      <c r="EY398" s="24"/>
      <c r="EZ398" s="24"/>
      <c r="FA398" s="24"/>
      <c r="FB398" s="24"/>
      <c r="FC398" s="24"/>
      <c r="FD398" s="24"/>
      <c r="FE398" s="24"/>
      <c r="FF398" s="24"/>
      <c r="FG398" s="24"/>
      <c r="FH398" s="24"/>
      <c r="FI398" s="24"/>
      <c r="FJ398" s="24"/>
      <c r="FK398" s="24"/>
      <c r="FL398" s="24"/>
      <c r="FM398" s="24"/>
      <c r="FN398" s="24"/>
      <c r="FO398" s="24"/>
      <c r="FP398" s="24"/>
      <c r="FQ398" s="24"/>
      <c r="FR398" s="24"/>
      <c r="FS398" s="24"/>
      <c r="FT398" s="24"/>
      <c r="FU398" s="24"/>
      <c r="FV398" s="24"/>
      <c r="FW398" s="24"/>
      <c r="FX398" s="24"/>
      <c r="FY398" s="24"/>
      <c r="FZ398" s="24"/>
      <c r="GA398" s="24"/>
      <c r="GB398" s="24"/>
      <c r="GC398" s="24"/>
      <c r="GD398" s="24"/>
      <c r="GE398" s="24"/>
      <c r="GF398" s="24"/>
      <c r="GG398" s="24"/>
      <c r="GH398" s="24"/>
      <c r="GI398" s="24"/>
      <c r="GJ398" s="24"/>
      <c r="GK398" s="24"/>
      <c r="GL398" s="24"/>
      <c r="GM398" s="24"/>
      <c r="GN398" s="24"/>
      <c r="GO398" s="24"/>
      <c r="GP398" s="24"/>
      <c r="GQ398" s="24"/>
      <c r="GR398" s="24"/>
      <c r="GS398" s="24"/>
      <c r="GT398" s="24"/>
      <c r="GU398" s="24"/>
      <c r="GV398" s="24"/>
      <c r="GW398" s="24"/>
      <c r="GX398" s="24"/>
      <c r="GY398" s="24"/>
      <c r="GZ398" s="24"/>
      <c r="HA398" s="24"/>
      <c r="HB398" s="24"/>
      <c r="HC398" s="24"/>
      <c r="HD398" s="24"/>
      <c r="HE398" s="24"/>
      <c r="HF398" s="24"/>
      <c r="HG398" s="24"/>
      <c r="HH398" s="24"/>
      <c r="HI398" s="24"/>
      <c r="HJ398" s="24"/>
      <c r="HK398" s="24"/>
      <c r="HL398" s="24"/>
      <c r="HM398" s="24"/>
      <c r="HN398" s="24"/>
      <c r="HO398" s="24"/>
      <c r="HP398" s="24"/>
      <c r="HQ398" s="24"/>
      <c r="HR398" s="24"/>
      <c r="HS398" s="24"/>
      <c r="HT398" s="24"/>
      <c r="HU398" s="24"/>
      <c r="HV398" s="24"/>
      <c r="HW398" s="24"/>
      <c r="HX398" s="24"/>
      <c r="HY398" s="24"/>
      <c r="HZ398" s="24"/>
      <c r="IA398" s="24"/>
      <c r="IB398" s="24"/>
      <c r="IC398" s="24"/>
      <c r="ID398" s="24"/>
      <c r="IE398" s="24"/>
      <c r="IF398" s="24"/>
      <c r="IG398" s="24"/>
      <c r="IH398" s="24"/>
      <c r="II398" s="24"/>
      <c r="IJ398" s="24"/>
      <c r="IK398" s="24"/>
      <c r="IL398" s="24"/>
      <c r="IM398" s="24"/>
      <c r="IN398" s="24"/>
      <c r="IO398" s="24"/>
      <c r="IP398" s="24"/>
      <c r="IQ398" s="24"/>
    </row>
    <row r="399" spans="1:251" x14ac:dyDescent="0.25">
      <c r="A399" s="96"/>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c r="AA399" s="97"/>
      <c r="AB399" s="97"/>
      <c r="AC399" s="97"/>
      <c r="AD399" s="97"/>
      <c r="AE399" s="97"/>
      <c r="AF399" s="97"/>
      <c r="AG399" s="97"/>
      <c r="AH399" s="97"/>
      <c r="AI399" s="97"/>
      <c r="AJ399" s="97"/>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c r="BY399" s="24"/>
      <c r="BZ399" s="24"/>
      <c r="CA399" s="24"/>
      <c r="CB399" s="24"/>
      <c r="CC399" s="24"/>
      <c r="CD399" s="24"/>
      <c r="CE399" s="24"/>
      <c r="CF399" s="24"/>
      <c r="CG399" s="24"/>
      <c r="CH399" s="24"/>
      <c r="CI399" s="24"/>
      <c r="CJ399" s="24"/>
      <c r="CK399" s="24"/>
      <c r="CL399" s="24"/>
      <c r="CM399" s="24"/>
      <c r="CN399" s="24"/>
      <c r="CO399" s="24"/>
      <c r="CP399" s="24"/>
      <c r="CQ399" s="24"/>
      <c r="CR399" s="24"/>
      <c r="CS399" s="24"/>
      <c r="CT399" s="24"/>
      <c r="CU399" s="24"/>
      <c r="CV399" s="24"/>
      <c r="CW399" s="24"/>
      <c r="CX399" s="24"/>
      <c r="CY399" s="24"/>
      <c r="CZ399" s="24"/>
      <c r="DA399" s="24"/>
      <c r="DB399" s="24"/>
      <c r="DC399" s="24"/>
      <c r="DD399" s="24"/>
      <c r="DE399" s="24"/>
      <c r="DF399" s="24"/>
      <c r="DG399" s="24"/>
      <c r="DH399" s="24"/>
      <c r="DI399" s="24"/>
      <c r="DJ399" s="24"/>
      <c r="DK399" s="24"/>
      <c r="DL399" s="24"/>
      <c r="DM399" s="24"/>
      <c r="DN399" s="24"/>
      <c r="DO399" s="24"/>
      <c r="DP399" s="24"/>
      <c r="DQ399" s="24"/>
      <c r="DR399" s="24"/>
      <c r="DS399" s="24"/>
      <c r="DT399" s="24"/>
      <c r="DU399" s="24"/>
      <c r="DV399" s="24"/>
      <c r="DW399" s="24"/>
      <c r="DX399" s="24"/>
      <c r="DY399" s="24"/>
      <c r="DZ399" s="24"/>
      <c r="EA399" s="24"/>
      <c r="EB399" s="24"/>
      <c r="EC399" s="24"/>
      <c r="ED399" s="24"/>
      <c r="EE399" s="24"/>
      <c r="EF399" s="24"/>
      <c r="EG399" s="24"/>
      <c r="EH399" s="24"/>
      <c r="EI399" s="24"/>
      <c r="EJ399" s="24"/>
      <c r="EK399" s="24"/>
      <c r="EL399" s="24"/>
      <c r="EM399" s="24"/>
      <c r="EN399" s="24"/>
      <c r="EO399" s="24"/>
      <c r="EP399" s="24"/>
      <c r="EQ399" s="24"/>
      <c r="ER399" s="24"/>
      <c r="ES399" s="24"/>
      <c r="ET399" s="24"/>
      <c r="EU399" s="24"/>
      <c r="EV399" s="24"/>
      <c r="EW399" s="24"/>
      <c r="EX399" s="24"/>
      <c r="EY399" s="24"/>
      <c r="EZ399" s="24"/>
      <c r="FA399" s="24"/>
      <c r="FB399" s="24"/>
      <c r="FC399" s="24"/>
      <c r="FD399" s="24"/>
      <c r="FE399" s="24"/>
      <c r="FF399" s="24"/>
      <c r="FG399" s="24"/>
      <c r="FH399" s="24"/>
      <c r="FI399" s="24"/>
      <c r="FJ399" s="24"/>
      <c r="FK399" s="24"/>
      <c r="FL399" s="24"/>
      <c r="FM399" s="24"/>
      <c r="FN399" s="24"/>
      <c r="FO399" s="24"/>
      <c r="FP399" s="24"/>
      <c r="FQ399" s="24"/>
      <c r="FR399" s="24"/>
      <c r="FS399" s="24"/>
      <c r="FT399" s="24"/>
      <c r="FU399" s="24"/>
      <c r="FV399" s="24"/>
      <c r="FW399" s="24"/>
      <c r="FX399" s="24"/>
      <c r="FY399" s="24"/>
      <c r="FZ399" s="24"/>
      <c r="GA399" s="24"/>
      <c r="GB399" s="24"/>
      <c r="GC399" s="24"/>
      <c r="GD399" s="24"/>
      <c r="GE399" s="24"/>
      <c r="GF399" s="24"/>
      <c r="GG399" s="24"/>
      <c r="GH399" s="24"/>
      <c r="GI399" s="24"/>
      <c r="GJ399" s="24"/>
      <c r="GK399" s="24"/>
      <c r="GL399" s="24"/>
      <c r="GM399" s="24"/>
      <c r="GN399" s="24"/>
      <c r="GO399" s="24"/>
      <c r="GP399" s="24"/>
      <c r="GQ399" s="24"/>
      <c r="GR399" s="24"/>
      <c r="GS399" s="24"/>
      <c r="GT399" s="24"/>
      <c r="GU399" s="24"/>
      <c r="GV399" s="24"/>
      <c r="GW399" s="24"/>
      <c r="GX399" s="24"/>
      <c r="GY399" s="24"/>
      <c r="GZ399" s="24"/>
      <c r="HA399" s="24"/>
      <c r="HB399" s="24"/>
      <c r="HC399" s="24"/>
      <c r="HD399" s="24"/>
      <c r="HE399" s="24"/>
      <c r="HF399" s="24"/>
      <c r="HG399" s="24"/>
      <c r="HH399" s="24"/>
      <c r="HI399" s="24"/>
      <c r="HJ399" s="24"/>
      <c r="HK399" s="24"/>
      <c r="HL399" s="24"/>
      <c r="HM399" s="24"/>
      <c r="HN399" s="24"/>
      <c r="HO399" s="24"/>
      <c r="HP399" s="24"/>
      <c r="HQ399" s="24"/>
      <c r="HR399" s="24"/>
      <c r="HS399" s="24"/>
      <c r="HT399" s="24"/>
      <c r="HU399" s="24"/>
      <c r="HV399" s="24"/>
      <c r="HW399" s="24"/>
      <c r="HX399" s="24"/>
      <c r="HY399" s="24"/>
      <c r="HZ399" s="24"/>
      <c r="IA399" s="24"/>
      <c r="IB399" s="24"/>
      <c r="IC399" s="24"/>
      <c r="ID399" s="24"/>
      <c r="IE399" s="24"/>
      <c r="IF399" s="24"/>
      <c r="IG399" s="24"/>
      <c r="IH399" s="24"/>
      <c r="II399" s="24"/>
      <c r="IJ399" s="24"/>
      <c r="IK399" s="24"/>
      <c r="IL399" s="24"/>
      <c r="IM399" s="24"/>
      <c r="IN399" s="24"/>
      <c r="IO399" s="24"/>
      <c r="IP399" s="24"/>
      <c r="IQ399" s="24"/>
    </row>
    <row r="400" spans="1:251" x14ac:dyDescent="0.25">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c r="BY400" s="24"/>
      <c r="BZ400" s="24"/>
      <c r="CA400" s="24"/>
      <c r="CB400" s="24"/>
      <c r="CC400" s="24"/>
      <c r="CD400" s="24"/>
      <c r="CE400" s="24"/>
      <c r="CF400" s="24"/>
      <c r="CG400" s="24"/>
      <c r="CH400" s="24"/>
      <c r="CI400" s="24"/>
      <c r="CJ400" s="24"/>
      <c r="CK400" s="24"/>
      <c r="CL400" s="24"/>
      <c r="CM400" s="24"/>
      <c r="CN400" s="24"/>
      <c r="CO400" s="24"/>
      <c r="CP400" s="24"/>
      <c r="CQ400" s="24"/>
      <c r="CR400" s="24"/>
      <c r="CS400" s="24"/>
      <c r="CT400" s="24"/>
      <c r="CU400" s="24"/>
      <c r="CV400" s="24"/>
      <c r="CW400" s="24"/>
      <c r="CX400" s="24"/>
      <c r="CY400" s="24"/>
      <c r="CZ400" s="24"/>
      <c r="DA400" s="24"/>
      <c r="DB400" s="24"/>
      <c r="DC400" s="24"/>
      <c r="DD400" s="24"/>
      <c r="DE400" s="24"/>
      <c r="DF400" s="24"/>
      <c r="DG400" s="24"/>
      <c r="DH400" s="24"/>
      <c r="DI400" s="24"/>
      <c r="DJ400" s="24"/>
      <c r="DK400" s="24"/>
      <c r="DL400" s="24"/>
      <c r="DM400" s="24"/>
      <c r="DN400" s="24"/>
      <c r="DO400" s="24"/>
      <c r="DP400" s="24"/>
      <c r="DQ400" s="24"/>
      <c r="DR400" s="24"/>
      <c r="DS400" s="24"/>
      <c r="DT400" s="24"/>
      <c r="DU400" s="24"/>
      <c r="DV400" s="24"/>
      <c r="DW400" s="24"/>
      <c r="DX400" s="24"/>
      <c r="DY400" s="24"/>
      <c r="DZ400" s="24"/>
      <c r="EA400" s="24"/>
      <c r="EB400" s="24"/>
      <c r="EC400" s="24"/>
      <c r="ED400" s="24"/>
      <c r="EE400" s="24"/>
      <c r="EF400" s="24"/>
      <c r="EG400" s="24"/>
      <c r="EH400" s="24"/>
      <c r="EI400" s="24"/>
      <c r="EJ400" s="24"/>
      <c r="EK400" s="24"/>
      <c r="EL400" s="24"/>
      <c r="EM400" s="24"/>
      <c r="EN400" s="24"/>
      <c r="EO400" s="24"/>
      <c r="EP400" s="24"/>
      <c r="EQ400" s="24"/>
      <c r="ER400" s="24"/>
      <c r="ES400" s="24"/>
      <c r="ET400" s="24"/>
      <c r="EU400" s="24"/>
      <c r="EV400" s="24"/>
      <c r="EW400" s="24"/>
      <c r="EX400" s="24"/>
      <c r="EY400" s="24"/>
      <c r="EZ400" s="24"/>
      <c r="FA400" s="24"/>
      <c r="FB400" s="24"/>
      <c r="FC400" s="24"/>
      <c r="FD400" s="24"/>
      <c r="FE400" s="24"/>
      <c r="FF400" s="24"/>
      <c r="FG400" s="24"/>
      <c r="FH400" s="24"/>
      <c r="FI400" s="24"/>
      <c r="FJ400" s="24"/>
      <c r="FK400" s="24"/>
      <c r="FL400" s="24"/>
      <c r="FM400" s="24"/>
      <c r="FN400" s="24"/>
      <c r="FO400" s="24"/>
      <c r="FP400" s="24"/>
      <c r="FQ400" s="24"/>
      <c r="FR400" s="24"/>
      <c r="FS400" s="24"/>
      <c r="FT400" s="24"/>
      <c r="FU400" s="24"/>
      <c r="FV400" s="24"/>
      <c r="FW400" s="24"/>
      <c r="FX400" s="24"/>
      <c r="FY400" s="24"/>
      <c r="FZ400" s="24"/>
      <c r="GA400" s="24"/>
      <c r="GB400" s="24"/>
      <c r="GC400" s="24"/>
      <c r="GD400" s="24"/>
      <c r="GE400" s="24"/>
      <c r="GF400" s="24"/>
      <c r="GG400" s="24"/>
      <c r="GH400" s="24"/>
      <c r="GI400" s="24"/>
      <c r="GJ400" s="24"/>
      <c r="GK400" s="24"/>
      <c r="GL400" s="24"/>
      <c r="GM400" s="24"/>
      <c r="GN400" s="24"/>
      <c r="GO400" s="24"/>
      <c r="GP400" s="24"/>
      <c r="GQ400" s="24"/>
      <c r="GR400" s="24"/>
      <c r="GS400" s="24"/>
      <c r="GT400" s="24"/>
      <c r="GU400" s="24"/>
      <c r="GV400" s="24"/>
      <c r="GW400" s="24"/>
      <c r="GX400" s="24"/>
      <c r="GY400" s="24"/>
      <c r="GZ400" s="24"/>
      <c r="HA400" s="24"/>
      <c r="HB400" s="24"/>
      <c r="HC400" s="24"/>
      <c r="HD400" s="24"/>
      <c r="HE400" s="24"/>
      <c r="HF400" s="24"/>
      <c r="HG400" s="24"/>
      <c r="HH400" s="24"/>
      <c r="HI400" s="24"/>
      <c r="HJ400" s="24"/>
      <c r="HK400" s="24"/>
      <c r="HL400" s="24"/>
      <c r="HM400" s="24"/>
      <c r="HN400" s="24"/>
      <c r="HO400" s="24"/>
      <c r="HP400" s="24"/>
      <c r="HQ400" s="24"/>
      <c r="HR400" s="24"/>
      <c r="HS400" s="24"/>
      <c r="HT400" s="24"/>
      <c r="HU400" s="24"/>
      <c r="HV400" s="24"/>
      <c r="HW400" s="24"/>
      <c r="HX400" s="24"/>
      <c r="HY400" s="24"/>
      <c r="HZ400" s="24"/>
      <c r="IA400" s="24"/>
      <c r="IB400" s="24"/>
      <c r="IC400" s="24"/>
      <c r="ID400" s="24"/>
      <c r="IE400" s="24"/>
      <c r="IF400" s="24"/>
      <c r="IG400" s="24"/>
      <c r="IH400" s="24"/>
      <c r="II400" s="24"/>
      <c r="IJ400" s="24"/>
      <c r="IK400" s="24"/>
      <c r="IL400" s="24"/>
      <c r="IM400" s="24"/>
      <c r="IN400" s="24"/>
      <c r="IO400" s="24"/>
      <c r="IP400" s="24"/>
      <c r="IQ400" s="24"/>
    </row>
    <row r="401" spans="5:251" x14ac:dyDescent="0.25">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c r="BY401" s="24"/>
      <c r="BZ401" s="24"/>
      <c r="CA401" s="24"/>
      <c r="CB401" s="24"/>
      <c r="CC401" s="24"/>
      <c r="CD401" s="24"/>
      <c r="CE401" s="24"/>
      <c r="CF401" s="24"/>
      <c r="CG401" s="24"/>
      <c r="CH401" s="24"/>
      <c r="CI401" s="24"/>
      <c r="CJ401" s="24"/>
      <c r="CK401" s="24"/>
      <c r="CL401" s="24"/>
      <c r="CM401" s="24"/>
      <c r="CN401" s="24"/>
      <c r="CO401" s="24"/>
      <c r="CP401" s="24"/>
      <c r="CQ401" s="24"/>
      <c r="CR401" s="24"/>
      <c r="CS401" s="24"/>
      <c r="CT401" s="24"/>
      <c r="CU401" s="24"/>
      <c r="CV401" s="24"/>
      <c r="CW401" s="24"/>
      <c r="CX401" s="24"/>
      <c r="CY401" s="24"/>
      <c r="CZ401" s="24"/>
      <c r="DA401" s="24"/>
      <c r="DB401" s="24"/>
      <c r="DC401" s="24"/>
      <c r="DD401" s="24"/>
      <c r="DE401" s="24"/>
      <c r="DF401" s="24"/>
      <c r="DG401" s="24"/>
      <c r="DH401" s="24"/>
      <c r="DI401" s="24"/>
      <c r="DJ401" s="24"/>
      <c r="DK401" s="24"/>
      <c r="DL401" s="24"/>
      <c r="DM401" s="24"/>
      <c r="DN401" s="24"/>
      <c r="DO401" s="24"/>
      <c r="DP401" s="24"/>
      <c r="DQ401" s="24"/>
      <c r="DR401" s="24"/>
      <c r="DS401" s="24"/>
      <c r="DT401" s="24"/>
      <c r="DU401" s="24"/>
      <c r="DV401" s="24"/>
      <c r="DW401" s="24"/>
      <c r="DX401" s="24"/>
      <c r="DY401" s="24"/>
      <c r="DZ401" s="24"/>
      <c r="EA401" s="24"/>
      <c r="EB401" s="24"/>
      <c r="EC401" s="24"/>
      <c r="ED401" s="24"/>
      <c r="EE401" s="24"/>
      <c r="EF401" s="24"/>
      <c r="EG401" s="24"/>
      <c r="EH401" s="24"/>
      <c r="EI401" s="24"/>
      <c r="EJ401" s="24"/>
      <c r="EK401" s="24"/>
      <c r="EL401" s="24"/>
      <c r="EM401" s="24"/>
      <c r="EN401" s="24"/>
      <c r="EO401" s="24"/>
      <c r="EP401" s="24"/>
      <c r="EQ401" s="24"/>
      <c r="ER401" s="24"/>
      <c r="ES401" s="24"/>
      <c r="ET401" s="24"/>
      <c r="EU401" s="24"/>
      <c r="EV401" s="24"/>
      <c r="EW401" s="24"/>
      <c r="EX401" s="24"/>
      <c r="EY401" s="24"/>
      <c r="EZ401" s="24"/>
      <c r="FA401" s="24"/>
      <c r="FB401" s="24"/>
      <c r="FC401" s="24"/>
      <c r="FD401" s="24"/>
      <c r="FE401" s="24"/>
      <c r="FF401" s="24"/>
      <c r="FG401" s="24"/>
      <c r="FH401" s="24"/>
      <c r="FI401" s="24"/>
      <c r="FJ401" s="24"/>
      <c r="FK401" s="24"/>
      <c r="FL401" s="24"/>
      <c r="FM401" s="24"/>
      <c r="FN401" s="24"/>
      <c r="FO401" s="24"/>
      <c r="FP401" s="24"/>
      <c r="FQ401" s="24"/>
      <c r="FR401" s="24"/>
      <c r="FS401" s="24"/>
      <c r="FT401" s="24"/>
      <c r="FU401" s="24"/>
      <c r="FV401" s="24"/>
      <c r="FW401" s="24"/>
      <c r="FX401" s="24"/>
      <c r="FY401" s="24"/>
      <c r="FZ401" s="24"/>
      <c r="GA401" s="24"/>
      <c r="GB401" s="24"/>
      <c r="GC401" s="24"/>
      <c r="GD401" s="24"/>
      <c r="GE401" s="24"/>
      <c r="GF401" s="24"/>
      <c r="GG401" s="24"/>
      <c r="GH401" s="24"/>
      <c r="GI401" s="24"/>
      <c r="GJ401" s="24"/>
      <c r="GK401" s="24"/>
      <c r="GL401" s="24"/>
      <c r="GM401" s="24"/>
      <c r="GN401" s="24"/>
      <c r="GO401" s="24"/>
      <c r="GP401" s="24"/>
      <c r="GQ401" s="24"/>
      <c r="GR401" s="24"/>
      <c r="GS401" s="24"/>
      <c r="GT401" s="24"/>
      <c r="GU401" s="24"/>
      <c r="GV401" s="24"/>
      <c r="GW401" s="24"/>
      <c r="GX401" s="24"/>
      <c r="GY401" s="24"/>
      <c r="GZ401" s="24"/>
      <c r="HA401" s="24"/>
      <c r="HB401" s="24"/>
      <c r="HC401" s="24"/>
      <c r="HD401" s="24"/>
      <c r="HE401" s="24"/>
      <c r="HF401" s="24"/>
      <c r="HG401" s="24"/>
      <c r="HH401" s="24"/>
      <c r="HI401" s="24"/>
      <c r="HJ401" s="24"/>
      <c r="HK401" s="24"/>
      <c r="HL401" s="24"/>
      <c r="HM401" s="24"/>
      <c r="HN401" s="24"/>
      <c r="HO401" s="24"/>
      <c r="HP401" s="24"/>
      <c r="HQ401" s="24"/>
      <c r="HR401" s="24"/>
      <c r="HS401" s="24"/>
      <c r="HT401" s="24"/>
      <c r="HU401" s="24"/>
      <c r="HV401" s="24"/>
      <c r="HW401" s="24"/>
      <c r="HX401" s="24"/>
      <c r="HY401" s="24"/>
      <c r="HZ401" s="24"/>
      <c r="IA401" s="24"/>
      <c r="IB401" s="24"/>
      <c r="IC401" s="24"/>
      <c r="ID401" s="24"/>
      <c r="IE401" s="24"/>
      <c r="IF401" s="24"/>
      <c r="IG401" s="24"/>
      <c r="IH401" s="24"/>
      <c r="II401" s="24"/>
      <c r="IJ401" s="24"/>
      <c r="IK401" s="24"/>
      <c r="IL401" s="24"/>
      <c r="IM401" s="24"/>
      <c r="IN401" s="24"/>
      <c r="IO401" s="24"/>
      <c r="IP401" s="24"/>
      <c r="IQ401" s="24"/>
    </row>
    <row r="402" spans="5:251" x14ac:dyDescent="0.25">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c r="BY402" s="24"/>
      <c r="BZ402" s="24"/>
      <c r="CA402" s="24"/>
      <c r="CB402" s="24"/>
      <c r="CC402" s="24"/>
      <c r="CD402" s="24"/>
      <c r="CE402" s="24"/>
      <c r="CF402" s="24"/>
      <c r="CG402" s="24"/>
      <c r="CH402" s="24"/>
      <c r="CI402" s="24"/>
      <c r="CJ402" s="24"/>
      <c r="CK402" s="24"/>
      <c r="CL402" s="24"/>
      <c r="CM402" s="24"/>
      <c r="CN402" s="24"/>
      <c r="CO402" s="24"/>
      <c r="CP402" s="24"/>
      <c r="CQ402" s="24"/>
      <c r="CR402" s="24"/>
      <c r="CS402" s="24"/>
      <c r="CT402" s="24"/>
      <c r="CU402" s="24"/>
      <c r="CV402" s="24"/>
      <c r="CW402" s="24"/>
      <c r="CX402" s="24"/>
      <c r="CY402" s="24"/>
      <c r="CZ402" s="24"/>
      <c r="DA402" s="24"/>
      <c r="DB402" s="24"/>
      <c r="DC402" s="24"/>
      <c r="DD402" s="24"/>
      <c r="DE402" s="24"/>
      <c r="DF402" s="24"/>
      <c r="DG402" s="24"/>
      <c r="DH402" s="24"/>
      <c r="DI402" s="24"/>
      <c r="DJ402" s="24"/>
      <c r="DK402" s="24"/>
      <c r="DL402" s="24"/>
      <c r="DM402" s="24"/>
      <c r="DN402" s="24"/>
      <c r="DO402" s="24"/>
      <c r="DP402" s="24"/>
      <c r="DQ402" s="24"/>
      <c r="DR402" s="24"/>
      <c r="DS402" s="24"/>
      <c r="DT402" s="24"/>
      <c r="DU402" s="24"/>
      <c r="DV402" s="24"/>
      <c r="DW402" s="24"/>
      <c r="DX402" s="24"/>
      <c r="DY402" s="24"/>
      <c r="DZ402" s="24"/>
      <c r="EA402" s="24"/>
      <c r="EB402" s="24"/>
      <c r="EC402" s="24"/>
      <c r="ED402" s="24"/>
      <c r="EE402" s="24"/>
      <c r="EF402" s="24"/>
      <c r="EG402" s="24"/>
      <c r="EH402" s="24"/>
      <c r="EI402" s="24"/>
      <c r="EJ402" s="24"/>
      <c r="EK402" s="24"/>
      <c r="EL402" s="24"/>
      <c r="EM402" s="24"/>
      <c r="EN402" s="24"/>
      <c r="EO402" s="24"/>
      <c r="EP402" s="24"/>
      <c r="EQ402" s="24"/>
      <c r="ER402" s="24"/>
      <c r="ES402" s="24"/>
      <c r="ET402" s="24"/>
      <c r="EU402" s="24"/>
      <c r="EV402" s="24"/>
      <c r="EW402" s="24"/>
      <c r="EX402" s="24"/>
      <c r="EY402" s="24"/>
      <c r="EZ402" s="24"/>
      <c r="FA402" s="24"/>
      <c r="FB402" s="24"/>
      <c r="FC402" s="24"/>
      <c r="FD402" s="24"/>
      <c r="FE402" s="24"/>
      <c r="FF402" s="24"/>
      <c r="FG402" s="24"/>
      <c r="FH402" s="24"/>
      <c r="FI402" s="24"/>
      <c r="FJ402" s="24"/>
      <c r="FK402" s="24"/>
      <c r="FL402" s="24"/>
      <c r="FM402" s="24"/>
      <c r="FN402" s="24"/>
      <c r="FO402" s="24"/>
      <c r="FP402" s="24"/>
      <c r="FQ402" s="24"/>
      <c r="FR402" s="24"/>
      <c r="FS402" s="24"/>
      <c r="FT402" s="24"/>
      <c r="FU402" s="24"/>
      <c r="FV402" s="24"/>
      <c r="FW402" s="24"/>
      <c r="FX402" s="24"/>
      <c r="FY402" s="24"/>
      <c r="FZ402" s="24"/>
      <c r="GA402" s="24"/>
      <c r="GB402" s="24"/>
      <c r="GC402" s="24"/>
      <c r="GD402" s="24"/>
      <c r="GE402" s="24"/>
      <c r="GF402" s="24"/>
      <c r="GG402" s="24"/>
      <c r="GH402" s="24"/>
      <c r="GI402" s="24"/>
      <c r="GJ402" s="24"/>
      <c r="GK402" s="24"/>
      <c r="GL402" s="24"/>
      <c r="GM402" s="24"/>
      <c r="GN402" s="24"/>
      <c r="GO402" s="24"/>
      <c r="GP402" s="24"/>
      <c r="GQ402" s="24"/>
      <c r="GR402" s="24"/>
      <c r="GS402" s="24"/>
      <c r="GT402" s="24"/>
      <c r="GU402" s="24"/>
      <c r="GV402" s="24"/>
      <c r="GW402" s="24"/>
      <c r="GX402" s="24"/>
      <c r="GY402" s="24"/>
      <c r="GZ402" s="24"/>
      <c r="HA402" s="24"/>
      <c r="HB402" s="24"/>
      <c r="HC402" s="24"/>
      <c r="HD402" s="24"/>
      <c r="HE402" s="24"/>
      <c r="HF402" s="24"/>
      <c r="HG402" s="24"/>
      <c r="HH402" s="24"/>
      <c r="HI402" s="24"/>
      <c r="HJ402" s="24"/>
      <c r="HK402" s="24"/>
      <c r="HL402" s="24"/>
      <c r="HM402" s="24"/>
      <c r="HN402" s="24"/>
      <c r="HO402" s="24"/>
      <c r="HP402" s="24"/>
      <c r="HQ402" s="24"/>
      <c r="HR402" s="24"/>
      <c r="HS402" s="24"/>
      <c r="HT402" s="24"/>
      <c r="HU402" s="24"/>
      <c r="HV402" s="24"/>
      <c r="HW402" s="24"/>
      <c r="HX402" s="24"/>
      <c r="HY402" s="24"/>
      <c r="HZ402" s="24"/>
      <c r="IA402" s="24"/>
      <c r="IB402" s="24"/>
      <c r="IC402" s="24"/>
      <c r="ID402" s="24"/>
      <c r="IE402" s="24"/>
      <c r="IF402" s="24"/>
      <c r="IG402" s="24"/>
      <c r="IH402" s="24"/>
      <c r="II402" s="24"/>
      <c r="IJ402" s="24"/>
      <c r="IK402" s="24"/>
      <c r="IL402" s="24"/>
      <c r="IM402" s="24"/>
      <c r="IN402" s="24"/>
      <c r="IO402" s="24"/>
      <c r="IP402" s="24"/>
      <c r="IQ402" s="24"/>
    </row>
    <row r="403" spans="5:251" x14ac:dyDescent="0.25">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c r="CA403" s="24"/>
      <c r="CB403" s="24"/>
      <c r="CC403" s="24"/>
      <c r="CD403" s="24"/>
      <c r="CE403" s="24"/>
      <c r="CF403" s="24"/>
      <c r="CG403" s="24"/>
      <c r="CH403" s="24"/>
      <c r="CI403" s="24"/>
      <c r="CJ403" s="24"/>
      <c r="CK403" s="24"/>
      <c r="CL403" s="24"/>
      <c r="CM403" s="24"/>
      <c r="CN403" s="24"/>
      <c r="CO403" s="24"/>
      <c r="CP403" s="24"/>
      <c r="CQ403" s="24"/>
      <c r="CR403" s="24"/>
      <c r="CS403" s="24"/>
      <c r="CT403" s="24"/>
      <c r="CU403" s="24"/>
      <c r="CV403" s="24"/>
      <c r="CW403" s="24"/>
      <c r="CX403" s="24"/>
      <c r="CY403" s="24"/>
      <c r="CZ403" s="24"/>
      <c r="DA403" s="24"/>
      <c r="DB403" s="24"/>
      <c r="DC403" s="24"/>
      <c r="DD403" s="24"/>
      <c r="DE403" s="24"/>
      <c r="DF403" s="24"/>
      <c r="DG403" s="24"/>
      <c r="DH403" s="24"/>
      <c r="DI403" s="24"/>
      <c r="DJ403" s="24"/>
      <c r="DK403" s="24"/>
      <c r="DL403" s="24"/>
      <c r="DM403" s="24"/>
      <c r="DN403" s="24"/>
      <c r="DO403" s="24"/>
      <c r="DP403" s="24"/>
      <c r="DQ403" s="24"/>
      <c r="DR403" s="24"/>
      <c r="DS403" s="24"/>
      <c r="DT403" s="24"/>
      <c r="DU403" s="24"/>
      <c r="DV403" s="24"/>
      <c r="DW403" s="24"/>
      <c r="DX403" s="24"/>
      <c r="DY403" s="24"/>
      <c r="DZ403" s="24"/>
      <c r="EA403" s="24"/>
      <c r="EB403" s="24"/>
      <c r="EC403" s="24"/>
      <c r="ED403" s="24"/>
      <c r="EE403" s="24"/>
      <c r="EF403" s="24"/>
      <c r="EG403" s="24"/>
      <c r="EH403" s="24"/>
      <c r="EI403" s="24"/>
      <c r="EJ403" s="24"/>
      <c r="EK403" s="24"/>
      <c r="EL403" s="24"/>
      <c r="EM403" s="24"/>
      <c r="EN403" s="24"/>
      <c r="EO403" s="24"/>
      <c r="EP403" s="24"/>
      <c r="EQ403" s="24"/>
      <c r="ER403" s="24"/>
      <c r="ES403" s="24"/>
      <c r="ET403" s="24"/>
      <c r="EU403" s="24"/>
      <c r="EV403" s="24"/>
      <c r="EW403" s="24"/>
      <c r="EX403" s="24"/>
      <c r="EY403" s="24"/>
      <c r="EZ403" s="24"/>
      <c r="FA403" s="24"/>
      <c r="FB403" s="24"/>
      <c r="FC403" s="24"/>
      <c r="FD403" s="24"/>
      <c r="FE403" s="24"/>
      <c r="FF403" s="24"/>
      <c r="FG403" s="24"/>
      <c r="FH403" s="24"/>
      <c r="FI403" s="24"/>
      <c r="FJ403" s="24"/>
      <c r="FK403" s="24"/>
      <c r="FL403" s="24"/>
      <c r="FM403" s="24"/>
      <c r="FN403" s="24"/>
      <c r="FO403" s="24"/>
      <c r="FP403" s="24"/>
      <c r="FQ403" s="24"/>
      <c r="FR403" s="24"/>
      <c r="FS403" s="24"/>
      <c r="FT403" s="24"/>
      <c r="FU403" s="24"/>
      <c r="FV403" s="24"/>
      <c r="FW403" s="24"/>
      <c r="FX403" s="24"/>
      <c r="FY403" s="24"/>
      <c r="FZ403" s="24"/>
      <c r="GA403" s="24"/>
      <c r="GB403" s="24"/>
      <c r="GC403" s="24"/>
      <c r="GD403" s="24"/>
      <c r="GE403" s="24"/>
      <c r="GF403" s="24"/>
      <c r="GG403" s="24"/>
      <c r="GH403" s="24"/>
      <c r="GI403" s="24"/>
      <c r="GJ403" s="24"/>
      <c r="GK403" s="24"/>
      <c r="GL403" s="24"/>
      <c r="GM403" s="24"/>
      <c r="GN403" s="24"/>
      <c r="GO403" s="24"/>
      <c r="GP403" s="24"/>
      <c r="GQ403" s="24"/>
      <c r="GR403" s="24"/>
      <c r="GS403" s="24"/>
      <c r="GT403" s="24"/>
      <c r="GU403" s="24"/>
      <c r="GV403" s="24"/>
      <c r="GW403" s="24"/>
      <c r="GX403" s="24"/>
      <c r="GY403" s="24"/>
      <c r="GZ403" s="24"/>
      <c r="HA403" s="24"/>
      <c r="HB403" s="24"/>
      <c r="HC403" s="24"/>
      <c r="HD403" s="24"/>
      <c r="HE403" s="24"/>
      <c r="HF403" s="24"/>
      <c r="HG403" s="24"/>
      <c r="HH403" s="24"/>
      <c r="HI403" s="24"/>
      <c r="HJ403" s="24"/>
      <c r="HK403" s="24"/>
      <c r="HL403" s="24"/>
      <c r="HM403" s="24"/>
      <c r="HN403" s="24"/>
      <c r="HO403" s="24"/>
      <c r="HP403" s="24"/>
      <c r="HQ403" s="24"/>
      <c r="HR403" s="24"/>
      <c r="HS403" s="24"/>
      <c r="HT403" s="24"/>
      <c r="HU403" s="24"/>
      <c r="HV403" s="24"/>
      <c r="HW403" s="24"/>
      <c r="HX403" s="24"/>
      <c r="HY403" s="24"/>
      <c r="HZ403" s="24"/>
      <c r="IA403" s="24"/>
      <c r="IB403" s="24"/>
      <c r="IC403" s="24"/>
      <c r="ID403" s="24"/>
      <c r="IE403" s="24"/>
      <c r="IF403" s="24"/>
      <c r="IG403" s="24"/>
      <c r="IH403" s="24"/>
      <c r="II403" s="24"/>
      <c r="IJ403" s="24"/>
      <c r="IK403" s="24"/>
      <c r="IL403" s="24"/>
      <c r="IM403" s="24"/>
      <c r="IN403" s="24"/>
      <c r="IO403" s="24"/>
      <c r="IP403" s="24"/>
      <c r="IQ403" s="24"/>
    </row>
    <row r="404" spans="5:251" x14ac:dyDescent="0.25">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c r="BY404" s="24"/>
      <c r="BZ404" s="24"/>
      <c r="CA404" s="24"/>
      <c r="CB404" s="24"/>
      <c r="CC404" s="24"/>
      <c r="CD404" s="24"/>
      <c r="CE404" s="24"/>
      <c r="CF404" s="24"/>
      <c r="CG404" s="24"/>
      <c r="CH404" s="24"/>
      <c r="CI404" s="24"/>
      <c r="CJ404" s="24"/>
      <c r="CK404" s="24"/>
      <c r="CL404" s="24"/>
      <c r="CM404" s="24"/>
      <c r="CN404" s="24"/>
      <c r="CO404" s="24"/>
      <c r="CP404" s="24"/>
      <c r="CQ404" s="24"/>
      <c r="CR404" s="24"/>
      <c r="CS404" s="24"/>
      <c r="CT404" s="24"/>
      <c r="CU404" s="24"/>
      <c r="CV404" s="24"/>
      <c r="CW404" s="24"/>
      <c r="CX404" s="24"/>
      <c r="CY404" s="24"/>
      <c r="CZ404" s="24"/>
      <c r="DA404" s="24"/>
      <c r="DB404" s="24"/>
      <c r="DC404" s="24"/>
      <c r="DD404" s="24"/>
      <c r="DE404" s="24"/>
      <c r="DF404" s="24"/>
      <c r="DG404" s="24"/>
      <c r="DH404" s="24"/>
      <c r="DI404" s="24"/>
      <c r="DJ404" s="24"/>
      <c r="DK404" s="24"/>
      <c r="DL404" s="24"/>
      <c r="DM404" s="24"/>
      <c r="DN404" s="24"/>
      <c r="DO404" s="24"/>
      <c r="DP404" s="24"/>
      <c r="DQ404" s="24"/>
      <c r="DR404" s="24"/>
      <c r="DS404" s="24"/>
      <c r="DT404" s="24"/>
      <c r="DU404" s="24"/>
      <c r="DV404" s="24"/>
      <c r="DW404" s="24"/>
      <c r="DX404" s="24"/>
      <c r="DY404" s="24"/>
      <c r="DZ404" s="24"/>
      <c r="EA404" s="24"/>
      <c r="EB404" s="24"/>
      <c r="EC404" s="24"/>
      <c r="ED404" s="24"/>
      <c r="EE404" s="24"/>
      <c r="EF404" s="24"/>
      <c r="EG404" s="24"/>
      <c r="EH404" s="24"/>
      <c r="EI404" s="24"/>
      <c r="EJ404" s="24"/>
      <c r="EK404" s="24"/>
      <c r="EL404" s="24"/>
      <c r="EM404" s="24"/>
      <c r="EN404" s="24"/>
      <c r="EO404" s="24"/>
      <c r="EP404" s="24"/>
      <c r="EQ404" s="24"/>
      <c r="ER404" s="24"/>
      <c r="ES404" s="24"/>
      <c r="ET404" s="24"/>
      <c r="EU404" s="24"/>
      <c r="EV404" s="24"/>
      <c r="EW404" s="24"/>
      <c r="EX404" s="24"/>
      <c r="EY404" s="24"/>
      <c r="EZ404" s="24"/>
      <c r="FA404" s="24"/>
      <c r="FB404" s="24"/>
      <c r="FC404" s="24"/>
      <c r="FD404" s="24"/>
      <c r="FE404" s="24"/>
      <c r="FF404" s="24"/>
      <c r="FG404" s="24"/>
      <c r="FH404" s="24"/>
      <c r="FI404" s="24"/>
      <c r="FJ404" s="24"/>
      <c r="FK404" s="24"/>
      <c r="FL404" s="24"/>
      <c r="FM404" s="24"/>
      <c r="FN404" s="24"/>
      <c r="FO404" s="24"/>
      <c r="FP404" s="24"/>
      <c r="FQ404" s="24"/>
      <c r="FR404" s="24"/>
      <c r="FS404" s="24"/>
      <c r="FT404" s="24"/>
      <c r="FU404" s="24"/>
      <c r="FV404" s="24"/>
      <c r="FW404" s="24"/>
      <c r="FX404" s="24"/>
      <c r="FY404" s="24"/>
      <c r="FZ404" s="24"/>
      <c r="GA404" s="24"/>
      <c r="GB404" s="24"/>
      <c r="GC404" s="24"/>
      <c r="GD404" s="24"/>
      <c r="GE404" s="24"/>
      <c r="GF404" s="24"/>
      <c r="GG404" s="24"/>
      <c r="GH404" s="24"/>
      <c r="GI404" s="24"/>
      <c r="GJ404" s="24"/>
      <c r="GK404" s="24"/>
      <c r="GL404" s="24"/>
      <c r="GM404" s="24"/>
      <c r="GN404" s="24"/>
      <c r="GO404" s="24"/>
      <c r="GP404" s="24"/>
      <c r="GQ404" s="24"/>
      <c r="GR404" s="24"/>
      <c r="GS404" s="24"/>
      <c r="GT404" s="24"/>
      <c r="GU404" s="24"/>
      <c r="GV404" s="24"/>
      <c r="GW404" s="24"/>
      <c r="GX404" s="24"/>
      <c r="GY404" s="24"/>
      <c r="GZ404" s="24"/>
      <c r="HA404" s="24"/>
      <c r="HB404" s="24"/>
      <c r="HC404" s="24"/>
      <c r="HD404" s="24"/>
      <c r="HE404" s="24"/>
      <c r="HF404" s="24"/>
      <c r="HG404" s="24"/>
      <c r="HH404" s="24"/>
      <c r="HI404" s="24"/>
      <c r="HJ404" s="24"/>
      <c r="HK404" s="24"/>
      <c r="HL404" s="24"/>
      <c r="HM404" s="24"/>
      <c r="HN404" s="24"/>
      <c r="HO404" s="24"/>
      <c r="HP404" s="24"/>
      <c r="HQ404" s="24"/>
      <c r="HR404" s="24"/>
      <c r="HS404" s="24"/>
      <c r="HT404" s="24"/>
      <c r="HU404" s="24"/>
      <c r="HV404" s="24"/>
      <c r="HW404" s="24"/>
      <c r="HX404" s="24"/>
      <c r="HY404" s="24"/>
      <c r="HZ404" s="24"/>
      <c r="IA404" s="24"/>
      <c r="IB404" s="24"/>
      <c r="IC404" s="24"/>
      <c r="ID404" s="24"/>
      <c r="IE404" s="24"/>
      <c r="IF404" s="24"/>
      <c r="IG404" s="24"/>
      <c r="IH404" s="24"/>
      <c r="II404" s="24"/>
      <c r="IJ404" s="24"/>
      <c r="IK404" s="24"/>
      <c r="IL404" s="24"/>
      <c r="IM404" s="24"/>
      <c r="IN404" s="24"/>
      <c r="IO404" s="24"/>
      <c r="IP404" s="24"/>
      <c r="IQ404" s="24"/>
    </row>
    <row r="405" spans="5:251" x14ac:dyDescent="0.25">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c r="CA405" s="24"/>
      <c r="CB405" s="24"/>
      <c r="CC405" s="24"/>
      <c r="CD405" s="24"/>
      <c r="CE405" s="24"/>
      <c r="CF405" s="24"/>
      <c r="CG405" s="24"/>
      <c r="CH405" s="24"/>
      <c r="CI405" s="24"/>
      <c r="CJ405" s="24"/>
      <c r="CK405" s="24"/>
      <c r="CL405" s="24"/>
      <c r="CM405" s="24"/>
      <c r="CN405" s="24"/>
      <c r="CO405" s="24"/>
      <c r="CP405" s="24"/>
      <c r="CQ405" s="24"/>
      <c r="CR405" s="24"/>
      <c r="CS405" s="24"/>
      <c r="CT405" s="24"/>
      <c r="CU405" s="24"/>
      <c r="CV405" s="24"/>
      <c r="CW405" s="24"/>
      <c r="CX405" s="24"/>
      <c r="CY405" s="24"/>
      <c r="CZ405" s="24"/>
      <c r="DA405" s="24"/>
      <c r="DB405" s="24"/>
      <c r="DC405" s="24"/>
      <c r="DD405" s="24"/>
      <c r="DE405" s="24"/>
      <c r="DF405" s="24"/>
      <c r="DG405" s="24"/>
      <c r="DH405" s="24"/>
      <c r="DI405" s="24"/>
      <c r="DJ405" s="24"/>
      <c r="DK405" s="24"/>
      <c r="DL405" s="24"/>
      <c r="DM405" s="24"/>
      <c r="DN405" s="24"/>
      <c r="DO405" s="24"/>
      <c r="DP405" s="24"/>
      <c r="DQ405" s="24"/>
      <c r="DR405" s="24"/>
      <c r="DS405" s="24"/>
      <c r="DT405" s="24"/>
      <c r="DU405" s="24"/>
      <c r="DV405" s="24"/>
      <c r="DW405" s="24"/>
      <c r="DX405" s="24"/>
      <c r="DY405" s="24"/>
      <c r="DZ405" s="24"/>
      <c r="EA405" s="24"/>
      <c r="EB405" s="24"/>
      <c r="EC405" s="24"/>
      <c r="ED405" s="24"/>
      <c r="EE405" s="24"/>
      <c r="EF405" s="24"/>
      <c r="EG405" s="24"/>
      <c r="EH405" s="24"/>
      <c r="EI405" s="24"/>
      <c r="EJ405" s="24"/>
      <c r="EK405" s="24"/>
      <c r="EL405" s="24"/>
      <c r="EM405" s="24"/>
      <c r="EN405" s="24"/>
      <c r="EO405" s="24"/>
      <c r="EP405" s="24"/>
      <c r="EQ405" s="24"/>
      <c r="ER405" s="24"/>
      <c r="ES405" s="24"/>
      <c r="ET405" s="24"/>
      <c r="EU405" s="24"/>
      <c r="EV405" s="24"/>
      <c r="EW405" s="24"/>
      <c r="EX405" s="24"/>
      <c r="EY405" s="24"/>
      <c r="EZ405" s="24"/>
      <c r="FA405" s="24"/>
      <c r="FB405" s="24"/>
      <c r="FC405" s="24"/>
      <c r="FD405" s="24"/>
      <c r="FE405" s="24"/>
      <c r="FF405" s="24"/>
      <c r="FG405" s="24"/>
      <c r="FH405" s="24"/>
      <c r="FI405" s="24"/>
      <c r="FJ405" s="24"/>
      <c r="FK405" s="24"/>
      <c r="FL405" s="24"/>
      <c r="FM405" s="24"/>
      <c r="FN405" s="24"/>
      <c r="FO405" s="24"/>
      <c r="FP405" s="24"/>
      <c r="FQ405" s="24"/>
      <c r="FR405" s="24"/>
      <c r="FS405" s="24"/>
      <c r="FT405" s="24"/>
      <c r="FU405" s="24"/>
      <c r="FV405" s="24"/>
      <c r="FW405" s="24"/>
      <c r="FX405" s="24"/>
      <c r="FY405" s="24"/>
      <c r="FZ405" s="24"/>
      <c r="GA405" s="24"/>
      <c r="GB405" s="24"/>
      <c r="GC405" s="24"/>
      <c r="GD405" s="24"/>
      <c r="GE405" s="24"/>
      <c r="GF405" s="24"/>
      <c r="GG405" s="24"/>
      <c r="GH405" s="24"/>
      <c r="GI405" s="24"/>
      <c r="GJ405" s="24"/>
      <c r="GK405" s="24"/>
      <c r="GL405" s="24"/>
      <c r="GM405" s="24"/>
      <c r="GN405" s="24"/>
      <c r="GO405" s="24"/>
      <c r="GP405" s="24"/>
      <c r="GQ405" s="24"/>
      <c r="GR405" s="24"/>
      <c r="GS405" s="24"/>
      <c r="GT405" s="24"/>
      <c r="GU405" s="24"/>
      <c r="GV405" s="24"/>
      <c r="GW405" s="24"/>
      <c r="GX405" s="24"/>
      <c r="GY405" s="24"/>
      <c r="GZ405" s="24"/>
      <c r="HA405" s="24"/>
      <c r="HB405" s="24"/>
      <c r="HC405" s="24"/>
      <c r="HD405" s="24"/>
      <c r="HE405" s="24"/>
      <c r="HF405" s="24"/>
      <c r="HG405" s="24"/>
      <c r="HH405" s="24"/>
      <c r="HI405" s="24"/>
      <c r="HJ405" s="24"/>
      <c r="HK405" s="24"/>
      <c r="HL405" s="24"/>
      <c r="HM405" s="24"/>
      <c r="HN405" s="24"/>
      <c r="HO405" s="24"/>
      <c r="HP405" s="24"/>
      <c r="HQ405" s="24"/>
      <c r="HR405" s="24"/>
      <c r="HS405" s="24"/>
      <c r="HT405" s="24"/>
      <c r="HU405" s="24"/>
      <c r="HV405" s="24"/>
      <c r="HW405" s="24"/>
      <c r="HX405" s="24"/>
      <c r="HY405" s="24"/>
      <c r="HZ405" s="24"/>
      <c r="IA405" s="24"/>
      <c r="IB405" s="24"/>
      <c r="IC405" s="24"/>
      <c r="ID405" s="24"/>
      <c r="IE405" s="24"/>
      <c r="IF405" s="24"/>
      <c r="IG405" s="24"/>
      <c r="IH405" s="24"/>
      <c r="II405" s="24"/>
      <c r="IJ405" s="24"/>
      <c r="IK405" s="24"/>
      <c r="IL405" s="24"/>
      <c r="IM405" s="24"/>
      <c r="IN405" s="24"/>
      <c r="IO405" s="24"/>
      <c r="IP405" s="24"/>
      <c r="IQ405" s="24"/>
    </row>
    <row r="406" spans="5:251" x14ac:dyDescent="0.25">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c r="CA406" s="24"/>
      <c r="CB406" s="24"/>
      <c r="CC406" s="24"/>
      <c r="CD406" s="24"/>
      <c r="CE406" s="24"/>
      <c r="CF406" s="24"/>
      <c r="CG406" s="24"/>
      <c r="CH406" s="24"/>
      <c r="CI406" s="24"/>
      <c r="CJ406" s="24"/>
      <c r="CK406" s="24"/>
      <c r="CL406" s="24"/>
      <c r="CM406" s="24"/>
      <c r="CN406" s="24"/>
      <c r="CO406" s="24"/>
      <c r="CP406" s="24"/>
      <c r="CQ406" s="24"/>
      <c r="CR406" s="24"/>
      <c r="CS406" s="24"/>
      <c r="CT406" s="24"/>
      <c r="CU406" s="24"/>
      <c r="CV406" s="24"/>
      <c r="CW406" s="24"/>
      <c r="CX406" s="24"/>
      <c r="CY406" s="24"/>
      <c r="CZ406" s="24"/>
      <c r="DA406" s="24"/>
      <c r="DB406" s="24"/>
      <c r="DC406" s="24"/>
      <c r="DD406" s="24"/>
      <c r="DE406" s="24"/>
      <c r="DF406" s="24"/>
      <c r="DG406" s="24"/>
      <c r="DH406" s="24"/>
      <c r="DI406" s="24"/>
      <c r="DJ406" s="24"/>
      <c r="DK406" s="24"/>
      <c r="DL406" s="24"/>
      <c r="DM406" s="24"/>
      <c r="DN406" s="24"/>
      <c r="DO406" s="24"/>
      <c r="DP406" s="24"/>
      <c r="DQ406" s="24"/>
      <c r="DR406" s="24"/>
      <c r="DS406" s="24"/>
      <c r="DT406" s="24"/>
      <c r="DU406" s="24"/>
      <c r="DV406" s="24"/>
      <c r="DW406" s="24"/>
      <c r="DX406" s="24"/>
      <c r="DY406" s="24"/>
      <c r="DZ406" s="24"/>
      <c r="EA406" s="24"/>
      <c r="EB406" s="24"/>
      <c r="EC406" s="24"/>
      <c r="ED406" s="24"/>
      <c r="EE406" s="24"/>
      <c r="EF406" s="24"/>
      <c r="EG406" s="24"/>
      <c r="EH406" s="24"/>
      <c r="EI406" s="24"/>
      <c r="EJ406" s="24"/>
      <c r="EK406" s="24"/>
      <c r="EL406" s="24"/>
      <c r="EM406" s="24"/>
      <c r="EN406" s="24"/>
      <c r="EO406" s="24"/>
      <c r="EP406" s="24"/>
      <c r="EQ406" s="24"/>
      <c r="ER406" s="24"/>
      <c r="ES406" s="24"/>
      <c r="ET406" s="24"/>
      <c r="EU406" s="24"/>
      <c r="EV406" s="24"/>
      <c r="EW406" s="24"/>
      <c r="EX406" s="24"/>
      <c r="EY406" s="24"/>
      <c r="EZ406" s="24"/>
      <c r="FA406" s="24"/>
      <c r="FB406" s="24"/>
      <c r="FC406" s="24"/>
      <c r="FD406" s="24"/>
      <c r="FE406" s="24"/>
      <c r="FF406" s="24"/>
      <c r="FG406" s="24"/>
      <c r="FH406" s="24"/>
      <c r="FI406" s="24"/>
      <c r="FJ406" s="24"/>
      <c r="FK406" s="24"/>
      <c r="FL406" s="24"/>
      <c r="FM406" s="24"/>
      <c r="FN406" s="24"/>
      <c r="FO406" s="24"/>
      <c r="FP406" s="24"/>
      <c r="FQ406" s="24"/>
      <c r="FR406" s="24"/>
      <c r="FS406" s="24"/>
      <c r="FT406" s="24"/>
      <c r="FU406" s="24"/>
      <c r="FV406" s="24"/>
      <c r="FW406" s="24"/>
      <c r="FX406" s="24"/>
      <c r="FY406" s="24"/>
      <c r="FZ406" s="24"/>
      <c r="GA406" s="24"/>
      <c r="GB406" s="24"/>
      <c r="GC406" s="24"/>
      <c r="GD406" s="24"/>
      <c r="GE406" s="24"/>
      <c r="GF406" s="24"/>
      <c r="GG406" s="24"/>
      <c r="GH406" s="24"/>
      <c r="GI406" s="24"/>
      <c r="GJ406" s="24"/>
      <c r="GK406" s="24"/>
      <c r="GL406" s="24"/>
      <c r="GM406" s="24"/>
      <c r="GN406" s="24"/>
      <c r="GO406" s="24"/>
      <c r="GP406" s="24"/>
      <c r="GQ406" s="24"/>
      <c r="GR406" s="24"/>
      <c r="GS406" s="24"/>
      <c r="GT406" s="24"/>
      <c r="GU406" s="24"/>
      <c r="GV406" s="24"/>
      <c r="GW406" s="24"/>
      <c r="GX406" s="24"/>
      <c r="GY406" s="24"/>
      <c r="GZ406" s="24"/>
      <c r="HA406" s="24"/>
      <c r="HB406" s="24"/>
      <c r="HC406" s="24"/>
      <c r="HD406" s="24"/>
      <c r="HE406" s="24"/>
      <c r="HF406" s="24"/>
      <c r="HG406" s="24"/>
      <c r="HH406" s="24"/>
      <c r="HI406" s="24"/>
      <c r="HJ406" s="24"/>
      <c r="HK406" s="24"/>
      <c r="HL406" s="24"/>
      <c r="HM406" s="24"/>
      <c r="HN406" s="24"/>
      <c r="HO406" s="24"/>
      <c r="HP406" s="24"/>
      <c r="HQ406" s="24"/>
      <c r="HR406" s="24"/>
      <c r="HS406" s="24"/>
      <c r="HT406" s="24"/>
      <c r="HU406" s="24"/>
      <c r="HV406" s="24"/>
      <c r="HW406" s="24"/>
      <c r="HX406" s="24"/>
      <c r="HY406" s="24"/>
      <c r="HZ406" s="24"/>
      <c r="IA406" s="24"/>
      <c r="IB406" s="24"/>
      <c r="IC406" s="24"/>
      <c r="ID406" s="24"/>
      <c r="IE406" s="24"/>
      <c r="IF406" s="24"/>
      <c r="IG406" s="24"/>
      <c r="IH406" s="24"/>
      <c r="II406" s="24"/>
      <c r="IJ406" s="24"/>
      <c r="IK406" s="24"/>
      <c r="IL406" s="24"/>
      <c r="IM406" s="24"/>
      <c r="IN406" s="24"/>
      <c r="IO406" s="24"/>
      <c r="IP406" s="24"/>
      <c r="IQ406" s="24"/>
    </row>
    <row r="407" spans="5:251" x14ac:dyDescent="0.25">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c r="CA407" s="24"/>
      <c r="CB407" s="24"/>
      <c r="CC407" s="24"/>
      <c r="CD407" s="24"/>
      <c r="CE407" s="24"/>
      <c r="CF407" s="24"/>
      <c r="CG407" s="24"/>
      <c r="CH407" s="24"/>
      <c r="CI407" s="24"/>
      <c r="CJ407" s="24"/>
      <c r="CK407" s="24"/>
      <c r="CL407" s="24"/>
      <c r="CM407" s="24"/>
      <c r="CN407" s="24"/>
      <c r="CO407" s="24"/>
      <c r="CP407" s="24"/>
      <c r="CQ407" s="24"/>
      <c r="CR407" s="24"/>
      <c r="CS407" s="24"/>
      <c r="CT407" s="24"/>
      <c r="CU407" s="24"/>
      <c r="CV407" s="24"/>
      <c r="CW407" s="24"/>
      <c r="CX407" s="24"/>
      <c r="CY407" s="24"/>
      <c r="CZ407" s="24"/>
      <c r="DA407" s="24"/>
      <c r="DB407" s="24"/>
      <c r="DC407" s="24"/>
      <c r="DD407" s="24"/>
      <c r="DE407" s="24"/>
      <c r="DF407" s="24"/>
      <c r="DG407" s="24"/>
      <c r="DH407" s="24"/>
      <c r="DI407" s="24"/>
      <c r="DJ407" s="24"/>
      <c r="DK407" s="24"/>
      <c r="DL407" s="24"/>
      <c r="DM407" s="24"/>
      <c r="DN407" s="24"/>
      <c r="DO407" s="24"/>
      <c r="DP407" s="24"/>
      <c r="DQ407" s="24"/>
      <c r="DR407" s="24"/>
      <c r="DS407" s="24"/>
      <c r="DT407" s="24"/>
      <c r="DU407" s="24"/>
      <c r="DV407" s="24"/>
      <c r="DW407" s="24"/>
      <c r="DX407" s="24"/>
      <c r="DY407" s="24"/>
      <c r="DZ407" s="24"/>
      <c r="EA407" s="24"/>
      <c r="EB407" s="24"/>
      <c r="EC407" s="24"/>
      <c r="ED407" s="24"/>
      <c r="EE407" s="24"/>
      <c r="EF407" s="24"/>
      <c r="EG407" s="24"/>
      <c r="EH407" s="24"/>
      <c r="EI407" s="24"/>
      <c r="EJ407" s="24"/>
      <c r="EK407" s="24"/>
      <c r="EL407" s="24"/>
      <c r="EM407" s="24"/>
      <c r="EN407" s="24"/>
      <c r="EO407" s="24"/>
      <c r="EP407" s="24"/>
      <c r="EQ407" s="24"/>
      <c r="ER407" s="24"/>
      <c r="ES407" s="24"/>
      <c r="ET407" s="24"/>
      <c r="EU407" s="24"/>
      <c r="EV407" s="24"/>
      <c r="EW407" s="24"/>
      <c r="EX407" s="24"/>
      <c r="EY407" s="24"/>
      <c r="EZ407" s="24"/>
      <c r="FA407" s="24"/>
      <c r="FB407" s="24"/>
      <c r="FC407" s="24"/>
      <c r="FD407" s="24"/>
      <c r="FE407" s="24"/>
      <c r="FF407" s="24"/>
      <c r="FG407" s="24"/>
      <c r="FH407" s="24"/>
      <c r="FI407" s="24"/>
      <c r="FJ407" s="24"/>
      <c r="FK407" s="24"/>
      <c r="FL407" s="24"/>
      <c r="FM407" s="24"/>
      <c r="FN407" s="24"/>
      <c r="FO407" s="24"/>
      <c r="FP407" s="24"/>
      <c r="FQ407" s="24"/>
      <c r="FR407" s="24"/>
      <c r="FS407" s="24"/>
      <c r="FT407" s="24"/>
      <c r="FU407" s="24"/>
      <c r="FV407" s="24"/>
      <c r="FW407" s="24"/>
      <c r="FX407" s="24"/>
      <c r="FY407" s="24"/>
      <c r="FZ407" s="24"/>
      <c r="GA407" s="24"/>
      <c r="GB407" s="24"/>
      <c r="GC407" s="24"/>
      <c r="GD407" s="24"/>
      <c r="GE407" s="24"/>
      <c r="GF407" s="24"/>
      <c r="GG407" s="24"/>
      <c r="GH407" s="24"/>
      <c r="GI407" s="24"/>
      <c r="GJ407" s="24"/>
      <c r="GK407" s="24"/>
      <c r="GL407" s="24"/>
      <c r="GM407" s="24"/>
      <c r="GN407" s="24"/>
      <c r="GO407" s="24"/>
      <c r="GP407" s="24"/>
      <c r="GQ407" s="24"/>
      <c r="GR407" s="24"/>
      <c r="GS407" s="24"/>
      <c r="GT407" s="24"/>
      <c r="GU407" s="24"/>
      <c r="GV407" s="24"/>
      <c r="GW407" s="24"/>
      <c r="GX407" s="24"/>
      <c r="GY407" s="24"/>
      <c r="GZ407" s="24"/>
      <c r="HA407" s="24"/>
      <c r="HB407" s="24"/>
      <c r="HC407" s="24"/>
      <c r="HD407" s="24"/>
      <c r="HE407" s="24"/>
      <c r="HF407" s="24"/>
      <c r="HG407" s="24"/>
      <c r="HH407" s="24"/>
      <c r="HI407" s="24"/>
      <c r="HJ407" s="24"/>
      <c r="HK407" s="24"/>
      <c r="HL407" s="24"/>
      <c r="HM407" s="24"/>
      <c r="HN407" s="24"/>
      <c r="HO407" s="24"/>
      <c r="HP407" s="24"/>
      <c r="HQ407" s="24"/>
      <c r="HR407" s="24"/>
      <c r="HS407" s="24"/>
      <c r="HT407" s="24"/>
      <c r="HU407" s="24"/>
      <c r="HV407" s="24"/>
      <c r="HW407" s="24"/>
      <c r="HX407" s="24"/>
      <c r="HY407" s="24"/>
      <c r="HZ407" s="24"/>
      <c r="IA407" s="24"/>
      <c r="IB407" s="24"/>
      <c r="IC407" s="24"/>
      <c r="ID407" s="24"/>
      <c r="IE407" s="24"/>
      <c r="IF407" s="24"/>
      <c r="IG407" s="24"/>
      <c r="IH407" s="24"/>
      <c r="II407" s="24"/>
      <c r="IJ407" s="24"/>
      <c r="IK407" s="24"/>
      <c r="IL407" s="24"/>
      <c r="IM407" s="24"/>
      <c r="IN407" s="24"/>
      <c r="IO407" s="24"/>
      <c r="IP407" s="24"/>
      <c r="IQ407" s="24"/>
    </row>
    <row r="408" spans="5:251" x14ac:dyDescent="0.25">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c r="CA408" s="24"/>
      <c r="CB408" s="24"/>
      <c r="CC408" s="24"/>
      <c r="CD408" s="24"/>
      <c r="CE408" s="24"/>
      <c r="CF408" s="24"/>
      <c r="CG408" s="24"/>
      <c r="CH408" s="24"/>
      <c r="CI408" s="24"/>
      <c r="CJ408" s="24"/>
      <c r="CK408" s="24"/>
      <c r="CL408" s="24"/>
      <c r="CM408" s="24"/>
      <c r="CN408" s="24"/>
      <c r="CO408" s="24"/>
      <c r="CP408" s="24"/>
      <c r="CQ408" s="24"/>
      <c r="CR408" s="24"/>
      <c r="CS408" s="24"/>
      <c r="CT408" s="24"/>
      <c r="CU408" s="24"/>
      <c r="CV408" s="24"/>
      <c r="CW408" s="24"/>
      <c r="CX408" s="24"/>
      <c r="CY408" s="24"/>
      <c r="CZ408" s="24"/>
      <c r="DA408" s="24"/>
      <c r="DB408" s="24"/>
      <c r="DC408" s="24"/>
      <c r="DD408" s="24"/>
      <c r="DE408" s="24"/>
      <c r="DF408" s="24"/>
      <c r="DG408" s="24"/>
      <c r="DH408" s="24"/>
      <c r="DI408" s="24"/>
      <c r="DJ408" s="24"/>
      <c r="DK408" s="24"/>
      <c r="DL408" s="24"/>
      <c r="DM408" s="24"/>
      <c r="DN408" s="24"/>
      <c r="DO408" s="24"/>
      <c r="DP408" s="24"/>
      <c r="DQ408" s="24"/>
      <c r="DR408" s="24"/>
      <c r="DS408" s="24"/>
      <c r="DT408" s="24"/>
      <c r="DU408" s="24"/>
      <c r="DV408" s="24"/>
      <c r="DW408" s="24"/>
      <c r="DX408" s="24"/>
      <c r="DY408" s="24"/>
      <c r="DZ408" s="24"/>
      <c r="EA408" s="24"/>
      <c r="EB408" s="24"/>
      <c r="EC408" s="24"/>
      <c r="ED408" s="24"/>
      <c r="EE408" s="24"/>
      <c r="EF408" s="24"/>
      <c r="EG408" s="24"/>
      <c r="EH408" s="24"/>
      <c r="EI408" s="24"/>
      <c r="EJ408" s="24"/>
      <c r="EK408" s="24"/>
      <c r="EL408" s="24"/>
      <c r="EM408" s="24"/>
      <c r="EN408" s="24"/>
      <c r="EO408" s="24"/>
      <c r="EP408" s="24"/>
      <c r="EQ408" s="24"/>
      <c r="ER408" s="24"/>
      <c r="ES408" s="24"/>
      <c r="ET408" s="24"/>
      <c r="EU408" s="24"/>
      <c r="EV408" s="24"/>
      <c r="EW408" s="24"/>
      <c r="EX408" s="24"/>
      <c r="EY408" s="24"/>
      <c r="EZ408" s="24"/>
      <c r="FA408" s="24"/>
      <c r="FB408" s="24"/>
      <c r="FC408" s="24"/>
      <c r="FD408" s="24"/>
      <c r="FE408" s="24"/>
      <c r="FF408" s="24"/>
      <c r="FG408" s="24"/>
      <c r="FH408" s="24"/>
      <c r="FI408" s="24"/>
      <c r="FJ408" s="24"/>
      <c r="FK408" s="24"/>
      <c r="FL408" s="24"/>
      <c r="FM408" s="24"/>
      <c r="FN408" s="24"/>
      <c r="FO408" s="24"/>
      <c r="FP408" s="24"/>
      <c r="FQ408" s="24"/>
      <c r="FR408" s="24"/>
      <c r="FS408" s="24"/>
      <c r="FT408" s="24"/>
      <c r="FU408" s="24"/>
      <c r="FV408" s="24"/>
      <c r="FW408" s="24"/>
      <c r="FX408" s="24"/>
      <c r="FY408" s="24"/>
      <c r="FZ408" s="24"/>
      <c r="GA408" s="24"/>
      <c r="GB408" s="24"/>
      <c r="GC408" s="24"/>
      <c r="GD408" s="24"/>
      <c r="GE408" s="24"/>
      <c r="GF408" s="24"/>
      <c r="GG408" s="24"/>
      <c r="GH408" s="24"/>
      <c r="GI408" s="24"/>
      <c r="GJ408" s="24"/>
      <c r="GK408" s="24"/>
      <c r="GL408" s="24"/>
      <c r="GM408" s="24"/>
      <c r="GN408" s="24"/>
      <c r="GO408" s="24"/>
      <c r="GP408" s="24"/>
      <c r="GQ408" s="24"/>
      <c r="GR408" s="24"/>
      <c r="GS408" s="24"/>
      <c r="GT408" s="24"/>
      <c r="GU408" s="24"/>
      <c r="GV408" s="24"/>
      <c r="GW408" s="24"/>
      <c r="GX408" s="24"/>
      <c r="GY408" s="24"/>
      <c r="GZ408" s="24"/>
      <c r="HA408" s="24"/>
      <c r="HB408" s="24"/>
      <c r="HC408" s="24"/>
      <c r="HD408" s="24"/>
      <c r="HE408" s="24"/>
      <c r="HF408" s="24"/>
      <c r="HG408" s="24"/>
      <c r="HH408" s="24"/>
      <c r="HI408" s="24"/>
      <c r="HJ408" s="24"/>
      <c r="HK408" s="24"/>
      <c r="HL408" s="24"/>
      <c r="HM408" s="24"/>
      <c r="HN408" s="24"/>
      <c r="HO408" s="24"/>
      <c r="HP408" s="24"/>
      <c r="HQ408" s="24"/>
      <c r="HR408" s="24"/>
      <c r="HS408" s="24"/>
      <c r="HT408" s="24"/>
      <c r="HU408" s="24"/>
      <c r="HV408" s="24"/>
      <c r="HW408" s="24"/>
      <c r="HX408" s="24"/>
      <c r="HY408" s="24"/>
      <c r="HZ408" s="24"/>
      <c r="IA408" s="24"/>
      <c r="IB408" s="24"/>
      <c r="IC408" s="24"/>
      <c r="ID408" s="24"/>
      <c r="IE408" s="24"/>
      <c r="IF408" s="24"/>
      <c r="IG408" s="24"/>
      <c r="IH408" s="24"/>
      <c r="II408" s="24"/>
      <c r="IJ408" s="24"/>
      <c r="IK408" s="24"/>
      <c r="IL408" s="24"/>
      <c r="IM408" s="24"/>
      <c r="IN408" s="24"/>
      <c r="IO408" s="24"/>
      <c r="IP408" s="24"/>
      <c r="IQ408" s="24"/>
    </row>
    <row r="409" spans="5:251" x14ac:dyDescent="0.25">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c r="CA409" s="24"/>
      <c r="CB409" s="24"/>
      <c r="CC409" s="24"/>
      <c r="CD409" s="24"/>
      <c r="CE409" s="24"/>
      <c r="CF409" s="24"/>
      <c r="CG409" s="24"/>
      <c r="CH409" s="24"/>
      <c r="CI409" s="24"/>
      <c r="CJ409" s="24"/>
      <c r="CK409" s="24"/>
      <c r="CL409" s="24"/>
      <c r="CM409" s="24"/>
      <c r="CN409" s="24"/>
      <c r="CO409" s="24"/>
      <c r="CP409" s="24"/>
      <c r="CQ409" s="24"/>
      <c r="CR409" s="24"/>
      <c r="CS409" s="24"/>
      <c r="CT409" s="24"/>
      <c r="CU409" s="24"/>
      <c r="CV409" s="24"/>
      <c r="CW409" s="24"/>
      <c r="CX409" s="24"/>
      <c r="CY409" s="24"/>
      <c r="CZ409" s="24"/>
      <c r="DA409" s="24"/>
      <c r="DB409" s="24"/>
      <c r="DC409" s="24"/>
      <c r="DD409" s="24"/>
      <c r="DE409" s="24"/>
      <c r="DF409" s="24"/>
      <c r="DG409" s="24"/>
      <c r="DH409" s="24"/>
      <c r="DI409" s="24"/>
      <c r="DJ409" s="24"/>
      <c r="DK409" s="24"/>
      <c r="DL409" s="24"/>
      <c r="DM409" s="24"/>
      <c r="DN409" s="24"/>
      <c r="DO409" s="24"/>
      <c r="DP409" s="24"/>
      <c r="DQ409" s="24"/>
      <c r="DR409" s="24"/>
      <c r="DS409" s="24"/>
      <c r="DT409" s="24"/>
      <c r="DU409" s="24"/>
      <c r="DV409" s="24"/>
      <c r="DW409" s="24"/>
      <c r="DX409" s="24"/>
      <c r="DY409" s="24"/>
      <c r="DZ409" s="24"/>
      <c r="EA409" s="24"/>
      <c r="EB409" s="24"/>
      <c r="EC409" s="24"/>
      <c r="ED409" s="24"/>
      <c r="EE409" s="24"/>
      <c r="EF409" s="24"/>
      <c r="EG409" s="24"/>
      <c r="EH409" s="24"/>
      <c r="EI409" s="24"/>
      <c r="EJ409" s="24"/>
      <c r="EK409" s="24"/>
      <c r="EL409" s="24"/>
      <c r="EM409" s="24"/>
      <c r="EN409" s="24"/>
      <c r="EO409" s="24"/>
      <c r="EP409" s="24"/>
      <c r="EQ409" s="24"/>
      <c r="ER409" s="24"/>
      <c r="ES409" s="24"/>
      <c r="ET409" s="24"/>
      <c r="EU409" s="24"/>
      <c r="EV409" s="24"/>
      <c r="EW409" s="24"/>
      <c r="EX409" s="24"/>
      <c r="EY409" s="24"/>
      <c r="EZ409" s="24"/>
      <c r="FA409" s="24"/>
      <c r="FB409" s="24"/>
      <c r="FC409" s="24"/>
      <c r="FD409" s="24"/>
      <c r="FE409" s="24"/>
      <c r="FF409" s="24"/>
      <c r="FG409" s="24"/>
      <c r="FH409" s="24"/>
      <c r="FI409" s="24"/>
      <c r="FJ409" s="24"/>
      <c r="FK409" s="24"/>
      <c r="FL409" s="24"/>
      <c r="FM409" s="24"/>
      <c r="FN409" s="24"/>
      <c r="FO409" s="24"/>
      <c r="FP409" s="24"/>
      <c r="FQ409" s="24"/>
      <c r="FR409" s="24"/>
      <c r="FS409" s="24"/>
      <c r="FT409" s="24"/>
      <c r="FU409" s="24"/>
      <c r="FV409" s="24"/>
      <c r="FW409" s="24"/>
      <c r="FX409" s="24"/>
      <c r="FY409" s="24"/>
      <c r="FZ409" s="24"/>
      <c r="GA409" s="24"/>
      <c r="GB409" s="24"/>
      <c r="GC409" s="24"/>
      <c r="GD409" s="24"/>
      <c r="GE409" s="24"/>
      <c r="GF409" s="24"/>
      <c r="GG409" s="24"/>
      <c r="GH409" s="24"/>
      <c r="GI409" s="24"/>
      <c r="GJ409" s="24"/>
      <c r="GK409" s="24"/>
      <c r="GL409" s="24"/>
      <c r="GM409" s="24"/>
      <c r="GN409" s="24"/>
      <c r="GO409" s="24"/>
      <c r="GP409" s="24"/>
      <c r="GQ409" s="24"/>
      <c r="GR409" s="24"/>
      <c r="GS409" s="24"/>
      <c r="GT409" s="24"/>
      <c r="GU409" s="24"/>
      <c r="GV409" s="24"/>
      <c r="GW409" s="24"/>
      <c r="GX409" s="24"/>
      <c r="GY409" s="24"/>
      <c r="GZ409" s="24"/>
      <c r="HA409" s="24"/>
      <c r="HB409" s="24"/>
      <c r="HC409" s="24"/>
      <c r="HD409" s="24"/>
      <c r="HE409" s="24"/>
      <c r="HF409" s="24"/>
      <c r="HG409" s="24"/>
      <c r="HH409" s="24"/>
      <c r="HI409" s="24"/>
      <c r="HJ409" s="24"/>
      <c r="HK409" s="24"/>
      <c r="HL409" s="24"/>
      <c r="HM409" s="24"/>
      <c r="HN409" s="24"/>
      <c r="HO409" s="24"/>
      <c r="HP409" s="24"/>
      <c r="HQ409" s="24"/>
      <c r="HR409" s="24"/>
      <c r="HS409" s="24"/>
      <c r="HT409" s="24"/>
      <c r="HU409" s="24"/>
      <c r="HV409" s="24"/>
      <c r="HW409" s="24"/>
      <c r="HX409" s="24"/>
      <c r="HY409" s="24"/>
      <c r="HZ409" s="24"/>
      <c r="IA409" s="24"/>
      <c r="IB409" s="24"/>
      <c r="IC409" s="24"/>
      <c r="ID409" s="24"/>
      <c r="IE409" s="24"/>
      <c r="IF409" s="24"/>
      <c r="IG409" s="24"/>
      <c r="IH409" s="24"/>
      <c r="II409" s="24"/>
      <c r="IJ409" s="24"/>
      <c r="IK409" s="24"/>
      <c r="IL409" s="24"/>
      <c r="IM409" s="24"/>
      <c r="IN409" s="24"/>
      <c r="IO409" s="24"/>
      <c r="IP409" s="24"/>
      <c r="IQ409" s="24"/>
    </row>
    <row r="410" spans="5:251" x14ac:dyDescent="0.25">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c r="BY410" s="24"/>
      <c r="BZ410" s="24"/>
      <c r="CA410" s="24"/>
      <c r="CB410" s="24"/>
      <c r="CC410" s="24"/>
      <c r="CD410" s="24"/>
      <c r="CE410" s="24"/>
      <c r="CF410" s="24"/>
      <c r="CG410" s="24"/>
      <c r="CH410" s="24"/>
      <c r="CI410" s="24"/>
      <c r="CJ410" s="24"/>
      <c r="CK410" s="24"/>
      <c r="CL410" s="24"/>
      <c r="CM410" s="24"/>
      <c r="CN410" s="24"/>
      <c r="CO410" s="24"/>
      <c r="CP410" s="24"/>
      <c r="CQ410" s="24"/>
      <c r="CR410" s="24"/>
      <c r="CS410" s="24"/>
      <c r="CT410" s="24"/>
      <c r="CU410" s="24"/>
      <c r="CV410" s="24"/>
      <c r="CW410" s="24"/>
      <c r="CX410" s="24"/>
      <c r="CY410" s="24"/>
      <c r="CZ410" s="24"/>
      <c r="DA410" s="24"/>
      <c r="DB410" s="24"/>
      <c r="DC410" s="24"/>
      <c r="DD410" s="24"/>
      <c r="DE410" s="24"/>
      <c r="DF410" s="24"/>
      <c r="DG410" s="24"/>
      <c r="DH410" s="24"/>
      <c r="DI410" s="24"/>
      <c r="DJ410" s="24"/>
      <c r="DK410" s="24"/>
      <c r="DL410" s="24"/>
      <c r="DM410" s="24"/>
      <c r="DN410" s="24"/>
      <c r="DO410" s="24"/>
      <c r="DP410" s="24"/>
      <c r="DQ410" s="24"/>
      <c r="DR410" s="24"/>
      <c r="DS410" s="24"/>
      <c r="DT410" s="24"/>
      <c r="DU410" s="24"/>
      <c r="DV410" s="24"/>
      <c r="DW410" s="24"/>
      <c r="DX410" s="24"/>
      <c r="DY410" s="24"/>
      <c r="DZ410" s="24"/>
      <c r="EA410" s="24"/>
      <c r="EB410" s="24"/>
      <c r="EC410" s="24"/>
      <c r="ED410" s="24"/>
      <c r="EE410" s="24"/>
      <c r="EF410" s="24"/>
      <c r="EG410" s="24"/>
      <c r="EH410" s="24"/>
      <c r="EI410" s="24"/>
      <c r="EJ410" s="24"/>
      <c r="EK410" s="24"/>
      <c r="EL410" s="24"/>
      <c r="EM410" s="24"/>
      <c r="EN410" s="24"/>
      <c r="EO410" s="24"/>
      <c r="EP410" s="24"/>
      <c r="EQ410" s="24"/>
      <c r="ER410" s="24"/>
      <c r="ES410" s="24"/>
      <c r="ET410" s="24"/>
      <c r="EU410" s="24"/>
      <c r="EV410" s="24"/>
      <c r="EW410" s="24"/>
      <c r="EX410" s="24"/>
      <c r="EY410" s="24"/>
      <c r="EZ410" s="24"/>
      <c r="FA410" s="24"/>
      <c r="FB410" s="24"/>
      <c r="FC410" s="24"/>
      <c r="FD410" s="24"/>
      <c r="FE410" s="24"/>
      <c r="FF410" s="24"/>
      <c r="FG410" s="24"/>
      <c r="FH410" s="24"/>
      <c r="FI410" s="24"/>
      <c r="FJ410" s="24"/>
      <c r="FK410" s="24"/>
      <c r="FL410" s="24"/>
      <c r="FM410" s="24"/>
      <c r="FN410" s="24"/>
      <c r="FO410" s="24"/>
      <c r="FP410" s="24"/>
      <c r="FQ410" s="24"/>
      <c r="FR410" s="24"/>
      <c r="FS410" s="24"/>
      <c r="FT410" s="24"/>
      <c r="FU410" s="24"/>
      <c r="FV410" s="24"/>
      <c r="FW410" s="24"/>
      <c r="FX410" s="24"/>
      <c r="FY410" s="24"/>
      <c r="FZ410" s="24"/>
      <c r="GA410" s="24"/>
      <c r="GB410" s="24"/>
      <c r="GC410" s="24"/>
      <c r="GD410" s="24"/>
      <c r="GE410" s="24"/>
      <c r="GF410" s="24"/>
      <c r="GG410" s="24"/>
      <c r="GH410" s="24"/>
      <c r="GI410" s="24"/>
      <c r="GJ410" s="24"/>
      <c r="GK410" s="24"/>
      <c r="GL410" s="24"/>
      <c r="GM410" s="24"/>
      <c r="GN410" s="24"/>
      <c r="GO410" s="24"/>
      <c r="GP410" s="24"/>
      <c r="GQ410" s="24"/>
      <c r="GR410" s="24"/>
      <c r="GS410" s="24"/>
      <c r="GT410" s="24"/>
      <c r="GU410" s="24"/>
      <c r="GV410" s="24"/>
      <c r="GW410" s="24"/>
      <c r="GX410" s="24"/>
      <c r="GY410" s="24"/>
      <c r="GZ410" s="24"/>
      <c r="HA410" s="24"/>
      <c r="HB410" s="24"/>
      <c r="HC410" s="24"/>
      <c r="HD410" s="24"/>
      <c r="HE410" s="24"/>
      <c r="HF410" s="24"/>
      <c r="HG410" s="24"/>
      <c r="HH410" s="24"/>
      <c r="HI410" s="24"/>
      <c r="HJ410" s="24"/>
      <c r="HK410" s="24"/>
      <c r="HL410" s="24"/>
      <c r="HM410" s="24"/>
      <c r="HN410" s="24"/>
      <c r="HO410" s="24"/>
      <c r="HP410" s="24"/>
      <c r="HQ410" s="24"/>
      <c r="HR410" s="24"/>
      <c r="HS410" s="24"/>
      <c r="HT410" s="24"/>
      <c r="HU410" s="24"/>
      <c r="HV410" s="24"/>
      <c r="HW410" s="24"/>
      <c r="HX410" s="24"/>
      <c r="HY410" s="24"/>
      <c r="HZ410" s="24"/>
      <c r="IA410" s="24"/>
      <c r="IB410" s="24"/>
      <c r="IC410" s="24"/>
      <c r="ID410" s="24"/>
      <c r="IE410" s="24"/>
      <c r="IF410" s="24"/>
      <c r="IG410" s="24"/>
      <c r="IH410" s="24"/>
      <c r="II410" s="24"/>
      <c r="IJ410" s="24"/>
      <c r="IK410" s="24"/>
      <c r="IL410" s="24"/>
      <c r="IM410" s="24"/>
      <c r="IN410" s="24"/>
      <c r="IO410" s="24"/>
      <c r="IP410" s="24"/>
      <c r="IQ410" s="24"/>
    </row>
    <row r="411" spans="5:251" x14ac:dyDescent="0.25">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c r="BY411" s="24"/>
      <c r="BZ411" s="24"/>
      <c r="CA411" s="24"/>
      <c r="CB411" s="24"/>
      <c r="CC411" s="24"/>
      <c r="CD411" s="24"/>
      <c r="CE411" s="24"/>
      <c r="CF411" s="24"/>
      <c r="CG411" s="24"/>
      <c r="CH411" s="24"/>
      <c r="CI411" s="24"/>
      <c r="CJ411" s="24"/>
      <c r="CK411" s="24"/>
      <c r="CL411" s="24"/>
      <c r="CM411" s="24"/>
      <c r="CN411" s="24"/>
      <c r="CO411" s="24"/>
      <c r="CP411" s="24"/>
      <c r="CQ411" s="24"/>
      <c r="CR411" s="24"/>
      <c r="CS411" s="24"/>
      <c r="CT411" s="24"/>
      <c r="CU411" s="24"/>
      <c r="CV411" s="24"/>
      <c r="CW411" s="24"/>
      <c r="CX411" s="24"/>
      <c r="CY411" s="24"/>
      <c r="CZ411" s="24"/>
      <c r="DA411" s="24"/>
      <c r="DB411" s="24"/>
      <c r="DC411" s="24"/>
      <c r="DD411" s="24"/>
      <c r="DE411" s="24"/>
      <c r="DF411" s="24"/>
      <c r="DG411" s="24"/>
      <c r="DH411" s="24"/>
      <c r="DI411" s="24"/>
      <c r="DJ411" s="24"/>
      <c r="DK411" s="24"/>
      <c r="DL411" s="24"/>
      <c r="DM411" s="24"/>
      <c r="DN411" s="24"/>
      <c r="DO411" s="24"/>
      <c r="DP411" s="24"/>
      <c r="DQ411" s="24"/>
      <c r="DR411" s="24"/>
      <c r="DS411" s="24"/>
      <c r="DT411" s="24"/>
      <c r="DU411" s="24"/>
      <c r="DV411" s="24"/>
      <c r="DW411" s="24"/>
      <c r="DX411" s="24"/>
      <c r="DY411" s="24"/>
      <c r="DZ411" s="24"/>
      <c r="EA411" s="24"/>
      <c r="EB411" s="24"/>
      <c r="EC411" s="24"/>
      <c r="ED411" s="24"/>
      <c r="EE411" s="24"/>
      <c r="EF411" s="24"/>
      <c r="EG411" s="24"/>
      <c r="EH411" s="24"/>
      <c r="EI411" s="24"/>
      <c r="EJ411" s="24"/>
      <c r="EK411" s="24"/>
      <c r="EL411" s="24"/>
      <c r="EM411" s="24"/>
      <c r="EN411" s="24"/>
      <c r="EO411" s="24"/>
      <c r="EP411" s="24"/>
      <c r="EQ411" s="24"/>
      <c r="ER411" s="24"/>
      <c r="ES411" s="24"/>
      <c r="ET411" s="24"/>
      <c r="EU411" s="24"/>
      <c r="EV411" s="24"/>
      <c r="EW411" s="24"/>
      <c r="EX411" s="24"/>
      <c r="EY411" s="24"/>
      <c r="EZ411" s="24"/>
      <c r="FA411" s="24"/>
      <c r="FB411" s="24"/>
      <c r="FC411" s="24"/>
      <c r="FD411" s="24"/>
      <c r="FE411" s="24"/>
      <c r="FF411" s="24"/>
      <c r="FG411" s="24"/>
      <c r="FH411" s="24"/>
      <c r="FI411" s="24"/>
      <c r="FJ411" s="24"/>
      <c r="FK411" s="24"/>
      <c r="FL411" s="24"/>
      <c r="FM411" s="24"/>
      <c r="FN411" s="24"/>
      <c r="FO411" s="24"/>
      <c r="FP411" s="24"/>
      <c r="FQ411" s="24"/>
      <c r="FR411" s="24"/>
      <c r="FS411" s="24"/>
      <c r="FT411" s="24"/>
      <c r="FU411" s="24"/>
      <c r="FV411" s="24"/>
      <c r="FW411" s="24"/>
      <c r="FX411" s="24"/>
      <c r="FY411" s="24"/>
      <c r="FZ411" s="24"/>
      <c r="GA411" s="24"/>
      <c r="GB411" s="24"/>
      <c r="GC411" s="24"/>
      <c r="GD411" s="24"/>
      <c r="GE411" s="24"/>
      <c r="GF411" s="24"/>
      <c r="GG411" s="24"/>
      <c r="GH411" s="24"/>
      <c r="GI411" s="24"/>
      <c r="GJ411" s="24"/>
      <c r="GK411" s="24"/>
      <c r="GL411" s="24"/>
      <c r="GM411" s="24"/>
      <c r="GN411" s="24"/>
      <c r="GO411" s="24"/>
      <c r="GP411" s="24"/>
      <c r="GQ411" s="24"/>
      <c r="GR411" s="24"/>
      <c r="GS411" s="24"/>
      <c r="GT411" s="24"/>
      <c r="GU411" s="24"/>
      <c r="GV411" s="24"/>
      <c r="GW411" s="24"/>
      <c r="GX411" s="24"/>
      <c r="GY411" s="24"/>
      <c r="GZ411" s="24"/>
      <c r="HA411" s="24"/>
      <c r="HB411" s="24"/>
      <c r="HC411" s="24"/>
      <c r="HD411" s="24"/>
      <c r="HE411" s="24"/>
      <c r="HF411" s="24"/>
      <c r="HG411" s="24"/>
      <c r="HH411" s="24"/>
      <c r="HI411" s="24"/>
      <c r="HJ411" s="24"/>
      <c r="HK411" s="24"/>
      <c r="HL411" s="24"/>
      <c r="HM411" s="24"/>
      <c r="HN411" s="24"/>
      <c r="HO411" s="24"/>
      <c r="HP411" s="24"/>
      <c r="HQ411" s="24"/>
      <c r="HR411" s="24"/>
      <c r="HS411" s="24"/>
      <c r="HT411" s="24"/>
      <c r="HU411" s="24"/>
      <c r="HV411" s="24"/>
      <c r="HW411" s="24"/>
      <c r="HX411" s="24"/>
      <c r="HY411" s="24"/>
      <c r="HZ411" s="24"/>
      <c r="IA411" s="24"/>
      <c r="IB411" s="24"/>
      <c r="IC411" s="24"/>
      <c r="ID411" s="24"/>
      <c r="IE411" s="24"/>
      <c r="IF411" s="24"/>
      <c r="IG411" s="24"/>
      <c r="IH411" s="24"/>
      <c r="II411" s="24"/>
      <c r="IJ411" s="24"/>
      <c r="IK411" s="24"/>
      <c r="IL411" s="24"/>
      <c r="IM411" s="24"/>
      <c r="IN411" s="24"/>
      <c r="IO411" s="24"/>
      <c r="IP411" s="24"/>
      <c r="IQ411" s="24"/>
    </row>
    <row r="412" spans="5:251" x14ac:dyDescent="0.25">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c r="BY412" s="24"/>
      <c r="BZ412" s="24"/>
      <c r="CA412" s="24"/>
      <c r="CB412" s="24"/>
      <c r="CC412" s="24"/>
      <c r="CD412" s="24"/>
      <c r="CE412" s="24"/>
      <c r="CF412" s="24"/>
      <c r="CG412" s="24"/>
      <c r="CH412" s="24"/>
      <c r="CI412" s="24"/>
      <c r="CJ412" s="24"/>
      <c r="CK412" s="24"/>
      <c r="CL412" s="24"/>
      <c r="CM412" s="24"/>
      <c r="CN412" s="24"/>
      <c r="CO412" s="24"/>
      <c r="CP412" s="24"/>
      <c r="CQ412" s="24"/>
      <c r="CR412" s="24"/>
      <c r="CS412" s="24"/>
      <c r="CT412" s="24"/>
      <c r="CU412" s="24"/>
      <c r="CV412" s="24"/>
      <c r="CW412" s="24"/>
      <c r="CX412" s="24"/>
      <c r="CY412" s="24"/>
      <c r="CZ412" s="24"/>
      <c r="DA412" s="24"/>
      <c r="DB412" s="24"/>
      <c r="DC412" s="24"/>
      <c r="DD412" s="24"/>
      <c r="DE412" s="24"/>
      <c r="DF412" s="24"/>
      <c r="DG412" s="24"/>
      <c r="DH412" s="24"/>
      <c r="DI412" s="24"/>
      <c r="DJ412" s="24"/>
      <c r="DK412" s="24"/>
      <c r="DL412" s="24"/>
      <c r="DM412" s="24"/>
      <c r="DN412" s="24"/>
      <c r="DO412" s="24"/>
      <c r="DP412" s="24"/>
      <c r="DQ412" s="24"/>
      <c r="DR412" s="24"/>
      <c r="DS412" s="24"/>
      <c r="DT412" s="24"/>
      <c r="DU412" s="24"/>
      <c r="DV412" s="24"/>
      <c r="DW412" s="24"/>
      <c r="DX412" s="24"/>
      <c r="DY412" s="24"/>
      <c r="DZ412" s="24"/>
      <c r="EA412" s="24"/>
      <c r="EB412" s="24"/>
      <c r="EC412" s="24"/>
      <c r="ED412" s="24"/>
      <c r="EE412" s="24"/>
      <c r="EF412" s="24"/>
      <c r="EG412" s="24"/>
      <c r="EH412" s="24"/>
      <c r="EI412" s="24"/>
      <c r="EJ412" s="24"/>
      <c r="EK412" s="24"/>
      <c r="EL412" s="24"/>
      <c r="EM412" s="24"/>
      <c r="EN412" s="24"/>
      <c r="EO412" s="24"/>
      <c r="EP412" s="24"/>
      <c r="EQ412" s="24"/>
      <c r="ER412" s="24"/>
      <c r="ES412" s="24"/>
      <c r="ET412" s="24"/>
      <c r="EU412" s="24"/>
      <c r="EV412" s="24"/>
      <c r="EW412" s="24"/>
      <c r="EX412" s="24"/>
      <c r="EY412" s="24"/>
      <c r="EZ412" s="24"/>
      <c r="FA412" s="24"/>
      <c r="FB412" s="24"/>
      <c r="FC412" s="24"/>
      <c r="FD412" s="24"/>
      <c r="FE412" s="24"/>
      <c r="FF412" s="24"/>
      <c r="FG412" s="24"/>
      <c r="FH412" s="24"/>
      <c r="FI412" s="24"/>
      <c r="FJ412" s="24"/>
      <c r="FK412" s="24"/>
      <c r="FL412" s="24"/>
      <c r="FM412" s="24"/>
      <c r="FN412" s="24"/>
      <c r="FO412" s="24"/>
      <c r="FP412" s="24"/>
      <c r="FQ412" s="24"/>
      <c r="FR412" s="24"/>
      <c r="FS412" s="24"/>
      <c r="FT412" s="24"/>
      <c r="FU412" s="24"/>
      <c r="FV412" s="24"/>
      <c r="FW412" s="24"/>
      <c r="FX412" s="24"/>
      <c r="FY412" s="24"/>
      <c r="FZ412" s="24"/>
      <c r="GA412" s="24"/>
      <c r="GB412" s="24"/>
      <c r="GC412" s="24"/>
      <c r="GD412" s="24"/>
      <c r="GE412" s="24"/>
      <c r="GF412" s="24"/>
      <c r="GG412" s="24"/>
      <c r="GH412" s="24"/>
      <c r="GI412" s="24"/>
      <c r="GJ412" s="24"/>
      <c r="GK412" s="24"/>
      <c r="GL412" s="24"/>
      <c r="GM412" s="24"/>
      <c r="GN412" s="24"/>
      <c r="GO412" s="24"/>
      <c r="GP412" s="24"/>
      <c r="GQ412" s="24"/>
      <c r="GR412" s="24"/>
      <c r="GS412" s="24"/>
      <c r="GT412" s="24"/>
      <c r="GU412" s="24"/>
      <c r="GV412" s="24"/>
      <c r="GW412" s="24"/>
      <c r="GX412" s="24"/>
      <c r="GY412" s="24"/>
      <c r="GZ412" s="24"/>
      <c r="HA412" s="24"/>
      <c r="HB412" s="24"/>
      <c r="HC412" s="24"/>
      <c r="HD412" s="24"/>
      <c r="HE412" s="24"/>
      <c r="HF412" s="24"/>
      <c r="HG412" s="24"/>
      <c r="HH412" s="24"/>
      <c r="HI412" s="24"/>
      <c r="HJ412" s="24"/>
      <c r="HK412" s="24"/>
      <c r="HL412" s="24"/>
      <c r="HM412" s="24"/>
      <c r="HN412" s="24"/>
      <c r="HO412" s="24"/>
      <c r="HP412" s="24"/>
      <c r="HQ412" s="24"/>
      <c r="HR412" s="24"/>
      <c r="HS412" s="24"/>
      <c r="HT412" s="24"/>
      <c r="HU412" s="24"/>
      <c r="HV412" s="24"/>
      <c r="HW412" s="24"/>
      <c r="HX412" s="24"/>
      <c r="HY412" s="24"/>
      <c r="HZ412" s="24"/>
      <c r="IA412" s="24"/>
      <c r="IB412" s="24"/>
      <c r="IC412" s="24"/>
      <c r="ID412" s="24"/>
      <c r="IE412" s="24"/>
      <c r="IF412" s="24"/>
      <c r="IG412" s="24"/>
      <c r="IH412" s="24"/>
      <c r="II412" s="24"/>
      <c r="IJ412" s="24"/>
      <c r="IK412" s="24"/>
      <c r="IL412" s="24"/>
      <c r="IM412" s="24"/>
      <c r="IN412" s="24"/>
      <c r="IO412" s="24"/>
      <c r="IP412" s="24"/>
      <c r="IQ412" s="24"/>
    </row>
    <row r="413" spans="5:251" x14ac:dyDescent="0.25">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c r="BY413" s="24"/>
      <c r="BZ413" s="24"/>
      <c r="CA413" s="24"/>
      <c r="CB413" s="24"/>
      <c r="CC413" s="24"/>
      <c r="CD413" s="24"/>
      <c r="CE413" s="24"/>
      <c r="CF413" s="24"/>
      <c r="CG413" s="24"/>
      <c r="CH413" s="24"/>
      <c r="CI413" s="24"/>
      <c r="CJ413" s="24"/>
      <c r="CK413" s="24"/>
      <c r="CL413" s="24"/>
      <c r="CM413" s="24"/>
      <c r="CN413" s="24"/>
      <c r="CO413" s="24"/>
      <c r="CP413" s="24"/>
      <c r="CQ413" s="24"/>
      <c r="CR413" s="24"/>
      <c r="CS413" s="24"/>
      <c r="CT413" s="24"/>
      <c r="CU413" s="24"/>
      <c r="CV413" s="24"/>
      <c r="CW413" s="24"/>
      <c r="CX413" s="24"/>
      <c r="CY413" s="24"/>
      <c r="CZ413" s="24"/>
      <c r="DA413" s="24"/>
      <c r="DB413" s="24"/>
      <c r="DC413" s="24"/>
      <c r="DD413" s="24"/>
      <c r="DE413" s="24"/>
      <c r="DF413" s="24"/>
      <c r="DG413" s="24"/>
      <c r="DH413" s="24"/>
      <c r="DI413" s="24"/>
      <c r="DJ413" s="24"/>
      <c r="DK413" s="24"/>
      <c r="DL413" s="24"/>
      <c r="DM413" s="24"/>
      <c r="DN413" s="24"/>
      <c r="DO413" s="24"/>
      <c r="DP413" s="24"/>
      <c r="DQ413" s="24"/>
      <c r="DR413" s="24"/>
      <c r="DS413" s="24"/>
      <c r="DT413" s="24"/>
      <c r="DU413" s="24"/>
      <c r="DV413" s="24"/>
      <c r="DW413" s="24"/>
      <c r="DX413" s="24"/>
      <c r="DY413" s="24"/>
      <c r="DZ413" s="24"/>
      <c r="EA413" s="24"/>
      <c r="EB413" s="24"/>
      <c r="EC413" s="24"/>
      <c r="ED413" s="24"/>
      <c r="EE413" s="24"/>
      <c r="EF413" s="24"/>
      <c r="EG413" s="24"/>
      <c r="EH413" s="24"/>
      <c r="EI413" s="24"/>
      <c r="EJ413" s="24"/>
      <c r="EK413" s="24"/>
      <c r="EL413" s="24"/>
      <c r="EM413" s="24"/>
      <c r="EN413" s="24"/>
      <c r="EO413" s="24"/>
      <c r="EP413" s="24"/>
      <c r="EQ413" s="24"/>
      <c r="ER413" s="24"/>
      <c r="ES413" s="24"/>
      <c r="ET413" s="24"/>
      <c r="EU413" s="24"/>
      <c r="EV413" s="24"/>
      <c r="EW413" s="24"/>
      <c r="EX413" s="24"/>
      <c r="EY413" s="24"/>
      <c r="EZ413" s="24"/>
      <c r="FA413" s="24"/>
      <c r="FB413" s="24"/>
      <c r="FC413" s="24"/>
      <c r="FD413" s="24"/>
      <c r="FE413" s="24"/>
      <c r="FF413" s="24"/>
      <c r="FG413" s="24"/>
      <c r="FH413" s="24"/>
      <c r="FI413" s="24"/>
      <c r="FJ413" s="24"/>
      <c r="FK413" s="24"/>
      <c r="FL413" s="24"/>
      <c r="FM413" s="24"/>
      <c r="FN413" s="24"/>
      <c r="FO413" s="24"/>
      <c r="FP413" s="24"/>
      <c r="FQ413" s="24"/>
      <c r="FR413" s="24"/>
      <c r="FS413" s="24"/>
      <c r="FT413" s="24"/>
      <c r="FU413" s="24"/>
      <c r="FV413" s="24"/>
      <c r="FW413" s="24"/>
      <c r="FX413" s="24"/>
      <c r="FY413" s="24"/>
      <c r="FZ413" s="24"/>
      <c r="GA413" s="24"/>
      <c r="GB413" s="24"/>
      <c r="GC413" s="24"/>
      <c r="GD413" s="24"/>
      <c r="GE413" s="24"/>
      <c r="GF413" s="24"/>
      <c r="GG413" s="24"/>
      <c r="GH413" s="24"/>
      <c r="GI413" s="24"/>
      <c r="GJ413" s="24"/>
      <c r="GK413" s="24"/>
      <c r="GL413" s="24"/>
      <c r="GM413" s="24"/>
      <c r="GN413" s="24"/>
      <c r="GO413" s="24"/>
      <c r="GP413" s="24"/>
      <c r="GQ413" s="24"/>
      <c r="GR413" s="24"/>
      <c r="GS413" s="24"/>
      <c r="GT413" s="24"/>
      <c r="GU413" s="24"/>
      <c r="GV413" s="24"/>
      <c r="GW413" s="24"/>
      <c r="GX413" s="24"/>
      <c r="GY413" s="24"/>
      <c r="GZ413" s="24"/>
      <c r="HA413" s="24"/>
      <c r="HB413" s="24"/>
      <c r="HC413" s="24"/>
      <c r="HD413" s="24"/>
      <c r="HE413" s="24"/>
      <c r="HF413" s="24"/>
      <c r="HG413" s="24"/>
      <c r="HH413" s="24"/>
      <c r="HI413" s="24"/>
      <c r="HJ413" s="24"/>
      <c r="HK413" s="24"/>
      <c r="HL413" s="24"/>
      <c r="HM413" s="24"/>
      <c r="HN413" s="24"/>
      <c r="HO413" s="24"/>
      <c r="HP413" s="24"/>
      <c r="HQ413" s="24"/>
      <c r="HR413" s="24"/>
      <c r="HS413" s="24"/>
      <c r="HT413" s="24"/>
      <c r="HU413" s="24"/>
      <c r="HV413" s="24"/>
      <c r="HW413" s="24"/>
      <c r="HX413" s="24"/>
      <c r="HY413" s="24"/>
      <c r="HZ413" s="24"/>
      <c r="IA413" s="24"/>
      <c r="IB413" s="24"/>
      <c r="IC413" s="24"/>
      <c r="ID413" s="24"/>
      <c r="IE413" s="24"/>
      <c r="IF413" s="24"/>
      <c r="IG413" s="24"/>
      <c r="IH413" s="24"/>
      <c r="II413" s="24"/>
      <c r="IJ413" s="24"/>
      <c r="IK413" s="24"/>
      <c r="IL413" s="24"/>
      <c r="IM413" s="24"/>
      <c r="IN413" s="24"/>
      <c r="IO413" s="24"/>
      <c r="IP413" s="24"/>
      <c r="IQ413" s="24"/>
    </row>
    <row r="414" spans="5:251" x14ac:dyDescent="0.25">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c r="BY414" s="24"/>
      <c r="BZ414" s="24"/>
      <c r="CA414" s="24"/>
      <c r="CB414" s="24"/>
      <c r="CC414" s="24"/>
      <c r="CD414" s="24"/>
      <c r="CE414" s="24"/>
      <c r="CF414" s="24"/>
      <c r="CG414" s="24"/>
      <c r="CH414" s="24"/>
      <c r="CI414" s="24"/>
      <c r="CJ414" s="24"/>
      <c r="CK414" s="24"/>
      <c r="CL414" s="24"/>
      <c r="CM414" s="24"/>
      <c r="CN414" s="24"/>
      <c r="CO414" s="24"/>
      <c r="CP414" s="24"/>
      <c r="CQ414" s="24"/>
      <c r="CR414" s="24"/>
      <c r="CS414" s="24"/>
      <c r="CT414" s="24"/>
      <c r="CU414" s="24"/>
      <c r="CV414" s="24"/>
      <c r="CW414" s="24"/>
      <c r="CX414" s="24"/>
      <c r="CY414" s="24"/>
      <c r="CZ414" s="24"/>
      <c r="DA414" s="24"/>
      <c r="DB414" s="24"/>
      <c r="DC414" s="24"/>
      <c r="DD414" s="24"/>
      <c r="DE414" s="24"/>
      <c r="DF414" s="24"/>
      <c r="DG414" s="24"/>
      <c r="DH414" s="24"/>
      <c r="DI414" s="24"/>
      <c r="DJ414" s="24"/>
      <c r="DK414" s="24"/>
      <c r="DL414" s="24"/>
      <c r="DM414" s="24"/>
      <c r="DN414" s="24"/>
      <c r="DO414" s="24"/>
      <c r="DP414" s="24"/>
      <c r="DQ414" s="24"/>
      <c r="DR414" s="24"/>
      <c r="DS414" s="24"/>
      <c r="DT414" s="24"/>
      <c r="DU414" s="24"/>
      <c r="DV414" s="24"/>
      <c r="DW414" s="24"/>
      <c r="DX414" s="24"/>
      <c r="DY414" s="24"/>
      <c r="DZ414" s="24"/>
      <c r="EA414" s="24"/>
      <c r="EB414" s="24"/>
      <c r="EC414" s="24"/>
      <c r="ED414" s="24"/>
      <c r="EE414" s="24"/>
      <c r="EF414" s="24"/>
      <c r="EG414" s="24"/>
      <c r="EH414" s="24"/>
      <c r="EI414" s="24"/>
      <c r="EJ414" s="24"/>
      <c r="EK414" s="24"/>
      <c r="EL414" s="24"/>
      <c r="EM414" s="24"/>
      <c r="EN414" s="24"/>
      <c r="EO414" s="24"/>
      <c r="EP414" s="24"/>
      <c r="EQ414" s="24"/>
      <c r="ER414" s="24"/>
      <c r="ES414" s="24"/>
      <c r="ET414" s="24"/>
      <c r="EU414" s="24"/>
      <c r="EV414" s="24"/>
      <c r="EW414" s="24"/>
      <c r="EX414" s="24"/>
      <c r="EY414" s="24"/>
      <c r="EZ414" s="24"/>
      <c r="FA414" s="24"/>
      <c r="FB414" s="24"/>
      <c r="FC414" s="24"/>
      <c r="FD414" s="24"/>
      <c r="FE414" s="24"/>
      <c r="FF414" s="24"/>
      <c r="FG414" s="24"/>
      <c r="FH414" s="24"/>
      <c r="FI414" s="24"/>
      <c r="FJ414" s="24"/>
      <c r="FK414" s="24"/>
      <c r="FL414" s="24"/>
      <c r="FM414" s="24"/>
      <c r="FN414" s="24"/>
      <c r="FO414" s="24"/>
      <c r="FP414" s="24"/>
      <c r="FQ414" s="24"/>
      <c r="FR414" s="24"/>
      <c r="FS414" s="24"/>
      <c r="FT414" s="24"/>
      <c r="FU414" s="24"/>
      <c r="FV414" s="24"/>
      <c r="FW414" s="24"/>
      <c r="FX414" s="24"/>
      <c r="FY414" s="24"/>
      <c r="FZ414" s="24"/>
      <c r="GA414" s="24"/>
      <c r="GB414" s="24"/>
      <c r="GC414" s="24"/>
      <c r="GD414" s="24"/>
      <c r="GE414" s="24"/>
      <c r="GF414" s="24"/>
      <c r="GG414" s="24"/>
      <c r="GH414" s="24"/>
      <c r="GI414" s="24"/>
      <c r="GJ414" s="24"/>
      <c r="GK414" s="24"/>
      <c r="GL414" s="24"/>
      <c r="GM414" s="24"/>
      <c r="GN414" s="24"/>
      <c r="GO414" s="24"/>
      <c r="GP414" s="24"/>
      <c r="GQ414" s="24"/>
      <c r="GR414" s="24"/>
      <c r="GS414" s="24"/>
      <c r="GT414" s="24"/>
      <c r="GU414" s="24"/>
      <c r="GV414" s="24"/>
      <c r="GW414" s="24"/>
      <c r="GX414" s="24"/>
      <c r="GY414" s="24"/>
      <c r="GZ414" s="24"/>
      <c r="HA414" s="24"/>
      <c r="HB414" s="24"/>
      <c r="HC414" s="24"/>
      <c r="HD414" s="24"/>
      <c r="HE414" s="24"/>
      <c r="HF414" s="24"/>
      <c r="HG414" s="24"/>
      <c r="HH414" s="24"/>
      <c r="HI414" s="24"/>
      <c r="HJ414" s="24"/>
      <c r="HK414" s="24"/>
      <c r="HL414" s="24"/>
      <c r="HM414" s="24"/>
      <c r="HN414" s="24"/>
      <c r="HO414" s="24"/>
      <c r="HP414" s="24"/>
      <c r="HQ414" s="24"/>
      <c r="HR414" s="24"/>
      <c r="HS414" s="24"/>
      <c r="HT414" s="24"/>
      <c r="HU414" s="24"/>
      <c r="HV414" s="24"/>
      <c r="HW414" s="24"/>
      <c r="HX414" s="24"/>
      <c r="HY414" s="24"/>
      <c r="HZ414" s="24"/>
      <c r="IA414" s="24"/>
      <c r="IB414" s="24"/>
      <c r="IC414" s="24"/>
      <c r="ID414" s="24"/>
      <c r="IE414" s="24"/>
      <c r="IF414" s="24"/>
      <c r="IG414" s="24"/>
      <c r="IH414" s="24"/>
      <c r="II414" s="24"/>
      <c r="IJ414" s="24"/>
      <c r="IK414" s="24"/>
      <c r="IL414" s="24"/>
      <c r="IM414" s="24"/>
      <c r="IN414" s="24"/>
      <c r="IO414" s="24"/>
      <c r="IP414" s="24"/>
      <c r="IQ414" s="24"/>
    </row>
    <row r="415" spans="5:251" x14ac:dyDescent="0.25">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c r="BY415" s="24"/>
      <c r="BZ415" s="24"/>
      <c r="CA415" s="24"/>
      <c r="CB415" s="24"/>
      <c r="CC415" s="24"/>
      <c r="CD415" s="24"/>
      <c r="CE415" s="24"/>
      <c r="CF415" s="24"/>
      <c r="CG415" s="24"/>
      <c r="CH415" s="24"/>
      <c r="CI415" s="24"/>
      <c r="CJ415" s="24"/>
      <c r="CK415" s="24"/>
      <c r="CL415" s="24"/>
      <c r="CM415" s="24"/>
      <c r="CN415" s="24"/>
      <c r="CO415" s="24"/>
      <c r="CP415" s="24"/>
      <c r="CQ415" s="24"/>
      <c r="CR415" s="24"/>
      <c r="CS415" s="24"/>
      <c r="CT415" s="24"/>
      <c r="CU415" s="24"/>
      <c r="CV415" s="24"/>
      <c r="CW415" s="24"/>
      <c r="CX415" s="24"/>
      <c r="CY415" s="24"/>
      <c r="CZ415" s="24"/>
      <c r="DA415" s="24"/>
      <c r="DB415" s="24"/>
      <c r="DC415" s="24"/>
      <c r="DD415" s="24"/>
      <c r="DE415" s="24"/>
      <c r="DF415" s="24"/>
      <c r="DG415" s="24"/>
      <c r="DH415" s="24"/>
      <c r="DI415" s="24"/>
      <c r="DJ415" s="24"/>
      <c r="DK415" s="24"/>
      <c r="DL415" s="24"/>
      <c r="DM415" s="24"/>
      <c r="DN415" s="24"/>
      <c r="DO415" s="24"/>
      <c r="DP415" s="24"/>
      <c r="DQ415" s="24"/>
      <c r="DR415" s="24"/>
      <c r="DS415" s="24"/>
      <c r="DT415" s="24"/>
      <c r="DU415" s="24"/>
      <c r="DV415" s="24"/>
      <c r="DW415" s="24"/>
      <c r="DX415" s="24"/>
      <c r="DY415" s="24"/>
      <c r="DZ415" s="24"/>
      <c r="EA415" s="24"/>
      <c r="EB415" s="24"/>
      <c r="EC415" s="24"/>
      <c r="ED415" s="24"/>
      <c r="EE415" s="24"/>
      <c r="EF415" s="24"/>
      <c r="EG415" s="24"/>
      <c r="EH415" s="24"/>
      <c r="EI415" s="24"/>
      <c r="EJ415" s="24"/>
      <c r="EK415" s="24"/>
      <c r="EL415" s="24"/>
      <c r="EM415" s="24"/>
      <c r="EN415" s="24"/>
      <c r="EO415" s="24"/>
      <c r="EP415" s="24"/>
      <c r="EQ415" s="24"/>
      <c r="ER415" s="24"/>
      <c r="ES415" s="24"/>
      <c r="ET415" s="24"/>
      <c r="EU415" s="24"/>
      <c r="EV415" s="24"/>
      <c r="EW415" s="24"/>
      <c r="EX415" s="24"/>
      <c r="EY415" s="24"/>
      <c r="EZ415" s="24"/>
      <c r="FA415" s="24"/>
      <c r="FB415" s="24"/>
      <c r="FC415" s="24"/>
      <c r="FD415" s="24"/>
      <c r="FE415" s="24"/>
      <c r="FF415" s="24"/>
      <c r="FG415" s="24"/>
      <c r="FH415" s="24"/>
      <c r="FI415" s="24"/>
      <c r="FJ415" s="24"/>
      <c r="FK415" s="24"/>
      <c r="FL415" s="24"/>
      <c r="FM415" s="24"/>
      <c r="FN415" s="24"/>
      <c r="FO415" s="24"/>
      <c r="FP415" s="24"/>
      <c r="FQ415" s="24"/>
      <c r="FR415" s="24"/>
      <c r="FS415" s="24"/>
      <c r="FT415" s="24"/>
      <c r="FU415" s="24"/>
      <c r="FV415" s="24"/>
      <c r="FW415" s="24"/>
      <c r="FX415" s="24"/>
      <c r="FY415" s="24"/>
      <c r="FZ415" s="24"/>
      <c r="GA415" s="24"/>
      <c r="GB415" s="24"/>
      <c r="GC415" s="24"/>
      <c r="GD415" s="24"/>
      <c r="GE415" s="24"/>
      <c r="GF415" s="24"/>
      <c r="GG415" s="24"/>
      <c r="GH415" s="24"/>
      <c r="GI415" s="24"/>
      <c r="GJ415" s="24"/>
      <c r="GK415" s="24"/>
      <c r="GL415" s="24"/>
      <c r="GM415" s="24"/>
      <c r="GN415" s="24"/>
      <c r="GO415" s="24"/>
      <c r="GP415" s="24"/>
      <c r="GQ415" s="24"/>
      <c r="GR415" s="24"/>
      <c r="GS415" s="24"/>
      <c r="GT415" s="24"/>
      <c r="GU415" s="24"/>
      <c r="GV415" s="24"/>
      <c r="GW415" s="24"/>
      <c r="GX415" s="24"/>
      <c r="GY415" s="24"/>
      <c r="GZ415" s="24"/>
      <c r="HA415" s="24"/>
      <c r="HB415" s="24"/>
      <c r="HC415" s="24"/>
      <c r="HD415" s="24"/>
      <c r="HE415" s="24"/>
      <c r="HF415" s="24"/>
      <c r="HG415" s="24"/>
      <c r="HH415" s="24"/>
      <c r="HI415" s="24"/>
      <c r="HJ415" s="24"/>
      <c r="HK415" s="24"/>
      <c r="HL415" s="24"/>
      <c r="HM415" s="24"/>
      <c r="HN415" s="24"/>
      <c r="HO415" s="24"/>
      <c r="HP415" s="24"/>
      <c r="HQ415" s="24"/>
      <c r="HR415" s="24"/>
      <c r="HS415" s="24"/>
      <c r="HT415" s="24"/>
      <c r="HU415" s="24"/>
      <c r="HV415" s="24"/>
      <c r="HW415" s="24"/>
      <c r="HX415" s="24"/>
      <c r="HY415" s="24"/>
      <c r="HZ415" s="24"/>
      <c r="IA415" s="24"/>
      <c r="IB415" s="24"/>
      <c r="IC415" s="24"/>
      <c r="ID415" s="24"/>
      <c r="IE415" s="24"/>
      <c r="IF415" s="24"/>
      <c r="IG415" s="24"/>
      <c r="IH415" s="24"/>
      <c r="II415" s="24"/>
      <c r="IJ415" s="24"/>
      <c r="IK415" s="24"/>
      <c r="IL415" s="24"/>
      <c r="IM415" s="24"/>
      <c r="IN415" s="24"/>
      <c r="IO415" s="24"/>
      <c r="IP415" s="24"/>
      <c r="IQ415" s="24"/>
    </row>
    <row r="416" spans="5:251" x14ac:dyDescent="0.25">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c r="BY416" s="24"/>
      <c r="BZ416" s="24"/>
      <c r="CA416" s="24"/>
      <c r="CB416" s="24"/>
      <c r="CC416" s="24"/>
      <c r="CD416" s="24"/>
      <c r="CE416" s="24"/>
      <c r="CF416" s="24"/>
      <c r="CG416" s="24"/>
      <c r="CH416" s="24"/>
      <c r="CI416" s="24"/>
      <c r="CJ416" s="24"/>
      <c r="CK416" s="24"/>
      <c r="CL416" s="24"/>
      <c r="CM416" s="24"/>
      <c r="CN416" s="24"/>
      <c r="CO416" s="24"/>
      <c r="CP416" s="24"/>
      <c r="CQ416" s="24"/>
      <c r="CR416" s="24"/>
      <c r="CS416" s="24"/>
      <c r="CT416" s="24"/>
      <c r="CU416" s="24"/>
      <c r="CV416" s="24"/>
      <c r="CW416" s="24"/>
      <c r="CX416" s="24"/>
      <c r="CY416" s="24"/>
      <c r="CZ416" s="24"/>
      <c r="DA416" s="24"/>
      <c r="DB416" s="24"/>
      <c r="DC416" s="24"/>
      <c r="DD416" s="24"/>
      <c r="DE416" s="24"/>
      <c r="DF416" s="24"/>
      <c r="DG416" s="24"/>
      <c r="DH416" s="24"/>
      <c r="DI416" s="24"/>
      <c r="DJ416" s="24"/>
      <c r="DK416" s="24"/>
      <c r="DL416" s="24"/>
      <c r="DM416" s="24"/>
      <c r="DN416" s="24"/>
      <c r="DO416" s="24"/>
      <c r="DP416" s="24"/>
      <c r="DQ416" s="24"/>
      <c r="DR416" s="24"/>
      <c r="DS416" s="24"/>
      <c r="DT416" s="24"/>
      <c r="DU416" s="24"/>
      <c r="DV416" s="24"/>
      <c r="DW416" s="24"/>
      <c r="DX416" s="24"/>
      <c r="DY416" s="24"/>
      <c r="DZ416" s="24"/>
      <c r="EA416" s="24"/>
      <c r="EB416" s="24"/>
      <c r="EC416" s="24"/>
      <c r="ED416" s="24"/>
      <c r="EE416" s="24"/>
      <c r="EF416" s="24"/>
      <c r="EG416" s="24"/>
      <c r="EH416" s="24"/>
      <c r="EI416" s="24"/>
      <c r="EJ416" s="24"/>
      <c r="EK416" s="24"/>
      <c r="EL416" s="24"/>
      <c r="EM416" s="24"/>
      <c r="EN416" s="24"/>
      <c r="EO416" s="24"/>
      <c r="EP416" s="24"/>
      <c r="EQ416" s="24"/>
      <c r="ER416" s="24"/>
      <c r="ES416" s="24"/>
      <c r="ET416" s="24"/>
      <c r="EU416" s="24"/>
      <c r="EV416" s="24"/>
      <c r="EW416" s="24"/>
      <c r="EX416" s="24"/>
      <c r="EY416" s="24"/>
      <c r="EZ416" s="24"/>
      <c r="FA416" s="24"/>
      <c r="FB416" s="24"/>
      <c r="FC416" s="24"/>
      <c r="FD416" s="24"/>
      <c r="FE416" s="24"/>
      <c r="FF416" s="24"/>
      <c r="FG416" s="24"/>
      <c r="FH416" s="24"/>
      <c r="FI416" s="24"/>
      <c r="FJ416" s="24"/>
      <c r="FK416" s="24"/>
      <c r="FL416" s="24"/>
      <c r="FM416" s="24"/>
      <c r="FN416" s="24"/>
      <c r="FO416" s="24"/>
      <c r="FP416" s="24"/>
      <c r="FQ416" s="24"/>
      <c r="FR416" s="24"/>
      <c r="FS416" s="24"/>
      <c r="FT416" s="24"/>
      <c r="FU416" s="24"/>
      <c r="FV416" s="24"/>
      <c r="FW416" s="24"/>
      <c r="FX416" s="24"/>
      <c r="FY416" s="24"/>
      <c r="FZ416" s="24"/>
      <c r="GA416" s="24"/>
      <c r="GB416" s="24"/>
      <c r="GC416" s="24"/>
      <c r="GD416" s="24"/>
      <c r="GE416" s="24"/>
      <c r="GF416" s="24"/>
      <c r="GG416" s="24"/>
      <c r="GH416" s="24"/>
      <c r="GI416" s="24"/>
      <c r="GJ416" s="24"/>
      <c r="GK416" s="24"/>
      <c r="GL416" s="24"/>
      <c r="GM416" s="24"/>
      <c r="GN416" s="24"/>
      <c r="GO416" s="24"/>
      <c r="GP416" s="24"/>
      <c r="GQ416" s="24"/>
      <c r="GR416" s="24"/>
      <c r="GS416" s="24"/>
      <c r="GT416" s="24"/>
      <c r="GU416" s="24"/>
      <c r="GV416" s="24"/>
      <c r="GW416" s="24"/>
      <c r="GX416" s="24"/>
      <c r="GY416" s="24"/>
      <c r="GZ416" s="24"/>
      <c r="HA416" s="24"/>
      <c r="HB416" s="24"/>
      <c r="HC416" s="24"/>
      <c r="HD416" s="24"/>
      <c r="HE416" s="24"/>
      <c r="HF416" s="24"/>
      <c r="HG416" s="24"/>
      <c r="HH416" s="24"/>
      <c r="HI416" s="24"/>
      <c r="HJ416" s="24"/>
      <c r="HK416" s="24"/>
      <c r="HL416" s="24"/>
      <c r="HM416" s="24"/>
      <c r="HN416" s="24"/>
      <c r="HO416" s="24"/>
      <c r="HP416" s="24"/>
      <c r="HQ416" s="24"/>
      <c r="HR416" s="24"/>
      <c r="HS416" s="24"/>
      <c r="HT416" s="24"/>
      <c r="HU416" s="24"/>
      <c r="HV416" s="24"/>
      <c r="HW416" s="24"/>
      <c r="HX416" s="24"/>
      <c r="HY416" s="24"/>
      <c r="HZ416" s="24"/>
      <c r="IA416" s="24"/>
      <c r="IB416" s="24"/>
      <c r="IC416" s="24"/>
      <c r="ID416" s="24"/>
      <c r="IE416" s="24"/>
      <c r="IF416" s="24"/>
      <c r="IG416" s="24"/>
      <c r="IH416" s="24"/>
      <c r="II416" s="24"/>
      <c r="IJ416" s="24"/>
      <c r="IK416" s="24"/>
      <c r="IL416" s="24"/>
      <c r="IM416" s="24"/>
      <c r="IN416" s="24"/>
      <c r="IO416" s="24"/>
      <c r="IP416" s="24"/>
      <c r="IQ416" s="24"/>
    </row>
    <row r="417" spans="5:251" x14ac:dyDescent="0.25">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c r="BY417" s="24"/>
      <c r="BZ417" s="24"/>
      <c r="CA417" s="24"/>
      <c r="CB417" s="24"/>
      <c r="CC417" s="24"/>
      <c r="CD417" s="24"/>
      <c r="CE417" s="24"/>
      <c r="CF417" s="24"/>
      <c r="CG417" s="24"/>
      <c r="CH417" s="24"/>
      <c r="CI417" s="24"/>
      <c r="CJ417" s="24"/>
      <c r="CK417" s="24"/>
      <c r="CL417" s="24"/>
      <c r="CM417" s="24"/>
      <c r="CN417" s="24"/>
      <c r="CO417" s="24"/>
      <c r="CP417" s="24"/>
      <c r="CQ417" s="24"/>
      <c r="CR417" s="24"/>
      <c r="CS417" s="24"/>
      <c r="CT417" s="24"/>
      <c r="CU417" s="24"/>
      <c r="CV417" s="24"/>
      <c r="CW417" s="24"/>
      <c r="CX417" s="24"/>
      <c r="CY417" s="24"/>
      <c r="CZ417" s="24"/>
      <c r="DA417" s="24"/>
      <c r="DB417" s="24"/>
      <c r="DC417" s="24"/>
      <c r="DD417" s="24"/>
      <c r="DE417" s="24"/>
      <c r="DF417" s="24"/>
      <c r="DG417" s="24"/>
      <c r="DH417" s="24"/>
      <c r="DI417" s="24"/>
      <c r="DJ417" s="24"/>
      <c r="DK417" s="24"/>
      <c r="DL417" s="24"/>
      <c r="DM417" s="24"/>
      <c r="DN417" s="24"/>
      <c r="DO417" s="24"/>
      <c r="DP417" s="24"/>
      <c r="DQ417" s="24"/>
      <c r="DR417" s="24"/>
      <c r="DS417" s="24"/>
      <c r="DT417" s="24"/>
      <c r="DU417" s="24"/>
      <c r="DV417" s="24"/>
      <c r="DW417" s="24"/>
      <c r="DX417" s="24"/>
      <c r="DY417" s="24"/>
      <c r="DZ417" s="24"/>
      <c r="EA417" s="24"/>
      <c r="EB417" s="24"/>
      <c r="EC417" s="24"/>
      <c r="ED417" s="24"/>
      <c r="EE417" s="24"/>
      <c r="EF417" s="24"/>
      <c r="EG417" s="24"/>
      <c r="EH417" s="24"/>
      <c r="EI417" s="24"/>
      <c r="EJ417" s="24"/>
      <c r="EK417" s="24"/>
      <c r="EL417" s="24"/>
      <c r="EM417" s="24"/>
      <c r="EN417" s="24"/>
      <c r="EO417" s="24"/>
      <c r="EP417" s="24"/>
      <c r="EQ417" s="24"/>
      <c r="ER417" s="24"/>
      <c r="ES417" s="24"/>
      <c r="ET417" s="24"/>
      <c r="EU417" s="24"/>
      <c r="EV417" s="24"/>
      <c r="EW417" s="24"/>
      <c r="EX417" s="24"/>
      <c r="EY417" s="24"/>
      <c r="EZ417" s="24"/>
      <c r="FA417" s="24"/>
      <c r="FB417" s="24"/>
      <c r="FC417" s="24"/>
      <c r="FD417" s="24"/>
      <c r="FE417" s="24"/>
      <c r="FF417" s="24"/>
      <c r="FG417" s="24"/>
      <c r="FH417" s="24"/>
      <c r="FI417" s="24"/>
      <c r="FJ417" s="24"/>
      <c r="FK417" s="24"/>
      <c r="FL417" s="24"/>
      <c r="FM417" s="24"/>
      <c r="FN417" s="24"/>
      <c r="FO417" s="24"/>
      <c r="FP417" s="24"/>
      <c r="FQ417" s="24"/>
      <c r="FR417" s="24"/>
      <c r="FS417" s="24"/>
      <c r="FT417" s="24"/>
      <c r="FU417" s="24"/>
      <c r="FV417" s="24"/>
      <c r="FW417" s="24"/>
      <c r="FX417" s="24"/>
      <c r="FY417" s="24"/>
      <c r="FZ417" s="24"/>
      <c r="GA417" s="24"/>
      <c r="GB417" s="24"/>
      <c r="GC417" s="24"/>
      <c r="GD417" s="24"/>
      <c r="GE417" s="24"/>
      <c r="GF417" s="24"/>
      <c r="GG417" s="24"/>
      <c r="GH417" s="24"/>
      <c r="GI417" s="24"/>
      <c r="GJ417" s="24"/>
      <c r="GK417" s="24"/>
      <c r="GL417" s="24"/>
      <c r="GM417" s="24"/>
      <c r="GN417" s="24"/>
      <c r="GO417" s="24"/>
      <c r="GP417" s="24"/>
      <c r="GQ417" s="24"/>
      <c r="GR417" s="24"/>
      <c r="GS417" s="24"/>
      <c r="GT417" s="24"/>
      <c r="GU417" s="24"/>
      <c r="GV417" s="24"/>
      <c r="GW417" s="24"/>
      <c r="GX417" s="24"/>
      <c r="GY417" s="24"/>
      <c r="GZ417" s="24"/>
      <c r="HA417" s="24"/>
      <c r="HB417" s="24"/>
      <c r="HC417" s="24"/>
      <c r="HD417" s="24"/>
      <c r="HE417" s="24"/>
      <c r="HF417" s="24"/>
      <c r="HG417" s="24"/>
      <c r="HH417" s="24"/>
      <c r="HI417" s="24"/>
      <c r="HJ417" s="24"/>
      <c r="HK417" s="24"/>
      <c r="HL417" s="24"/>
      <c r="HM417" s="24"/>
      <c r="HN417" s="24"/>
      <c r="HO417" s="24"/>
      <c r="HP417" s="24"/>
      <c r="HQ417" s="24"/>
      <c r="HR417" s="24"/>
      <c r="HS417" s="24"/>
      <c r="HT417" s="24"/>
      <c r="HU417" s="24"/>
      <c r="HV417" s="24"/>
      <c r="HW417" s="24"/>
      <c r="HX417" s="24"/>
      <c r="HY417" s="24"/>
      <c r="HZ417" s="24"/>
      <c r="IA417" s="24"/>
      <c r="IB417" s="24"/>
      <c r="IC417" s="24"/>
      <c r="ID417" s="24"/>
      <c r="IE417" s="24"/>
      <c r="IF417" s="24"/>
      <c r="IG417" s="24"/>
      <c r="IH417" s="24"/>
      <c r="II417" s="24"/>
      <c r="IJ417" s="24"/>
      <c r="IK417" s="24"/>
      <c r="IL417" s="24"/>
      <c r="IM417" s="24"/>
      <c r="IN417" s="24"/>
      <c r="IO417" s="24"/>
      <c r="IP417" s="24"/>
      <c r="IQ417" s="24"/>
    </row>
    <row r="418" spans="5:251" x14ac:dyDescent="0.25">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c r="BY418" s="24"/>
      <c r="BZ418" s="24"/>
      <c r="CA418" s="24"/>
      <c r="CB418" s="24"/>
      <c r="CC418" s="24"/>
      <c r="CD418" s="24"/>
      <c r="CE418" s="24"/>
      <c r="CF418" s="24"/>
      <c r="CG418" s="24"/>
      <c r="CH418" s="24"/>
      <c r="CI418" s="24"/>
      <c r="CJ418" s="24"/>
      <c r="CK418" s="24"/>
      <c r="CL418" s="24"/>
      <c r="CM418" s="24"/>
      <c r="CN418" s="24"/>
      <c r="CO418" s="24"/>
      <c r="CP418" s="24"/>
      <c r="CQ418" s="24"/>
      <c r="CR418" s="24"/>
      <c r="CS418" s="24"/>
      <c r="CT418" s="24"/>
      <c r="CU418" s="24"/>
      <c r="CV418" s="24"/>
      <c r="CW418" s="24"/>
      <c r="CX418" s="24"/>
      <c r="CY418" s="24"/>
      <c r="CZ418" s="24"/>
      <c r="DA418" s="24"/>
      <c r="DB418" s="24"/>
      <c r="DC418" s="24"/>
      <c r="DD418" s="24"/>
      <c r="DE418" s="24"/>
      <c r="DF418" s="24"/>
      <c r="DG418" s="24"/>
      <c r="DH418" s="24"/>
      <c r="DI418" s="24"/>
      <c r="DJ418" s="24"/>
      <c r="DK418" s="24"/>
      <c r="DL418" s="24"/>
      <c r="DM418" s="24"/>
      <c r="DN418" s="24"/>
      <c r="DO418" s="24"/>
      <c r="DP418" s="24"/>
      <c r="DQ418" s="24"/>
      <c r="DR418" s="24"/>
      <c r="DS418" s="24"/>
      <c r="DT418" s="24"/>
      <c r="DU418" s="24"/>
      <c r="DV418" s="24"/>
      <c r="DW418" s="24"/>
      <c r="DX418" s="24"/>
      <c r="DY418" s="24"/>
      <c r="DZ418" s="24"/>
      <c r="EA418" s="24"/>
      <c r="EB418" s="24"/>
      <c r="EC418" s="24"/>
      <c r="ED418" s="24"/>
      <c r="EE418" s="24"/>
      <c r="EF418" s="24"/>
      <c r="EG418" s="24"/>
      <c r="EH418" s="24"/>
      <c r="EI418" s="24"/>
      <c r="EJ418" s="24"/>
      <c r="EK418" s="24"/>
      <c r="EL418" s="24"/>
      <c r="EM418" s="24"/>
      <c r="EN418" s="24"/>
      <c r="EO418" s="24"/>
      <c r="EP418" s="24"/>
      <c r="EQ418" s="24"/>
      <c r="ER418" s="24"/>
      <c r="ES418" s="24"/>
      <c r="ET418" s="24"/>
      <c r="EU418" s="24"/>
      <c r="EV418" s="24"/>
      <c r="EW418" s="24"/>
      <c r="EX418" s="24"/>
      <c r="EY418" s="24"/>
      <c r="EZ418" s="24"/>
      <c r="FA418" s="24"/>
      <c r="FB418" s="24"/>
      <c r="FC418" s="24"/>
      <c r="FD418" s="24"/>
      <c r="FE418" s="24"/>
      <c r="FF418" s="24"/>
      <c r="FG418" s="24"/>
      <c r="FH418" s="24"/>
      <c r="FI418" s="24"/>
      <c r="FJ418" s="24"/>
      <c r="FK418" s="24"/>
      <c r="FL418" s="24"/>
      <c r="FM418" s="24"/>
      <c r="FN418" s="24"/>
      <c r="FO418" s="24"/>
      <c r="FP418" s="24"/>
      <c r="FQ418" s="24"/>
      <c r="FR418" s="24"/>
      <c r="FS418" s="24"/>
      <c r="FT418" s="24"/>
      <c r="FU418" s="24"/>
      <c r="FV418" s="24"/>
      <c r="FW418" s="24"/>
      <c r="FX418" s="24"/>
      <c r="FY418" s="24"/>
      <c r="FZ418" s="24"/>
      <c r="GA418" s="24"/>
      <c r="GB418" s="24"/>
      <c r="GC418" s="24"/>
      <c r="GD418" s="24"/>
      <c r="GE418" s="24"/>
      <c r="GF418" s="24"/>
      <c r="GG418" s="24"/>
      <c r="GH418" s="24"/>
      <c r="GI418" s="24"/>
      <c r="GJ418" s="24"/>
      <c r="GK418" s="24"/>
      <c r="GL418" s="24"/>
      <c r="GM418" s="24"/>
      <c r="GN418" s="24"/>
      <c r="GO418" s="24"/>
      <c r="GP418" s="24"/>
      <c r="GQ418" s="24"/>
      <c r="GR418" s="24"/>
      <c r="GS418" s="24"/>
      <c r="GT418" s="24"/>
      <c r="GU418" s="24"/>
      <c r="GV418" s="24"/>
      <c r="GW418" s="24"/>
      <c r="GX418" s="24"/>
      <c r="GY418" s="24"/>
      <c r="GZ418" s="24"/>
      <c r="HA418" s="24"/>
      <c r="HB418" s="24"/>
      <c r="HC418" s="24"/>
      <c r="HD418" s="24"/>
      <c r="HE418" s="24"/>
      <c r="HF418" s="24"/>
      <c r="HG418" s="24"/>
      <c r="HH418" s="24"/>
      <c r="HI418" s="24"/>
      <c r="HJ418" s="24"/>
      <c r="HK418" s="24"/>
      <c r="HL418" s="24"/>
      <c r="HM418" s="24"/>
      <c r="HN418" s="24"/>
      <c r="HO418" s="24"/>
      <c r="HP418" s="24"/>
      <c r="HQ418" s="24"/>
      <c r="HR418" s="24"/>
      <c r="HS418" s="24"/>
      <c r="HT418" s="24"/>
      <c r="HU418" s="24"/>
      <c r="HV418" s="24"/>
      <c r="HW418" s="24"/>
      <c r="HX418" s="24"/>
      <c r="HY418" s="24"/>
      <c r="HZ418" s="24"/>
      <c r="IA418" s="24"/>
      <c r="IB418" s="24"/>
      <c r="IC418" s="24"/>
      <c r="ID418" s="24"/>
      <c r="IE418" s="24"/>
      <c r="IF418" s="24"/>
      <c r="IG418" s="24"/>
      <c r="IH418" s="24"/>
      <c r="II418" s="24"/>
      <c r="IJ418" s="24"/>
      <c r="IK418" s="24"/>
      <c r="IL418" s="24"/>
      <c r="IM418" s="24"/>
      <c r="IN418" s="24"/>
      <c r="IO418" s="24"/>
      <c r="IP418" s="24"/>
      <c r="IQ418" s="24"/>
    </row>
    <row r="419" spans="5:251" x14ac:dyDescent="0.25">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c r="BY419" s="24"/>
      <c r="BZ419" s="24"/>
      <c r="CA419" s="24"/>
      <c r="CB419" s="24"/>
      <c r="CC419" s="24"/>
      <c r="CD419" s="24"/>
      <c r="CE419" s="24"/>
      <c r="CF419" s="24"/>
      <c r="CG419" s="24"/>
      <c r="CH419" s="24"/>
      <c r="CI419" s="24"/>
      <c r="CJ419" s="24"/>
      <c r="CK419" s="24"/>
      <c r="CL419" s="24"/>
      <c r="CM419" s="24"/>
      <c r="CN419" s="24"/>
      <c r="CO419" s="24"/>
      <c r="CP419" s="24"/>
      <c r="CQ419" s="24"/>
      <c r="CR419" s="24"/>
      <c r="CS419" s="24"/>
      <c r="CT419" s="24"/>
      <c r="CU419" s="24"/>
      <c r="CV419" s="24"/>
      <c r="CW419" s="24"/>
      <c r="CX419" s="24"/>
      <c r="CY419" s="24"/>
      <c r="CZ419" s="24"/>
      <c r="DA419" s="24"/>
      <c r="DB419" s="24"/>
      <c r="DC419" s="24"/>
      <c r="DD419" s="24"/>
      <c r="DE419" s="24"/>
      <c r="DF419" s="24"/>
      <c r="DG419" s="24"/>
      <c r="DH419" s="24"/>
      <c r="DI419" s="24"/>
      <c r="DJ419" s="24"/>
      <c r="DK419" s="24"/>
      <c r="DL419" s="24"/>
      <c r="DM419" s="24"/>
      <c r="DN419" s="24"/>
      <c r="DO419" s="24"/>
      <c r="DP419" s="24"/>
      <c r="DQ419" s="24"/>
      <c r="DR419" s="24"/>
      <c r="DS419" s="24"/>
      <c r="DT419" s="24"/>
      <c r="DU419" s="24"/>
      <c r="DV419" s="24"/>
      <c r="DW419" s="24"/>
      <c r="DX419" s="24"/>
      <c r="DY419" s="24"/>
      <c r="DZ419" s="24"/>
      <c r="EA419" s="24"/>
      <c r="EB419" s="24"/>
      <c r="EC419" s="24"/>
      <c r="ED419" s="24"/>
      <c r="EE419" s="24"/>
      <c r="EF419" s="24"/>
      <c r="EG419" s="24"/>
      <c r="EH419" s="24"/>
      <c r="EI419" s="24"/>
      <c r="EJ419" s="24"/>
      <c r="EK419" s="24"/>
      <c r="EL419" s="24"/>
      <c r="EM419" s="24"/>
      <c r="EN419" s="24"/>
      <c r="EO419" s="24"/>
      <c r="EP419" s="24"/>
      <c r="EQ419" s="24"/>
      <c r="ER419" s="24"/>
      <c r="ES419" s="24"/>
      <c r="ET419" s="24"/>
      <c r="EU419" s="24"/>
      <c r="EV419" s="24"/>
      <c r="EW419" s="24"/>
      <c r="EX419" s="24"/>
      <c r="EY419" s="24"/>
      <c r="EZ419" s="24"/>
      <c r="FA419" s="24"/>
      <c r="FB419" s="24"/>
      <c r="FC419" s="24"/>
      <c r="FD419" s="24"/>
      <c r="FE419" s="24"/>
      <c r="FF419" s="24"/>
      <c r="FG419" s="24"/>
      <c r="FH419" s="24"/>
      <c r="FI419" s="24"/>
      <c r="FJ419" s="24"/>
      <c r="FK419" s="24"/>
      <c r="FL419" s="24"/>
      <c r="FM419" s="24"/>
      <c r="FN419" s="24"/>
      <c r="FO419" s="24"/>
      <c r="FP419" s="24"/>
      <c r="FQ419" s="24"/>
      <c r="FR419" s="24"/>
      <c r="FS419" s="24"/>
      <c r="FT419" s="24"/>
      <c r="FU419" s="24"/>
      <c r="FV419" s="24"/>
      <c r="FW419" s="24"/>
      <c r="FX419" s="24"/>
      <c r="FY419" s="24"/>
      <c r="FZ419" s="24"/>
      <c r="GA419" s="24"/>
      <c r="GB419" s="24"/>
      <c r="GC419" s="24"/>
      <c r="GD419" s="24"/>
      <c r="GE419" s="24"/>
      <c r="GF419" s="24"/>
      <c r="GG419" s="24"/>
      <c r="GH419" s="24"/>
      <c r="GI419" s="24"/>
      <c r="GJ419" s="24"/>
      <c r="GK419" s="24"/>
      <c r="GL419" s="24"/>
      <c r="GM419" s="24"/>
      <c r="GN419" s="24"/>
      <c r="GO419" s="24"/>
      <c r="GP419" s="24"/>
      <c r="GQ419" s="24"/>
      <c r="GR419" s="24"/>
      <c r="GS419" s="24"/>
      <c r="GT419" s="24"/>
      <c r="GU419" s="24"/>
      <c r="GV419" s="24"/>
      <c r="GW419" s="24"/>
      <c r="GX419" s="24"/>
      <c r="GY419" s="24"/>
      <c r="GZ419" s="24"/>
      <c r="HA419" s="24"/>
      <c r="HB419" s="24"/>
      <c r="HC419" s="24"/>
      <c r="HD419" s="24"/>
      <c r="HE419" s="24"/>
      <c r="HF419" s="24"/>
      <c r="HG419" s="24"/>
      <c r="HH419" s="24"/>
      <c r="HI419" s="24"/>
      <c r="HJ419" s="24"/>
      <c r="HK419" s="24"/>
      <c r="HL419" s="24"/>
      <c r="HM419" s="24"/>
      <c r="HN419" s="24"/>
      <c r="HO419" s="24"/>
      <c r="HP419" s="24"/>
      <c r="HQ419" s="24"/>
      <c r="HR419" s="24"/>
      <c r="HS419" s="24"/>
      <c r="HT419" s="24"/>
      <c r="HU419" s="24"/>
      <c r="HV419" s="24"/>
      <c r="HW419" s="24"/>
      <c r="HX419" s="24"/>
      <c r="HY419" s="24"/>
      <c r="HZ419" s="24"/>
      <c r="IA419" s="24"/>
      <c r="IB419" s="24"/>
      <c r="IC419" s="24"/>
      <c r="ID419" s="24"/>
      <c r="IE419" s="24"/>
      <c r="IF419" s="24"/>
      <c r="IG419" s="24"/>
      <c r="IH419" s="24"/>
      <c r="II419" s="24"/>
      <c r="IJ419" s="24"/>
      <c r="IK419" s="24"/>
      <c r="IL419" s="24"/>
      <c r="IM419" s="24"/>
      <c r="IN419" s="24"/>
      <c r="IO419" s="24"/>
      <c r="IP419" s="24"/>
      <c r="IQ419" s="24"/>
    </row>
    <row r="420" spans="5:251" x14ac:dyDescent="0.25">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c r="BY420" s="24"/>
      <c r="BZ420" s="24"/>
      <c r="CA420" s="24"/>
      <c r="CB420" s="24"/>
      <c r="CC420" s="24"/>
      <c r="CD420" s="24"/>
      <c r="CE420" s="24"/>
      <c r="CF420" s="24"/>
      <c r="CG420" s="24"/>
      <c r="CH420" s="24"/>
      <c r="CI420" s="24"/>
      <c r="CJ420" s="24"/>
      <c r="CK420" s="24"/>
      <c r="CL420" s="24"/>
      <c r="CM420" s="24"/>
      <c r="CN420" s="24"/>
      <c r="CO420" s="24"/>
      <c r="CP420" s="24"/>
      <c r="CQ420" s="24"/>
      <c r="CR420" s="24"/>
      <c r="CS420" s="24"/>
      <c r="CT420" s="24"/>
      <c r="CU420" s="24"/>
      <c r="CV420" s="24"/>
      <c r="CW420" s="24"/>
      <c r="CX420" s="24"/>
      <c r="CY420" s="24"/>
      <c r="CZ420" s="24"/>
      <c r="DA420" s="24"/>
      <c r="DB420" s="24"/>
      <c r="DC420" s="24"/>
      <c r="DD420" s="24"/>
      <c r="DE420" s="24"/>
      <c r="DF420" s="24"/>
      <c r="DG420" s="24"/>
      <c r="DH420" s="24"/>
      <c r="DI420" s="24"/>
      <c r="DJ420" s="24"/>
      <c r="DK420" s="24"/>
      <c r="DL420" s="24"/>
      <c r="DM420" s="24"/>
      <c r="DN420" s="24"/>
      <c r="DO420" s="24"/>
      <c r="DP420" s="24"/>
      <c r="DQ420" s="24"/>
      <c r="DR420" s="24"/>
      <c r="DS420" s="24"/>
      <c r="DT420" s="24"/>
      <c r="DU420" s="24"/>
      <c r="DV420" s="24"/>
      <c r="DW420" s="24"/>
      <c r="DX420" s="24"/>
      <c r="DY420" s="24"/>
      <c r="DZ420" s="24"/>
      <c r="EA420" s="24"/>
      <c r="EB420" s="24"/>
      <c r="EC420" s="24"/>
      <c r="ED420" s="24"/>
      <c r="EE420" s="24"/>
      <c r="EF420" s="24"/>
      <c r="EG420" s="24"/>
      <c r="EH420" s="24"/>
      <c r="EI420" s="24"/>
      <c r="EJ420" s="24"/>
      <c r="EK420" s="24"/>
      <c r="EL420" s="24"/>
      <c r="EM420" s="24"/>
      <c r="EN420" s="24"/>
      <c r="EO420" s="24"/>
      <c r="EP420" s="24"/>
      <c r="EQ420" s="24"/>
      <c r="ER420" s="24"/>
      <c r="ES420" s="24"/>
      <c r="ET420" s="24"/>
      <c r="EU420" s="24"/>
      <c r="EV420" s="24"/>
      <c r="EW420" s="24"/>
      <c r="EX420" s="24"/>
      <c r="EY420" s="24"/>
      <c r="EZ420" s="24"/>
      <c r="FA420" s="24"/>
      <c r="FB420" s="24"/>
      <c r="FC420" s="24"/>
      <c r="FD420" s="24"/>
      <c r="FE420" s="24"/>
      <c r="FF420" s="24"/>
      <c r="FG420" s="24"/>
      <c r="FH420" s="24"/>
      <c r="FI420" s="24"/>
      <c r="FJ420" s="24"/>
      <c r="FK420" s="24"/>
      <c r="FL420" s="24"/>
      <c r="FM420" s="24"/>
      <c r="FN420" s="24"/>
      <c r="FO420" s="24"/>
      <c r="FP420" s="24"/>
      <c r="FQ420" s="24"/>
      <c r="FR420" s="24"/>
      <c r="FS420" s="24"/>
      <c r="FT420" s="24"/>
      <c r="FU420" s="24"/>
      <c r="FV420" s="24"/>
      <c r="FW420" s="24"/>
      <c r="FX420" s="24"/>
      <c r="FY420" s="24"/>
      <c r="FZ420" s="24"/>
      <c r="GA420" s="24"/>
      <c r="GB420" s="24"/>
      <c r="GC420" s="24"/>
      <c r="GD420" s="24"/>
      <c r="GE420" s="24"/>
      <c r="GF420" s="24"/>
      <c r="GG420" s="24"/>
      <c r="GH420" s="24"/>
      <c r="GI420" s="24"/>
      <c r="GJ420" s="24"/>
      <c r="GK420" s="24"/>
      <c r="GL420" s="24"/>
      <c r="GM420" s="24"/>
      <c r="GN420" s="24"/>
      <c r="GO420" s="24"/>
      <c r="GP420" s="24"/>
      <c r="GQ420" s="24"/>
      <c r="GR420" s="24"/>
      <c r="GS420" s="24"/>
      <c r="GT420" s="24"/>
      <c r="GU420" s="24"/>
      <c r="GV420" s="24"/>
      <c r="GW420" s="24"/>
      <c r="GX420" s="24"/>
      <c r="GY420" s="24"/>
      <c r="GZ420" s="24"/>
      <c r="HA420" s="24"/>
      <c r="HB420" s="24"/>
      <c r="HC420" s="24"/>
      <c r="HD420" s="24"/>
      <c r="HE420" s="24"/>
      <c r="HF420" s="24"/>
      <c r="HG420" s="24"/>
      <c r="HH420" s="24"/>
      <c r="HI420" s="24"/>
      <c r="HJ420" s="24"/>
      <c r="HK420" s="24"/>
      <c r="HL420" s="24"/>
      <c r="HM420" s="24"/>
      <c r="HN420" s="24"/>
      <c r="HO420" s="24"/>
      <c r="HP420" s="24"/>
      <c r="HQ420" s="24"/>
      <c r="HR420" s="24"/>
      <c r="HS420" s="24"/>
      <c r="HT420" s="24"/>
      <c r="HU420" s="24"/>
      <c r="HV420" s="24"/>
      <c r="HW420" s="24"/>
      <c r="HX420" s="24"/>
      <c r="HY420" s="24"/>
      <c r="HZ420" s="24"/>
      <c r="IA420" s="24"/>
      <c r="IB420" s="24"/>
      <c r="IC420" s="24"/>
      <c r="ID420" s="24"/>
      <c r="IE420" s="24"/>
      <c r="IF420" s="24"/>
      <c r="IG420" s="24"/>
      <c r="IH420" s="24"/>
      <c r="II420" s="24"/>
      <c r="IJ420" s="24"/>
      <c r="IK420" s="24"/>
      <c r="IL420" s="24"/>
      <c r="IM420" s="24"/>
      <c r="IN420" s="24"/>
      <c r="IO420" s="24"/>
      <c r="IP420" s="24"/>
      <c r="IQ420" s="24"/>
    </row>
    <row r="421" spans="5:251" x14ac:dyDescent="0.25">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c r="BY421" s="24"/>
      <c r="BZ421" s="24"/>
      <c r="CA421" s="24"/>
      <c r="CB421" s="24"/>
      <c r="CC421" s="24"/>
      <c r="CD421" s="24"/>
      <c r="CE421" s="24"/>
      <c r="CF421" s="24"/>
      <c r="CG421" s="24"/>
      <c r="CH421" s="24"/>
      <c r="CI421" s="24"/>
      <c r="CJ421" s="24"/>
      <c r="CK421" s="24"/>
      <c r="CL421" s="24"/>
      <c r="CM421" s="24"/>
      <c r="CN421" s="24"/>
      <c r="CO421" s="24"/>
      <c r="CP421" s="24"/>
      <c r="CQ421" s="24"/>
      <c r="CR421" s="24"/>
      <c r="CS421" s="24"/>
      <c r="CT421" s="24"/>
      <c r="CU421" s="24"/>
      <c r="CV421" s="24"/>
      <c r="CW421" s="24"/>
      <c r="CX421" s="24"/>
      <c r="CY421" s="24"/>
      <c r="CZ421" s="24"/>
      <c r="DA421" s="24"/>
      <c r="DB421" s="24"/>
      <c r="DC421" s="24"/>
      <c r="DD421" s="24"/>
      <c r="DE421" s="24"/>
      <c r="DF421" s="24"/>
      <c r="DG421" s="24"/>
      <c r="DH421" s="24"/>
      <c r="DI421" s="24"/>
      <c r="DJ421" s="24"/>
      <c r="DK421" s="24"/>
      <c r="DL421" s="24"/>
      <c r="DM421" s="24"/>
      <c r="DN421" s="24"/>
      <c r="DO421" s="24"/>
      <c r="DP421" s="24"/>
      <c r="DQ421" s="24"/>
      <c r="DR421" s="24"/>
      <c r="DS421" s="24"/>
      <c r="DT421" s="24"/>
      <c r="DU421" s="24"/>
      <c r="DV421" s="24"/>
      <c r="DW421" s="24"/>
      <c r="DX421" s="24"/>
      <c r="DY421" s="24"/>
      <c r="DZ421" s="24"/>
      <c r="EA421" s="24"/>
      <c r="EB421" s="24"/>
      <c r="EC421" s="24"/>
      <c r="ED421" s="24"/>
      <c r="EE421" s="24"/>
      <c r="EF421" s="24"/>
      <c r="EG421" s="24"/>
      <c r="EH421" s="24"/>
      <c r="EI421" s="24"/>
      <c r="EJ421" s="24"/>
      <c r="EK421" s="24"/>
      <c r="EL421" s="24"/>
      <c r="EM421" s="24"/>
      <c r="EN421" s="24"/>
      <c r="EO421" s="24"/>
      <c r="EP421" s="24"/>
      <c r="EQ421" s="24"/>
      <c r="ER421" s="24"/>
      <c r="ES421" s="24"/>
      <c r="ET421" s="24"/>
      <c r="EU421" s="24"/>
      <c r="EV421" s="24"/>
      <c r="EW421" s="24"/>
      <c r="EX421" s="24"/>
      <c r="EY421" s="24"/>
      <c r="EZ421" s="24"/>
      <c r="FA421" s="24"/>
      <c r="FB421" s="24"/>
      <c r="FC421" s="24"/>
      <c r="FD421" s="24"/>
      <c r="FE421" s="24"/>
      <c r="FF421" s="24"/>
      <c r="FG421" s="24"/>
      <c r="FH421" s="24"/>
      <c r="FI421" s="24"/>
      <c r="FJ421" s="24"/>
      <c r="FK421" s="24"/>
      <c r="FL421" s="24"/>
      <c r="FM421" s="24"/>
      <c r="FN421" s="24"/>
      <c r="FO421" s="24"/>
      <c r="FP421" s="24"/>
      <c r="FQ421" s="24"/>
      <c r="FR421" s="24"/>
      <c r="FS421" s="24"/>
      <c r="FT421" s="24"/>
      <c r="FU421" s="24"/>
      <c r="FV421" s="24"/>
      <c r="FW421" s="24"/>
      <c r="FX421" s="24"/>
      <c r="FY421" s="24"/>
      <c r="FZ421" s="24"/>
      <c r="GA421" s="24"/>
      <c r="GB421" s="24"/>
      <c r="GC421" s="24"/>
      <c r="GD421" s="24"/>
      <c r="GE421" s="24"/>
      <c r="GF421" s="24"/>
      <c r="GG421" s="24"/>
      <c r="GH421" s="24"/>
      <c r="GI421" s="24"/>
      <c r="GJ421" s="24"/>
      <c r="GK421" s="24"/>
      <c r="GL421" s="24"/>
      <c r="GM421" s="24"/>
      <c r="GN421" s="24"/>
      <c r="GO421" s="24"/>
      <c r="GP421" s="24"/>
      <c r="GQ421" s="24"/>
      <c r="GR421" s="24"/>
      <c r="GS421" s="24"/>
      <c r="GT421" s="24"/>
      <c r="GU421" s="24"/>
      <c r="GV421" s="24"/>
      <c r="GW421" s="24"/>
      <c r="GX421" s="24"/>
      <c r="GY421" s="24"/>
      <c r="GZ421" s="24"/>
      <c r="HA421" s="24"/>
      <c r="HB421" s="24"/>
      <c r="HC421" s="24"/>
      <c r="HD421" s="24"/>
      <c r="HE421" s="24"/>
      <c r="HF421" s="24"/>
      <c r="HG421" s="24"/>
      <c r="HH421" s="24"/>
      <c r="HI421" s="24"/>
      <c r="HJ421" s="24"/>
      <c r="HK421" s="24"/>
      <c r="HL421" s="24"/>
      <c r="HM421" s="24"/>
      <c r="HN421" s="24"/>
      <c r="HO421" s="24"/>
      <c r="HP421" s="24"/>
      <c r="HQ421" s="24"/>
      <c r="HR421" s="24"/>
      <c r="HS421" s="24"/>
      <c r="HT421" s="24"/>
      <c r="HU421" s="24"/>
      <c r="HV421" s="24"/>
      <c r="HW421" s="24"/>
      <c r="HX421" s="24"/>
      <c r="HY421" s="24"/>
      <c r="HZ421" s="24"/>
      <c r="IA421" s="24"/>
      <c r="IB421" s="24"/>
      <c r="IC421" s="24"/>
      <c r="ID421" s="24"/>
      <c r="IE421" s="24"/>
      <c r="IF421" s="24"/>
      <c r="IG421" s="24"/>
      <c r="IH421" s="24"/>
      <c r="II421" s="24"/>
      <c r="IJ421" s="24"/>
      <c r="IK421" s="24"/>
      <c r="IL421" s="24"/>
      <c r="IM421" s="24"/>
      <c r="IN421" s="24"/>
      <c r="IO421" s="24"/>
      <c r="IP421" s="24"/>
      <c r="IQ421" s="24"/>
    </row>
    <row r="422" spans="5:251" x14ac:dyDescent="0.25">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24"/>
      <c r="CA422" s="24"/>
      <c r="CB422" s="24"/>
      <c r="CC422" s="24"/>
      <c r="CD422" s="24"/>
      <c r="CE422" s="24"/>
      <c r="CF422" s="24"/>
      <c r="CG422" s="24"/>
      <c r="CH422" s="24"/>
      <c r="CI422" s="24"/>
      <c r="CJ422" s="24"/>
      <c r="CK422" s="24"/>
      <c r="CL422" s="24"/>
      <c r="CM422" s="24"/>
      <c r="CN422" s="24"/>
      <c r="CO422" s="24"/>
      <c r="CP422" s="24"/>
      <c r="CQ422" s="24"/>
      <c r="CR422" s="24"/>
      <c r="CS422" s="24"/>
      <c r="CT422" s="24"/>
      <c r="CU422" s="24"/>
      <c r="CV422" s="24"/>
      <c r="CW422" s="24"/>
      <c r="CX422" s="24"/>
      <c r="CY422" s="24"/>
      <c r="CZ422" s="24"/>
      <c r="DA422" s="24"/>
      <c r="DB422" s="24"/>
      <c r="DC422" s="24"/>
      <c r="DD422" s="24"/>
      <c r="DE422" s="24"/>
      <c r="DF422" s="24"/>
      <c r="DG422" s="24"/>
      <c r="DH422" s="24"/>
      <c r="DI422" s="24"/>
      <c r="DJ422" s="24"/>
      <c r="DK422" s="24"/>
      <c r="DL422" s="24"/>
      <c r="DM422" s="24"/>
      <c r="DN422" s="24"/>
      <c r="DO422" s="24"/>
      <c r="DP422" s="24"/>
      <c r="DQ422" s="24"/>
      <c r="DR422" s="24"/>
      <c r="DS422" s="24"/>
      <c r="DT422" s="24"/>
      <c r="DU422" s="24"/>
      <c r="DV422" s="24"/>
      <c r="DW422" s="24"/>
      <c r="DX422" s="24"/>
      <c r="DY422" s="24"/>
      <c r="DZ422" s="24"/>
      <c r="EA422" s="24"/>
      <c r="EB422" s="24"/>
      <c r="EC422" s="24"/>
      <c r="ED422" s="24"/>
      <c r="EE422" s="24"/>
      <c r="EF422" s="24"/>
      <c r="EG422" s="24"/>
      <c r="EH422" s="24"/>
      <c r="EI422" s="24"/>
      <c r="EJ422" s="24"/>
      <c r="EK422" s="24"/>
      <c r="EL422" s="24"/>
      <c r="EM422" s="24"/>
      <c r="EN422" s="24"/>
      <c r="EO422" s="24"/>
      <c r="EP422" s="24"/>
      <c r="EQ422" s="24"/>
      <c r="ER422" s="24"/>
      <c r="ES422" s="24"/>
      <c r="ET422" s="24"/>
      <c r="EU422" s="24"/>
      <c r="EV422" s="24"/>
      <c r="EW422" s="24"/>
      <c r="EX422" s="24"/>
      <c r="EY422" s="24"/>
      <c r="EZ422" s="24"/>
      <c r="FA422" s="24"/>
      <c r="FB422" s="24"/>
      <c r="FC422" s="24"/>
      <c r="FD422" s="24"/>
      <c r="FE422" s="24"/>
      <c r="FF422" s="24"/>
      <c r="FG422" s="24"/>
      <c r="FH422" s="24"/>
      <c r="FI422" s="24"/>
      <c r="FJ422" s="24"/>
      <c r="FK422" s="24"/>
      <c r="FL422" s="24"/>
      <c r="FM422" s="24"/>
      <c r="FN422" s="24"/>
      <c r="FO422" s="24"/>
      <c r="FP422" s="24"/>
      <c r="FQ422" s="24"/>
      <c r="FR422" s="24"/>
      <c r="FS422" s="24"/>
      <c r="FT422" s="24"/>
      <c r="FU422" s="24"/>
      <c r="FV422" s="24"/>
      <c r="FW422" s="24"/>
      <c r="FX422" s="24"/>
      <c r="FY422" s="24"/>
      <c r="FZ422" s="24"/>
      <c r="GA422" s="24"/>
      <c r="GB422" s="24"/>
      <c r="GC422" s="24"/>
      <c r="GD422" s="24"/>
      <c r="GE422" s="24"/>
      <c r="GF422" s="24"/>
      <c r="GG422" s="24"/>
      <c r="GH422" s="24"/>
      <c r="GI422" s="24"/>
      <c r="GJ422" s="24"/>
      <c r="GK422" s="24"/>
      <c r="GL422" s="24"/>
      <c r="GM422" s="24"/>
      <c r="GN422" s="24"/>
      <c r="GO422" s="24"/>
      <c r="GP422" s="24"/>
      <c r="GQ422" s="24"/>
      <c r="GR422" s="24"/>
      <c r="GS422" s="24"/>
      <c r="GT422" s="24"/>
      <c r="GU422" s="24"/>
      <c r="GV422" s="24"/>
      <c r="GW422" s="24"/>
      <c r="GX422" s="24"/>
      <c r="GY422" s="24"/>
      <c r="GZ422" s="24"/>
      <c r="HA422" s="24"/>
      <c r="HB422" s="24"/>
      <c r="HC422" s="24"/>
      <c r="HD422" s="24"/>
      <c r="HE422" s="24"/>
      <c r="HF422" s="24"/>
      <c r="HG422" s="24"/>
      <c r="HH422" s="24"/>
      <c r="HI422" s="24"/>
      <c r="HJ422" s="24"/>
      <c r="HK422" s="24"/>
      <c r="HL422" s="24"/>
      <c r="HM422" s="24"/>
      <c r="HN422" s="24"/>
      <c r="HO422" s="24"/>
      <c r="HP422" s="24"/>
      <c r="HQ422" s="24"/>
      <c r="HR422" s="24"/>
      <c r="HS422" s="24"/>
      <c r="HT422" s="24"/>
      <c r="HU422" s="24"/>
      <c r="HV422" s="24"/>
      <c r="HW422" s="24"/>
      <c r="HX422" s="24"/>
      <c r="HY422" s="24"/>
      <c r="HZ422" s="24"/>
      <c r="IA422" s="24"/>
      <c r="IB422" s="24"/>
      <c r="IC422" s="24"/>
      <c r="ID422" s="24"/>
      <c r="IE422" s="24"/>
      <c r="IF422" s="24"/>
      <c r="IG422" s="24"/>
      <c r="IH422" s="24"/>
      <c r="II422" s="24"/>
      <c r="IJ422" s="24"/>
      <c r="IK422" s="24"/>
      <c r="IL422" s="24"/>
      <c r="IM422" s="24"/>
      <c r="IN422" s="24"/>
      <c r="IO422" s="24"/>
      <c r="IP422" s="24"/>
      <c r="IQ422" s="24"/>
    </row>
    <row r="423" spans="5:251" x14ac:dyDescent="0.25">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c r="BY423" s="24"/>
      <c r="BZ423" s="24"/>
      <c r="CA423" s="24"/>
      <c r="CB423" s="24"/>
      <c r="CC423" s="24"/>
      <c r="CD423" s="24"/>
      <c r="CE423" s="24"/>
      <c r="CF423" s="24"/>
      <c r="CG423" s="24"/>
      <c r="CH423" s="24"/>
      <c r="CI423" s="24"/>
      <c r="CJ423" s="24"/>
      <c r="CK423" s="24"/>
      <c r="CL423" s="24"/>
      <c r="CM423" s="24"/>
      <c r="CN423" s="24"/>
      <c r="CO423" s="24"/>
      <c r="CP423" s="24"/>
      <c r="CQ423" s="24"/>
      <c r="CR423" s="24"/>
      <c r="CS423" s="24"/>
      <c r="CT423" s="24"/>
      <c r="CU423" s="24"/>
      <c r="CV423" s="24"/>
      <c r="CW423" s="24"/>
      <c r="CX423" s="24"/>
      <c r="CY423" s="24"/>
      <c r="CZ423" s="24"/>
      <c r="DA423" s="24"/>
      <c r="DB423" s="24"/>
      <c r="DC423" s="24"/>
      <c r="DD423" s="24"/>
      <c r="DE423" s="24"/>
      <c r="DF423" s="24"/>
      <c r="DG423" s="24"/>
      <c r="DH423" s="24"/>
      <c r="DI423" s="24"/>
      <c r="DJ423" s="24"/>
      <c r="DK423" s="24"/>
      <c r="DL423" s="24"/>
      <c r="DM423" s="24"/>
      <c r="DN423" s="24"/>
      <c r="DO423" s="24"/>
      <c r="DP423" s="24"/>
      <c r="DQ423" s="24"/>
      <c r="DR423" s="24"/>
      <c r="DS423" s="24"/>
      <c r="DT423" s="24"/>
      <c r="DU423" s="24"/>
      <c r="DV423" s="24"/>
      <c r="DW423" s="24"/>
      <c r="DX423" s="24"/>
      <c r="DY423" s="24"/>
      <c r="DZ423" s="24"/>
      <c r="EA423" s="24"/>
      <c r="EB423" s="24"/>
      <c r="EC423" s="24"/>
      <c r="ED423" s="24"/>
      <c r="EE423" s="24"/>
      <c r="EF423" s="24"/>
      <c r="EG423" s="24"/>
      <c r="EH423" s="24"/>
      <c r="EI423" s="24"/>
      <c r="EJ423" s="24"/>
      <c r="EK423" s="24"/>
      <c r="EL423" s="24"/>
      <c r="EM423" s="24"/>
      <c r="EN423" s="24"/>
      <c r="EO423" s="24"/>
      <c r="EP423" s="24"/>
      <c r="EQ423" s="24"/>
      <c r="ER423" s="24"/>
      <c r="ES423" s="24"/>
      <c r="ET423" s="24"/>
      <c r="EU423" s="24"/>
      <c r="EV423" s="24"/>
      <c r="EW423" s="24"/>
      <c r="EX423" s="24"/>
      <c r="EY423" s="24"/>
      <c r="EZ423" s="24"/>
      <c r="FA423" s="24"/>
      <c r="FB423" s="24"/>
      <c r="FC423" s="24"/>
      <c r="FD423" s="24"/>
      <c r="FE423" s="24"/>
      <c r="FF423" s="24"/>
      <c r="FG423" s="24"/>
      <c r="FH423" s="24"/>
      <c r="FI423" s="24"/>
      <c r="FJ423" s="24"/>
      <c r="FK423" s="24"/>
      <c r="FL423" s="24"/>
      <c r="FM423" s="24"/>
      <c r="FN423" s="24"/>
      <c r="FO423" s="24"/>
      <c r="FP423" s="24"/>
      <c r="FQ423" s="24"/>
      <c r="FR423" s="24"/>
      <c r="FS423" s="24"/>
      <c r="FT423" s="24"/>
      <c r="FU423" s="24"/>
      <c r="FV423" s="24"/>
      <c r="FW423" s="24"/>
      <c r="FX423" s="24"/>
      <c r="FY423" s="24"/>
      <c r="FZ423" s="24"/>
      <c r="GA423" s="24"/>
      <c r="GB423" s="24"/>
      <c r="GC423" s="24"/>
      <c r="GD423" s="24"/>
      <c r="GE423" s="24"/>
      <c r="GF423" s="24"/>
      <c r="GG423" s="24"/>
      <c r="GH423" s="24"/>
      <c r="GI423" s="24"/>
      <c r="GJ423" s="24"/>
      <c r="GK423" s="24"/>
      <c r="GL423" s="24"/>
      <c r="GM423" s="24"/>
      <c r="GN423" s="24"/>
      <c r="GO423" s="24"/>
      <c r="GP423" s="24"/>
      <c r="GQ423" s="24"/>
      <c r="GR423" s="24"/>
      <c r="GS423" s="24"/>
      <c r="GT423" s="24"/>
      <c r="GU423" s="24"/>
      <c r="GV423" s="24"/>
      <c r="GW423" s="24"/>
      <c r="GX423" s="24"/>
      <c r="GY423" s="24"/>
      <c r="GZ423" s="24"/>
      <c r="HA423" s="24"/>
      <c r="HB423" s="24"/>
      <c r="HC423" s="24"/>
      <c r="HD423" s="24"/>
      <c r="HE423" s="24"/>
      <c r="HF423" s="24"/>
      <c r="HG423" s="24"/>
      <c r="HH423" s="24"/>
      <c r="HI423" s="24"/>
      <c r="HJ423" s="24"/>
      <c r="HK423" s="24"/>
      <c r="HL423" s="24"/>
      <c r="HM423" s="24"/>
      <c r="HN423" s="24"/>
      <c r="HO423" s="24"/>
      <c r="HP423" s="24"/>
      <c r="HQ423" s="24"/>
      <c r="HR423" s="24"/>
      <c r="HS423" s="24"/>
      <c r="HT423" s="24"/>
      <c r="HU423" s="24"/>
      <c r="HV423" s="24"/>
      <c r="HW423" s="24"/>
      <c r="HX423" s="24"/>
      <c r="HY423" s="24"/>
      <c r="HZ423" s="24"/>
      <c r="IA423" s="24"/>
      <c r="IB423" s="24"/>
      <c r="IC423" s="24"/>
      <c r="ID423" s="24"/>
      <c r="IE423" s="24"/>
      <c r="IF423" s="24"/>
      <c r="IG423" s="24"/>
      <c r="IH423" s="24"/>
      <c r="II423" s="24"/>
      <c r="IJ423" s="24"/>
      <c r="IK423" s="24"/>
      <c r="IL423" s="24"/>
      <c r="IM423" s="24"/>
      <c r="IN423" s="24"/>
      <c r="IO423" s="24"/>
      <c r="IP423" s="24"/>
      <c r="IQ423" s="24"/>
    </row>
    <row r="424" spans="5:251" x14ac:dyDescent="0.25">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c r="BY424" s="24"/>
      <c r="BZ424" s="24"/>
      <c r="CA424" s="24"/>
      <c r="CB424" s="24"/>
      <c r="CC424" s="24"/>
      <c r="CD424" s="24"/>
      <c r="CE424" s="24"/>
      <c r="CF424" s="24"/>
      <c r="CG424" s="24"/>
      <c r="CH424" s="24"/>
      <c r="CI424" s="24"/>
      <c r="CJ424" s="24"/>
      <c r="CK424" s="24"/>
      <c r="CL424" s="24"/>
      <c r="CM424" s="24"/>
      <c r="CN424" s="24"/>
      <c r="CO424" s="24"/>
      <c r="CP424" s="24"/>
      <c r="CQ424" s="24"/>
      <c r="CR424" s="24"/>
      <c r="CS424" s="24"/>
      <c r="CT424" s="24"/>
      <c r="CU424" s="24"/>
      <c r="CV424" s="24"/>
      <c r="CW424" s="24"/>
      <c r="CX424" s="24"/>
      <c r="CY424" s="24"/>
      <c r="CZ424" s="24"/>
      <c r="DA424" s="24"/>
      <c r="DB424" s="24"/>
      <c r="DC424" s="24"/>
      <c r="DD424" s="24"/>
      <c r="DE424" s="24"/>
      <c r="DF424" s="24"/>
      <c r="DG424" s="24"/>
      <c r="DH424" s="24"/>
      <c r="DI424" s="24"/>
      <c r="DJ424" s="24"/>
      <c r="DK424" s="24"/>
      <c r="DL424" s="24"/>
      <c r="DM424" s="24"/>
      <c r="DN424" s="24"/>
      <c r="DO424" s="24"/>
      <c r="DP424" s="24"/>
      <c r="DQ424" s="24"/>
      <c r="DR424" s="24"/>
      <c r="DS424" s="24"/>
      <c r="DT424" s="24"/>
      <c r="DU424" s="24"/>
      <c r="DV424" s="24"/>
      <c r="DW424" s="24"/>
      <c r="DX424" s="24"/>
      <c r="DY424" s="24"/>
      <c r="DZ424" s="24"/>
      <c r="EA424" s="24"/>
      <c r="EB424" s="24"/>
      <c r="EC424" s="24"/>
      <c r="ED424" s="24"/>
      <c r="EE424" s="24"/>
      <c r="EF424" s="24"/>
      <c r="EG424" s="24"/>
      <c r="EH424" s="24"/>
      <c r="EI424" s="24"/>
      <c r="EJ424" s="24"/>
      <c r="EK424" s="24"/>
      <c r="EL424" s="24"/>
      <c r="EM424" s="24"/>
      <c r="EN424" s="24"/>
      <c r="EO424" s="24"/>
      <c r="EP424" s="24"/>
      <c r="EQ424" s="24"/>
      <c r="ER424" s="24"/>
      <c r="ES424" s="24"/>
      <c r="ET424" s="24"/>
      <c r="EU424" s="24"/>
      <c r="EV424" s="24"/>
      <c r="EW424" s="24"/>
      <c r="EX424" s="24"/>
      <c r="EY424" s="24"/>
      <c r="EZ424" s="24"/>
      <c r="FA424" s="24"/>
      <c r="FB424" s="24"/>
      <c r="FC424" s="24"/>
      <c r="FD424" s="24"/>
      <c r="FE424" s="24"/>
      <c r="FF424" s="24"/>
      <c r="FG424" s="24"/>
      <c r="FH424" s="24"/>
      <c r="FI424" s="24"/>
      <c r="FJ424" s="24"/>
      <c r="FK424" s="24"/>
      <c r="FL424" s="24"/>
      <c r="FM424" s="24"/>
      <c r="FN424" s="24"/>
      <c r="FO424" s="24"/>
      <c r="FP424" s="24"/>
      <c r="FQ424" s="24"/>
      <c r="FR424" s="24"/>
      <c r="FS424" s="24"/>
      <c r="FT424" s="24"/>
      <c r="FU424" s="24"/>
      <c r="FV424" s="24"/>
      <c r="FW424" s="24"/>
      <c r="FX424" s="24"/>
      <c r="FY424" s="24"/>
      <c r="FZ424" s="24"/>
      <c r="GA424" s="24"/>
      <c r="GB424" s="24"/>
      <c r="GC424" s="24"/>
      <c r="GD424" s="24"/>
      <c r="GE424" s="24"/>
      <c r="GF424" s="24"/>
      <c r="GG424" s="24"/>
      <c r="GH424" s="24"/>
      <c r="GI424" s="24"/>
      <c r="GJ424" s="24"/>
      <c r="GK424" s="24"/>
      <c r="GL424" s="24"/>
      <c r="GM424" s="24"/>
      <c r="GN424" s="24"/>
      <c r="GO424" s="24"/>
      <c r="GP424" s="24"/>
      <c r="GQ424" s="24"/>
      <c r="GR424" s="24"/>
      <c r="GS424" s="24"/>
      <c r="GT424" s="24"/>
      <c r="GU424" s="24"/>
      <c r="GV424" s="24"/>
      <c r="GW424" s="24"/>
      <c r="GX424" s="24"/>
      <c r="GY424" s="24"/>
      <c r="GZ424" s="24"/>
      <c r="HA424" s="24"/>
      <c r="HB424" s="24"/>
      <c r="HC424" s="24"/>
      <c r="HD424" s="24"/>
      <c r="HE424" s="24"/>
      <c r="HF424" s="24"/>
      <c r="HG424" s="24"/>
      <c r="HH424" s="24"/>
      <c r="HI424" s="24"/>
      <c r="HJ424" s="24"/>
      <c r="HK424" s="24"/>
      <c r="HL424" s="24"/>
      <c r="HM424" s="24"/>
      <c r="HN424" s="24"/>
      <c r="HO424" s="24"/>
      <c r="HP424" s="24"/>
      <c r="HQ424" s="24"/>
      <c r="HR424" s="24"/>
      <c r="HS424" s="24"/>
      <c r="HT424" s="24"/>
      <c r="HU424" s="24"/>
      <c r="HV424" s="24"/>
      <c r="HW424" s="24"/>
      <c r="HX424" s="24"/>
      <c r="HY424" s="24"/>
      <c r="HZ424" s="24"/>
      <c r="IA424" s="24"/>
      <c r="IB424" s="24"/>
      <c r="IC424" s="24"/>
      <c r="ID424" s="24"/>
      <c r="IE424" s="24"/>
      <c r="IF424" s="24"/>
      <c r="IG424" s="24"/>
      <c r="IH424" s="24"/>
      <c r="II424" s="24"/>
      <c r="IJ424" s="24"/>
      <c r="IK424" s="24"/>
      <c r="IL424" s="24"/>
      <c r="IM424" s="24"/>
      <c r="IN424" s="24"/>
      <c r="IO424" s="24"/>
      <c r="IP424" s="24"/>
      <c r="IQ424" s="24"/>
    </row>
    <row r="425" spans="5:251" x14ac:dyDescent="0.25">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c r="BY425" s="24"/>
      <c r="BZ425" s="24"/>
      <c r="CA425" s="24"/>
      <c r="CB425" s="24"/>
      <c r="CC425" s="24"/>
      <c r="CD425" s="24"/>
      <c r="CE425" s="24"/>
      <c r="CF425" s="24"/>
      <c r="CG425" s="24"/>
      <c r="CH425" s="24"/>
      <c r="CI425" s="24"/>
      <c r="CJ425" s="24"/>
      <c r="CK425" s="24"/>
      <c r="CL425" s="24"/>
      <c r="CM425" s="24"/>
      <c r="CN425" s="24"/>
      <c r="CO425" s="24"/>
      <c r="CP425" s="24"/>
      <c r="CQ425" s="24"/>
      <c r="CR425" s="24"/>
      <c r="CS425" s="24"/>
      <c r="CT425" s="24"/>
      <c r="CU425" s="24"/>
      <c r="CV425" s="24"/>
      <c r="CW425" s="24"/>
      <c r="CX425" s="24"/>
      <c r="CY425" s="24"/>
      <c r="CZ425" s="24"/>
      <c r="DA425" s="24"/>
      <c r="DB425" s="24"/>
      <c r="DC425" s="24"/>
      <c r="DD425" s="24"/>
      <c r="DE425" s="24"/>
      <c r="DF425" s="24"/>
      <c r="DG425" s="24"/>
      <c r="DH425" s="24"/>
      <c r="DI425" s="24"/>
      <c r="DJ425" s="24"/>
      <c r="DK425" s="24"/>
      <c r="DL425" s="24"/>
      <c r="DM425" s="24"/>
      <c r="DN425" s="24"/>
      <c r="DO425" s="24"/>
      <c r="DP425" s="24"/>
      <c r="DQ425" s="24"/>
      <c r="DR425" s="24"/>
      <c r="DS425" s="24"/>
      <c r="DT425" s="24"/>
      <c r="DU425" s="24"/>
      <c r="DV425" s="24"/>
      <c r="DW425" s="24"/>
      <c r="DX425" s="24"/>
      <c r="DY425" s="24"/>
      <c r="DZ425" s="24"/>
      <c r="EA425" s="24"/>
      <c r="EB425" s="24"/>
      <c r="EC425" s="24"/>
      <c r="ED425" s="24"/>
      <c r="EE425" s="24"/>
      <c r="EF425" s="24"/>
      <c r="EG425" s="24"/>
      <c r="EH425" s="24"/>
      <c r="EI425" s="24"/>
      <c r="EJ425" s="24"/>
      <c r="EK425" s="24"/>
      <c r="EL425" s="24"/>
      <c r="EM425" s="24"/>
      <c r="EN425" s="24"/>
      <c r="EO425" s="24"/>
      <c r="EP425" s="24"/>
      <c r="EQ425" s="24"/>
      <c r="ER425" s="24"/>
      <c r="ES425" s="24"/>
      <c r="ET425" s="24"/>
      <c r="EU425" s="24"/>
      <c r="EV425" s="24"/>
      <c r="EW425" s="24"/>
      <c r="EX425" s="24"/>
      <c r="EY425" s="24"/>
      <c r="EZ425" s="24"/>
      <c r="FA425" s="24"/>
      <c r="FB425" s="24"/>
      <c r="FC425" s="24"/>
      <c r="FD425" s="24"/>
      <c r="FE425" s="24"/>
      <c r="FF425" s="24"/>
      <c r="FG425" s="24"/>
      <c r="FH425" s="24"/>
      <c r="FI425" s="24"/>
      <c r="FJ425" s="24"/>
      <c r="FK425" s="24"/>
      <c r="FL425" s="24"/>
      <c r="FM425" s="24"/>
      <c r="FN425" s="24"/>
      <c r="FO425" s="24"/>
      <c r="FP425" s="24"/>
      <c r="FQ425" s="24"/>
      <c r="FR425" s="24"/>
      <c r="FS425" s="24"/>
      <c r="FT425" s="24"/>
      <c r="FU425" s="24"/>
      <c r="FV425" s="24"/>
      <c r="FW425" s="24"/>
      <c r="FX425" s="24"/>
      <c r="FY425" s="24"/>
      <c r="FZ425" s="24"/>
      <c r="GA425" s="24"/>
      <c r="GB425" s="24"/>
      <c r="GC425" s="24"/>
      <c r="GD425" s="24"/>
      <c r="GE425" s="24"/>
      <c r="GF425" s="24"/>
      <c r="GG425" s="24"/>
      <c r="GH425" s="24"/>
      <c r="GI425" s="24"/>
      <c r="GJ425" s="24"/>
      <c r="GK425" s="24"/>
      <c r="GL425" s="24"/>
      <c r="GM425" s="24"/>
      <c r="GN425" s="24"/>
      <c r="GO425" s="24"/>
      <c r="GP425" s="24"/>
      <c r="GQ425" s="24"/>
      <c r="GR425" s="24"/>
      <c r="GS425" s="24"/>
      <c r="GT425" s="24"/>
      <c r="GU425" s="24"/>
      <c r="GV425" s="24"/>
      <c r="GW425" s="24"/>
      <c r="GX425" s="24"/>
      <c r="GY425" s="24"/>
      <c r="GZ425" s="24"/>
      <c r="HA425" s="24"/>
      <c r="HB425" s="24"/>
      <c r="HC425" s="24"/>
      <c r="HD425" s="24"/>
      <c r="HE425" s="24"/>
      <c r="HF425" s="24"/>
      <c r="HG425" s="24"/>
      <c r="HH425" s="24"/>
      <c r="HI425" s="24"/>
      <c r="HJ425" s="24"/>
      <c r="HK425" s="24"/>
      <c r="HL425" s="24"/>
      <c r="HM425" s="24"/>
      <c r="HN425" s="24"/>
      <c r="HO425" s="24"/>
      <c r="HP425" s="24"/>
      <c r="HQ425" s="24"/>
      <c r="HR425" s="24"/>
      <c r="HS425" s="24"/>
      <c r="HT425" s="24"/>
      <c r="HU425" s="24"/>
      <c r="HV425" s="24"/>
      <c r="HW425" s="24"/>
      <c r="HX425" s="24"/>
      <c r="HY425" s="24"/>
      <c r="HZ425" s="24"/>
      <c r="IA425" s="24"/>
      <c r="IB425" s="24"/>
      <c r="IC425" s="24"/>
      <c r="ID425" s="24"/>
      <c r="IE425" s="24"/>
      <c r="IF425" s="24"/>
      <c r="IG425" s="24"/>
      <c r="IH425" s="24"/>
      <c r="II425" s="24"/>
      <c r="IJ425" s="24"/>
      <c r="IK425" s="24"/>
      <c r="IL425" s="24"/>
      <c r="IM425" s="24"/>
      <c r="IN425" s="24"/>
      <c r="IO425" s="24"/>
      <c r="IP425" s="24"/>
      <c r="IQ425" s="24"/>
    </row>
    <row r="426" spans="5:251" x14ac:dyDescent="0.25">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c r="BY426" s="24"/>
      <c r="BZ426" s="24"/>
      <c r="CA426" s="24"/>
      <c r="CB426" s="24"/>
      <c r="CC426" s="24"/>
      <c r="CD426" s="24"/>
      <c r="CE426" s="24"/>
      <c r="CF426" s="24"/>
      <c r="CG426" s="24"/>
      <c r="CH426" s="24"/>
      <c r="CI426" s="24"/>
      <c r="CJ426" s="24"/>
      <c r="CK426" s="24"/>
      <c r="CL426" s="24"/>
      <c r="CM426" s="24"/>
      <c r="CN426" s="24"/>
      <c r="CO426" s="24"/>
      <c r="CP426" s="24"/>
      <c r="CQ426" s="24"/>
      <c r="CR426" s="24"/>
      <c r="CS426" s="24"/>
      <c r="CT426" s="24"/>
      <c r="CU426" s="24"/>
      <c r="CV426" s="24"/>
      <c r="CW426" s="24"/>
      <c r="CX426" s="24"/>
      <c r="CY426" s="24"/>
      <c r="CZ426" s="24"/>
      <c r="DA426" s="24"/>
      <c r="DB426" s="24"/>
      <c r="DC426" s="24"/>
      <c r="DD426" s="24"/>
      <c r="DE426" s="24"/>
      <c r="DF426" s="24"/>
      <c r="DG426" s="24"/>
      <c r="DH426" s="24"/>
      <c r="DI426" s="24"/>
      <c r="DJ426" s="24"/>
      <c r="DK426" s="24"/>
      <c r="DL426" s="24"/>
      <c r="DM426" s="24"/>
      <c r="DN426" s="24"/>
      <c r="DO426" s="24"/>
      <c r="DP426" s="24"/>
      <c r="DQ426" s="24"/>
      <c r="DR426" s="24"/>
      <c r="DS426" s="24"/>
      <c r="DT426" s="24"/>
      <c r="DU426" s="24"/>
      <c r="DV426" s="24"/>
      <c r="DW426" s="24"/>
      <c r="DX426" s="24"/>
      <c r="DY426" s="24"/>
      <c r="DZ426" s="24"/>
      <c r="EA426" s="24"/>
      <c r="EB426" s="24"/>
      <c r="EC426" s="24"/>
      <c r="ED426" s="24"/>
      <c r="EE426" s="24"/>
      <c r="EF426" s="24"/>
      <c r="EG426" s="24"/>
      <c r="EH426" s="24"/>
      <c r="EI426" s="24"/>
      <c r="EJ426" s="24"/>
      <c r="EK426" s="24"/>
      <c r="EL426" s="24"/>
      <c r="EM426" s="24"/>
      <c r="EN426" s="24"/>
      <c r="EO426" s="24"/>
      <c r="EP426" s="24"/>
      <c r="EQ426" s="24"/>
      <c r="ER426" s="24"/>
      <c r="ES426" s="24"/>
      <c r="ET426" s="24"/>
      <c r="EU426" s="24"/>
      <c r="EV426" s="24"/>
      <c r="EW426" s="24"/>
      <c r="EX426" s="24"/>
      <c r="EY426" s="24"/>
      <c r="EZ426" s="24"/>
      <c r="FA426" s="24"/>
      <c r="FB426" s="24"/>
      <c r="FC426" s="24"/>
      <c r="FD426" s="24"/>
      <c r="FE426" s="24"/>
      <c r="FF426" s="24"/>
      <c r="FG426" s="24"/>
      <c r="FH426" s="24"/>
      <c r="FI426" s="24"/>
      <c r="FJ426" s="24"/>
      <c r="FK426" s="24"/>
      <c r="FL426" s="24"/>
      <c r="FM426" s="24"/>
      <c r="FN426" s="24"/>
      <c r="FO426" s="24"/>
      <c r="FP426" s="24"/>
      <c r="FQ426" s="24"/>
      <c r="FR426" s="24"/>
      <c r="FS426" s="24"/>
      <c r="FT426" s="24"/>
      <c r="FU426" s="24"/>
      <c r="FV426" s="24"/>
      <c r="FW426" s="24"/>
      <c r="FX426" s="24"/>
      <c r="FY426" s="24"/>
      <c r="FZ426" s="24"/>
      <c r="GA426" s="24"/>
      <c r="GB426" s="24"/>
      <c r="GC426" s="24"/>
      <c r="GD426" s="24"/>
      <c r="GE426" s="24"/>
      <c r="GF426" s="24"/>
      <c r="GG426" s="24"/>
      <c r="GH426" s="24"/>
      <c r="GI426" s="24"/>
      <c r="GJ426" s="24"/>
      <c r="GK426" s="24"/>
      <c r="GL426" s="24"/>
      <c r="GM426" s="24"/>
      <c r="GN426" s="24"/>
      <c r="GO426" s="24"/>
      <c r="GP426" s="24"/>
      <c r="GQ426" s="24"/>
      <c r="GR426" s="24"/>
      <c r="GS426" s="24"/>
      <c r="GT426" s="24"/>
      <c r="GU426" s="24"/>
      <c r="GV426" s="24"/>
      <c r="GW426" s="24"/>
      <c r="GX426" s="24"/>
      <c r="GY426" s="24"/>
      <c r="GZ426" s="24"/>
      <c r="HA426" s="24"/>
      <c r="HB426" s="24"/>
      <c r="HC426" s="24"/>
      <c r="HD426" s="24"/>
      <c r="HE426" s="24"/>
      <c r="HF426" s="24"/>
      <c r="HG426" s="24"/>
      <c r="HH426" s="24"/>
      <c r="HI426" s="24"/>
      <c r="HJ426" s="24"/>
      <c r="HK426" s="24"/>
      <c r="HL426" s="24"/>
      <c r="HM426" s="24"/>
      <c r="HN426" s="24"/>
      <c r="HO426" s="24"/>
      <c r="HP426" s="24"/>
      <c r="HQ426" s="24"/>
      <c r="HR426" s="24"/>
      <c r="HS426" s="24"/>
      <c r="HT426" s="24"/>
      <c r="HU426" s="24"/>
      <c r="HV426" s="24"/>
      <c r="HW426" s="24"/>
      <c r="HX426" s="24"/>
      <c r="HY426" s="24"/>
      <c r="HZ426" s="24"/>
      <c r="IA426" s="24"/>
      <c r="IB426" s="24"/>
      <c r="IC426" s="24"/>
      <c r="ID426" s="24"/>
      <c r="IE426" s="24"/>
      <c r="IF426" s="24"/>
      <c r="IG426" s="24"/>
      <c r="IH426" s="24"/>
      <c r="II426" s="24"/>
      <c r="IJ426" s="24"/>
      <c r="IK426" s="24"/>
      <c r="IL426" s="24"/>
      <c r="IM426" s="24"/>
      <c r="IN426" s="24"/>
      <c r="IO426" s="24"/>
      <c r="IP426" s="24"/>
      <c r="IQ426" s="24"/>
    </row>
    <row r="427" spans="5:251" x14ac:dyDescent="0.25">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c r="BY427" s="24"/>
      <c r="BZ427" s="24"/>
      <c r="CA427" s="24"/>
      <c r="CB427" s="24"/>
      <c r="CC427" s="24"/>
      <c r="CD427" s="24"/>
      <c r="CE427" s="24"/>
      <c r="CF427" s="24"/>
      <c r="CG427" s="24"/>
      <c r="CH427" s="24"/>
      <c r="CI427" s="24"/>
      <c r="CJ427" s="24"/>
      <c r="CK427" s="24"/>
      <c r="CL427" s="24"/>
      <c r="CM427" s="24"/>
      <c r="CN427" s="24"/>
      <c r="CO427" s="24"/>
      <c r="CP427" s="24"/>
      <c r="CQ427" s="24"/>
      <c r="CR427" s="24"/>
      <c r="CS427" s="24"/>
      <c r="CT427" s="24"/>
      <c r="CU427" s="24"/>
      <c r="CV427" s="24"/>
      <c r="CW427" s="24"/>
      <c r="CX427" s="24"/>
      <c r="CY427" s="24"/>
      <c r="CZ427" s="24"/>
      <c r="DA427" s="24"/>
      <c r="DB427" s="24"/>
      <c r="DC427" s="24"/>
      <c r="DD427" s="24"/>
      <c r="DE427" s="24"/>
      <c r="DF427" s="24"/>
      <c r="DG427" s="24"/>
      <c r="DH427" s="24"/>
      <c r="DI427" s="24"/>
      <c r="DJ427" s="24"/>
      <c r="DK427" s="24"/>
      <c r="DL427" s="24"/>
      <c r="DM427" s="24"/>
      <c r="DN427" s="24"/>
      <c r="DO427" s="24"/>
      <c r="DP427" s="24"/>
      <c r="DQ427" s="24"/>
      <c r="DR427" s="24"/>
      <c r="DS427" s="24"/>
      <c r="DT427" s="24"/>
      <c r="DU427" s="24"/>
      <c r="DV427" s="24"/>
      <c r="DW427" s="24"/>
      <c r="DX427" s="24"/>
      <c r="DY427" s="24"/>
      <c r="DZ427" s="24"/>
      <c r="EA427" s="24"/>
      <c r="EB427" s="24"/>
      <c r="EC427" s="24"/>
      <c r="ED427" s="24"/>
      <c r="EE427" s="24"/>
      <c r="EF427" s="24"/>
      <c r="EG427" s="24"/>
      <c r="EH427" s="24"/>
      <c r="EI427" s="24"/>
      <c r="EJ427" s="24"/>
      <c r="EK427" s="24"/>
      <c r="EL427" s="24"/>
      <c r="EM427" s="24"/>
      <c r="EN427" s="24"/>
      <c r="EO427" s="24"/>
      <c r="EP427" s="24"/>
      <c r="EQ427" s="24"/>
      <c r="ER427" s="24"/>
      <c r="ES427" s="24"/>
      <c r="ET427" s="24"/>
      <c r="EU427" s="24"/>
      <c r="EV427" s="24"/>
      <c r="EW427" s="24"/>
      <c r="EX427" s="24"/>
      <c r="EY427" s="24"/>
      <c r="EZ427" s="24"/>
      <c r="FA427" s="24"/>
      <c r="FB427" s="24"/>
      <c r="FC427" s="24"/>
      <c r="FD427" s="24"/>
      <c r="FE427" s="24"/>
      <c r="FF427" s="24"/>
      <c r="FG427" s="24"/>
      <c r="FH427" s="24"/>
      <c r="FI427" s="24"/>
      <c r="FJ427" s="24"/>
      <c r="FK427" s="24"/>
      <c r="FL427" s="24"/>
      <c r="FM427" s="24"/>
      <c r="FN427" s="24"/>
      <c r="FO427" s="24"/>
      <c r="FP427" s="24"/>
      <c r="FQ427" s="24"/>
      <c r="FR427" s="24"/>
      <c r="FS427" s="24"/>
      <c r="FT427" s="24"/>
      <c r="FU427" s="24"/>
      <c r="FV427" s="24"/>
      <c r="FW427" s="24"/>
      <c r="FX427" s="24"/>
      <c r="FY427" s="24"/>
      <c r="FZ427" s="24"/>
      <c r="GA427" s="24"/>
      <c r="GB427" s="24"/>
      <c r="GC427" s="24"/>
      <c r="GD427" s="24"/>
      <c r="GE427" s="24"/>
      <c r="GF427" s="24"/>
      <c r="GG427" s="24"/>
      <c r="GH427" s="24"/>
      <c r="GI427" s="24"/>
      <c r="GJ427" s="24"/>
      <c r="GK427" s="24"/>
      <c r="GL427" s="24"/>
      <c r="GM427" s="24"/>
      <c r="GN427" s="24"/>
      <c r="GO427" s="24"/>
      <c r="GP427" s="24"/>
      <c r="GQ427" s="24"/>
      <c r="GR427" s="24"/>
      <c r="GS427" s="24"/>
      <c r="GT427" s="24"/>
      <c r="GU427" s="24"/>
      <c r="GV427" s="24"/>
      <c r="GW427" s="24"/>
      <c r="GX427" s="24"/>
      <c r="GY427" s="24"/>
      <c r="GZ427" s="24"/>
      <c r="HA427" s="24"/>
      <c r="HB427" s="24"/>
      <c r="HC427" s="24"/>
      <c r="HD427" s="24"/>
      <c r="HE427" s="24"/>
      <c r="HF427" s="24"/>
      <c r="HG427" s="24"/>
      <c r="HH427" s="24"/>
      <c r="HI427" s="24"/>
      <c r="HJ427" s="24"/>
      <c r="HK427" s="24"/>
      <c r="HL427" s="24"/>
      <c r="HM427" s="24"/>
      <c r="HN427" s="24"/>
      <c r="HO427" s="24"/>
      <c r="HP427" s="24"/>
      <c r="HQ427" s="24"/>
      <c r="HR427" s="24"/>
      <c r="HS427" s="24"/>
      <c r="HT427" s="24"/>
      <c r="HU427" s="24"/>
      <c r="HV427" s="24"/>
      <c r="HW427" s="24"/>
      <c r="HX427" s="24"/>
      <c r="HY427" s="24"/>
      <c r="HZ427" s="24"/>
      <c r="IA427" s="24"/>
      <c r="IB427" s="24"/>
      <c r="IC427" s="24"/>
      <c r="ID427" s="24"/>
      <c r="IE427" s="24"/>
      <c r="IF427" s="24"/>
      <c r="IG427" s="24"/>
      <c r="IH427" s="24"/>
      <c r="II427" s="24"/>
      <c r="IJ427" s="24"/>
      <c r="IK427" s="24"/>
      <c r="IL427" s="24"/>
      <c r="IM427" s="24"/>
      <c r="IN427" s="24"/>
      <c r="IO427" s="24"/>
      <c r="IP427" s="24"/>
      <c r="IQ427" s="24"/>
    </row>
    <row r="428" spans="5:251" x14ac:dyDescent="0.25">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c r="BY428" s="24"/>
      <c r="BZ428" s="24"/>
      <c r="CA428" s="24"/>
      <c r="CB428" s="24"/>
      <c r="CC428" s="24"/>
      <c r="CD428" s="24"/>
      <c r="CE428" s="24"/>
      <c r="CF428" s="24"/>
      <c r="CG428" s="24"/>
      <c r="CH428" s="24"/>
      <c r="CI428" s="24"/>
      <c r="CJ428" s="24"/>
      <c r="CK428" s="24"/>
      <c r="CL428" s="24"/>
      <c r="CM428" s="24"/>
      <c r="CN428" s="24"/>
      <c r="CO428" s="24"/>
      <c r="CP428" s="24"/>
      <c r="CQ428" s="24"/>
      <c r="CR428" s="24"/>
      <c r="CS428" s="24"/>
      <c r="CT428" s="24"/>
      <c r="CU428" s="24"/>
      <c r="CV428" s="24"/>
      <c r="CW428" s="24"/>
      <c r="CX428" s="24"/>
      <c r="CY428" s="24"/>
      <c r="CZ428" s="24"/>
      <c r="DA428" s="24"/>
      <c r="DB428" s="24"/>
      <c r="DC428" s="24"/>
      <c r="DD428" s="24"/>
      <c r="DE428" s="24"/>
      <c r="DF428" s="24"/>
      <c r="DG428" s="24"/>
      <c r="DH428" s="24"/>
      <c r="DI428" s="24"/>
      <c r="DJ428" s="24"/>
      <c r="DK428" s="24"/>
      <c r="DL428" s="24"/>
      <c r="DM428" s="24"/>
      <c r="DN428" s="24"/>
      <c r="DO428" s="24"/>
      <c r="DP428" s="24"/>
      <c r="DQ428" s="24"/>
      <c r="DR428" s="24"/>
      <c r="DS428" s="24"/>
      <c r="DT428" s="24"/>
      <c r="DU428" s="24"/>
      <c r="DV428" s="24"/>
      <c r="DW428" s="24"/>
      <c r="DX428" s="24"/>
      <c r="DY428" s="24"/>
      <c r="DZ428" s="24"/>
      <c r="EA428" s="24"/>
      <c r="EB428" s="24"/>
      <c r="EC428" s="24"/>
      <c r="ED428" s="24"/>
      <c r="EE428" s="24"/>
      <c r="EF428" s="24"/>
      <c r="EG428" s="24"/>
      <c r="EH428" s="24"/>
      <c r="EI428" s="24"/>
      <c r="EJ428" s="24"/>
      <c r="EK428" s="24"/>
      <c r="EL428" s="24"/>
      <c r="EM428" s="24"/>
      <c r="EN428" s="24"/>
      <c r="EO428" s="24"/>
      <c r="EP428" s="24"/>
      <c r="EQ428" s="24"/>
      <c r="ER428" s="24"/>
      <c r="ES428" s="24"/>
      <c r="ET428" s="24"/>
      <c r="EU428" s="24"/>
      <c r="EV428" s="24"/>
      <c r="EW428" s="24"/>
      <c r="EX428" s="24"/>
      <c r="EY428" s="24"/>
      <c r="EZ428" s="24"/>
      <c r="FA428" s="24"/>
      <c r="FB428" s="24"/>
      <c r="FC428" s="24"/>
      <c r="FD428" s="24"/>
      <c r="FE428" s="24"/>
      <c r="FF428" s="24"/>
      <c r="FG428" s="24"/>
      <c r="FH428" s="24"/>
      <c r="FI428" s="24"/>
      <c r="FJ428" s="24"/>
      <c r="FK428" s="24"/>
      <c r="FL428" s="24"/>
      <c r="FM428" s="24"/>
      <c r="FN428" s="24"/>
      <c r="FO428" s="24"/>
      <c r="FP428" s="24"/>
      <c r="FQ428" s="24"/>
      <c r="FR428" s="24"/>
      <c r="FS428" s="24"/>
      <c r="FT428" s="24"/>
      <c r="FU428" s="24"/>
      <c r="FV428" s="24"/>
      <c r="FW428" s="24"/>
      <c r="FX428" s="24"/>
      <c r="FY428" s="24"/>
      <c r="FZ428" s="24"/>
      <c r="GA428" s="24"/>
      <c r="GB428" s="24"/>
      <c r="GC428" s="24"/>
      <c r="GD428" s="24"/>
      <c r="GE428" s="24"/>
      <c r="GF428" s="24"/>
      <c r="GG428" s="24"/>
      <c r="GH428" s="24"/>
      <c r="GI428" s="24"/>
      <c r="GJ428" s="24"/>
      <c r="GK428" s="24"/>
      <c r="GL428" s="24"/>
      <c r="GM428" s="24"/>
      <c r="GN428" s="24"/>
      <c r="GO428" s="24"/>
      <c r="GP428" s="24"/>
      <c r="GQ428" s="24"/>
      <c r="GR428" s="24"/>
      <c r="GS428" s="24"/>
      <c r="GT428" s="24"/>
      <c r="GU428" s="24"/>
      <c r="GV428" s="24"/>
      <c r="GW428" s="24"/>
      <c r="GX428" s="24"/>
      <c r="GY428" s="24"/>
      <c r="GZ428" s="24"/>
      <c r="HA428" s="24"/>
      <c r="HB428" s="24"/>
      <c r="HC428" s="24"/>
      <c r="HD428" s="24"/>
      <c r="HE428" s="24"/>
      <c r="HF428" s="24"/>
      <c r="HG428" s="24"/>
      <c r="HH428" s="24"/>
      <c r="HI428" s="24"/>
      <c r="HJ428" s="24"/>
      <c r="HK428" s="24"/>
      <c r="HL428" s="24"/>
      <c r="HM428" s="24"/>
      <c r="HN428" s="24"/>
      <c r="HO428" s="24"/>
      <c r="HP428" s="24"/>
      <c r="HQ428" s="24"/>
      <c r="HR428" s="24"/>
      <c r="HS428" s="24"/>
      <c r="HT428" s="24"/>
      <c r="HU428" s="24"/>
      <c r="HV428" s="24"/>
      <c r="HW428" s="24"/>
      <c r="HX428" s="24"/>
      <c r="HY428" s="24"/>
      <c r="HZ428" s="24"/>
      <c r="IA428" s="24"/>
      <c r="IB428" s="24"/>
      <c r="IC428" s="24"/>
      <c r="ID428" s="24"/>
      <c r="IE428" s="24"/>
      <c r="IF428" s="24"/>
      <c r="IG428" s="24"/>
      <c r="IH428" s="24"/>
      <c r="II428" s="24"/>
      <c r="IJ428" s="24"/>
      <c r="IK428" s="24"/>
      <c r="IL428" s="24"/>
      <c r="IM428" s="24"/>
      <c r="IN428" s="24"/>
      <c r="IO428" s="24"/>
      <c r="IP428" s="24"/>
      <c r="IQ428" s="24"/>
    </row>
    <row r="429" spans="5:251" x14ac:dyDescent="0.25">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c r="BY429" s="24"/>
      <c r="BZ429" s="24"/>
      <c r="CA429" s="24"/>
      <c r="CB429" s="24"/>
      <c r="CC429" s="24"/>
      <c r="CD429" s="24"/>
      <c r="CE429" s="24"/>
      <c r="CF429" s="24"/>
      <c r="CG429" s="24"/>
      <c r="CH429" s="24"/>
      <c r="CI429" s="24"/>
      <c r="CJ429" s="24"/>
      <c r="CK429" s="24"/>
      <c r="CL429" s="24"/>
      <c r="CM429" s="24"/>
      <c r="CN429" s="24"/>
      <c r="CO429" s="24"/>
      <c r="CP429" s="24"/>
      <c r="CQ429" s="24"/>
      <c r="CR429" s="24"/>
      <c r="CS429" s="24"/>
      <c r="CT429" s="24"/>
      <c r="CU429" s="24"/>
      <c r="CV429" s="24"/>
      <c r="CW429" s="24"/>
      <c r="CX429" s="24"/>
      <c r="CY429" s="24"/>
      <c r="CZ429" s="24"/>
      <c r="DA429" s="24"/>
      <c r="DB429" s="24"/>
      <c r="DC429" s="24"/>
      <c r="DD429" s="24"/>
      <c r="DE429" s="24"/>
      <c r="DF429" s="24"/>
      <c r="DG429" s="24"/>
      <c r="DH429" s="24"/>
      <c r="DI429" s="24"/>
      <c r="DJ429" s="24"/>
      <c r="DK429" s="24"/>
      <c r="DL429" s="24"/>
      <c r="DM429" s="24"/>
      <c r="DN429" s="24"/>
      <c r="DO429" s="24"/>
      <c r="DP429" s="24"/>
      <c r="DQ429" s="24"/>
      <c r="DR429" s="24"/>
      <c r="DS429" s="24"/>
      <c r="DT429" s="24"/>
      <c r="DU429" s="24"/>
      <c r="DV429" s="24"/>
      <c r="DW429" s="24"/>
      <c r="DX429" s="24"/>
      <c r="DY429" s="24"/>
      <c r="DZ429" s="24"/>
      <c r="EA429" s="24"/>
      <c r="EB429" s="24"/>
      <c r="EC429" s="24"/>
      <c r="ED429" s="24"/>
      <c r="EE429" s="24"/>
      <c r="EF429" s="24"/>
      <c r="EG429" s="24"/>
      <c r="EH429" s="24"/>
      <c r="EI429" s="24"/>
      <c r="EJ429" s="24"/>
      <c r="EK429" s="24"/>
      <c r="EL429" s="24"/>
      <c r="EM429" s="24"/>
      <c r="EN429" s="24"/>
      <c r="EO429" s="24"/>
      <c r="EP429" s="24"/>
      <c r="EQ429" s="24"/>
      <c r="ER429" s="24"/>
      <c r="ES429" s="24"/>
      <c r="ET429" s="24"/>
      <c r="EU429" s="24"/>
      <c r="EV429" s="24"/>
      <c r="EW429" s="24"/>
      <c r="EX429" s="24"/>
      <c r="EY429" s="24"/>
      <c r="EZ429" s="24"/>
      <c r="FA429" s="24"/>
      <c r="FB429" s="24"/>
      <c r="FC429" s="24"/>
      <c r="FD429" s="24"/>
      <c r="FE429" s="24"/>
      <c r="FF429" s="24"/>
      <c r="FG429" s="24"/>
      <c r="FH429" s="24"/>
      <c r="FI429" s="24"/>
      <c r="FJ429" s="24"/>
      <c r="FK429" s="24"/>
      <c r="FL429" s="24"/>
      <c r="FM429" s="24"/>
      <c r="FN429" s="24"/>
      <c r="FO429" s="24"/>
      <c r="FP429" s="24"/>
      <c r="FQ429" s="24"/>
      <c r="FR429" s="24"/>
      <c r="FS429" s="24"/>
      <c r="FT429" s="24"/>
      <c r="FU429" s="24"/>
      <c r="FV429" s="24"/>
      <c r="FW429" s="24"/>
      <c r="FX429" s="24"/>
      <c r="FY429" s="24"/>
      <c r="FZ429" s="24"/>
      <c r="GA429" s="24"/>
      <c r="GB429" s="24"/>
      <c r="GC429" s="24"/>
      <c r="GD429" s="24"/>
      <c r="GE429" s="24"/>
      <c r="GF429" s="24"/>
      <c r="GG429" s="24"/>
      <c r="GH429" s="24"/>
      <c r="GI429" s="24"/>
      <c r="GJ429" s="24"/>
      <c r="GK429" s="24"/>
      <c r="GL429" s="24"/>
      <c r="GM429" s="24"/>
      <c r="GN429" s="24"/>
      <c r="GO429" s="24"/>
      <c r="GP429" s="24"/>
      <c r="GQ429" s="24"/>
      <c r="GR429" s="24"/>
      <c r="GS429" s="24"/>
      <c r="GT429" s="24"/>
      <c r="GU429" s="24"/>
      <c r="GV429" s="24"/>
      <c r="GW429" s="24"/>
      <c r="GX429" s="24"/>
      <c r="GY429" s="24"/>
      <c r="GZ429" s="24"/>
      <c r="HA429" s="24"/>
      <c r="HB429" s="24"/>
      <c r="HC429" s="24"/>
      <c r="HD429" s="24"/>
      <c r="HE429" s="24"/>
      <c r="HF429" s="24"/>
      <c r="HG429" s="24"/>
      <c r="HH429" s="24"/>
      <c r="HI429" s="24"/>
      <c r="HJ429" s="24"/>
      <c r="HK429" s="24"/>
      <c r="HL429" s="24"/>
      <c r="HM429" s="24"/>
      <c r="HN429" s="24"/>
      <c r="HO429" s="24"/>
      <c r="HP429" s="24"/>
      <c r="HQ429" s="24"/>
      <c r="HR429" s="24"/>
      <c r="HS429" s="24"/>
      <c r="HT429" s="24"/>
      <c r="HU429" s="24"/>
      <c r="HV429" s="24"/>
      <c r="HW429" s="24"/>
      <c r="HX429" s="24"/>
      <c r="HY429" s="24"/>
      <c r="HZ429" s="24"/>
      <c r="IA429" s="24"/>
      <c r="IB429" s="24"/>
      <c r="IC429" s="24"/>
      <c r="ID429" s="24"/>
      <c r="IE429" s="24"/>
      <c r="IF429" s="24"/>
      <c r="IG429" s="24"/>
      <c r="IH429" s="24"/>
      <c r="II429" s="24"/>
      <c r="IJ429" s="24"/>
      <c r="IK429" s="24"/>
      <c r="IL429" s="24"/>
      <c r="IM429" s="24"/>
      <c r="IN429" s="24"/>
      <c r="IO429" s="24"/>
      <c r="IP429" s="24"/>
      <c r="IQ429" s="24"/>
    </row>
    <row r="430" spans="5:251" x14ac:dyDescent="0.25">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c r="BY430" s="24"/>
      <c r="BZ430" s="24"/>
      <c r="CA430" s="24"/>
      <c r="CB430" s="24"/>
      <c r="CC430" s="24"/>
      <c r="CD430" s="24"/>
      <c r="CE430" s="24"/>
      <c r="CF430" s="24"/>
      <c r="CG430" s="24"/>
      <c r="CH430" s="24"/>
      <c r="CI430" s="24"/>
      <c r="CJ430" s="24"/>
      <c r="CK430" s="24"/>
      <c r="CL430" s="24"/>
      <c r="CM430" s="24"/>
      <c r="CN430" s="24"/>
      <c r="CO430" s="24"/>
      <c r="CP430" s="24"/>
      <c r="CQ430" s="24"/>
      <c r="CR430" s="24"/>
      <c r="CS430" s="24"/>
      <c r="CT430" s="24"/>
      <c r="CU430" s="24"/>
      <c r="CV430" s="24"/>
      <c r="CW430" s="24"/>
      <c r="CX430" s="24"/>
      <c r="CY430" s="24"/>
      <c r="CZ430" s="24"/>
      <c r="DA430" s="24"/>
      <c r="DB430" s="24"/>
      <c r="DC430" s="24"/>
      <c r="DD430" s="24"/>
      <c r="DE430" s="24"/>
      <c r="DF430" s="24"/>
      <c r="DG430" s="24"/>
      <c r="DH430" s="24"/>
      <c r="DI430" s="24"/>
      <c r="DJ430" s="24"/>
      <c r="DK430" s="24"/>
      <c r="DL430" s="24"/>
      <c r="DM430" s="24"/>
      <c r="DN430" s="24"/>
      <c r="DO430" s="24"/>
      <c r="DP430" s="24"/>
      <c r="DQ430" s="24"/>
      <c r="DR430" s="24"/>
      <c r="DS430" s="24"/>
      <c r="DT430" s="24"/>
      <c r="DU430" s="24"/>
      <c r="DV430" s="24"/>
      <c r="DW430" s="24"/>
      <c r="DX430" s="24"/>
      <c r="DY430" s="24"/>
      <c r="DZ430" s="24"/>
      <c r="EA430" s="24"/>
      <c r="EB430" s="24"/>
      <c r="EC430" s="24"/>
      <c r="ED430" s="24"/>
      <c r="EE430" s="24"/>
      <c r="EF430" s="24"/>
      <c r="EG430" s="24"/>
      <c r="EH430" s="24"/>
      <c r="EI430" s="24"/>
      <c r="EJ430" s="24"/>
      <c r="EK430" s="24"/>
      <c r="EL430" s="24"/>
      <c r="EM430" s="24"/>
      <c r="EN430" s="24"/>
      <c r="EO430" s="24"/>
      <c r="EP430" s="24"/>
      <c r="EQ430" s="24"/>
      <c r="ER430" s="24"/>
      <c r="ES430" s="24"/>
      <c r="ET430" s="24"/>
      <c r="EU430" s="24"/>
      <c r="EV430" s="24"/>
      <c r="EW430" s="24"/>
      <c r="EX430" s="24"/>
      <c r="EY430" s="24"/>
      <c r="EZ430" s="24"/>
      <c r="FA430" s="24"/>
      <c r="FB430" s="24"/>
      <c r="FC430" s="24"/>
      <c r="FD430" s="24"/>
      <c r="FE430" s="24"/>
      <c r="FF430" s="24"/>
      <c r="FG430" s="24"/>
      <c r="FH430" s="24"/>
      <c r="FI430" s="24"/>
      <c r="FJ430" s="24"/>
      <c r="FK430" s="24"/>
      <c r="FL430" s="24"/>
      <c r="FM430" s="24"/>
      <c r="FN430" s="24"/>
      <c r="FO430" s="24"/>
      <c r="FP430" s="24"/>
      <c r="FQ430" s="24"/>
      <c r="FR430" s="24"/>
      <c r="FS430" s="24"/>
      <c r="FT430" s="24"/>
      <c r="FU430" s="24"/>
      <c r="FV430" s="24"/>
      <c r="FW430" s="24"/>
      <c r="FX430" s="24"/>
      <c r="FY430" s="24"/>
      <c r="FZ430" s="24"/>
      <c r="GA430" s="24"/>
      <c r="GB430" s="24"/>
      <c r="GC430" s="24"/>
      <c r="GD430" s="24"/>
      <c r="GE430" s="24"/>
      <c r="GF430" s="24"/>
      <c r="GG430" s="24"/>
      <c r="GH430" s="24"/>
      <c r="GI430" s="24"/>
      <c r="GJ430" s="24"/>
      <c r="GK430" s="24"/>
      <c r="GL430" s="24"/>
      <c r="GM430" s="24"/>
      <c r="GN430" s="24"/>
      <c r="GO430" s="24"/>
      <c r="GP430" s="24"/>
      <c r="GQ430" s="24"/>
      <c r="GR430" s="24"/>
      <c r="GS430" s="24"/>
      <c r="GT430" s="24"/>
      <c r="GU430" s="24"/>
      <c r="GV430" s="24"/>
      <c r="GW430" s="24"/>
      <c r="GX430" s="24"/>
      <c r="GY430" s="24"/>
      <c r="GZ430" s="24"/>
      <c r="HA430" s="24"/>
      <c r="HB430" s="24"/>
      <c r="HC430" s="24"/>
      <c r="HD430" s="24"/>
      <c r="HE430" s="24"/>
      <c r="HF430" s="24"/>
      <c r="HG430" s="24"/>
      <c r="HH430" s="24"/>
      <c r="HI430" s="24"/>
      <c r="HJ430" s="24"/>
      <c r="HK430" s="24"/>
      <c r="HL430" s="24"/>
      <c r="HM430" s="24"/>
      <c r="HN430" s="24"/>
      <c r="HO430" s="24"/>
      <c r="HP430" s="24"/>
      <c r="HQ430" s="24"/>
      <c r="HR430" s="24"/>
      <c r="HS430" s="24"/>
      <c r="HT430" s="24"/>
      <c r="HU430" s="24"/>
      <c r="HV430" s="24"/>
      <c r="HW430" s="24"/>
      <c r="HX430" s="24"/>
      <c r="HY430" s="24"/>
      <c r="HZ430" s="24"/>
      <c r="IA430" s="24"/>
      <c r="IB430" s="24"/>
      <c r="IC430" s="24"/>
      <c r="ID430" s="24"/>
      <c r="IE430" s="24"/>
      <c r="IF430" s="24"/>
      <c r="IG430" s="24"/>
      <c r="IH430" s="24"/>
      <c r="II430" s="24"/>
      <c r="IJ430" s="24"/>
      <c r="IK430" s="24"/>
      <c r="IL430" s="24"/>
      <c r="IM430" s="24"/>
      <c r="IN430" s="24"/>
      <c r="IO430" s="24"/>
      <c r="IP430" s="24"/>
      <c r="IQ430" s="24"/>
    </row>
    <row r="431" spans="5:251" x14ac:dyDescent="0.25">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c r="BY431" s="24"/>
      <c r="BZ431" s="24"/>
      <c r="CA431" s="24"/>
      <c r="CB431" s="24"/>
      <c r="CC431" s="24"/>
      <c r="CD431" s="24"/>
      <c r="CE431" s="24"/>
      <c r="CF431" s="24"/>
      <c r="CG431" s="24"/>
      <c r="CH431" s="24"/>
      <c r="CI431" s="24"/>
      <c r="CJ431" s="24"/>
      <c r="CK431" s="24"/>
      <c r="CL431" s="24"/>
      <c r="CM431" s="24"/>
      <c r="CN431" s="24"/>
      <c r="CO431" s="24"/>
      <c r="CP431" s="24"/>
      <c r="CQ431" s="24"/>
      <c r="CR431" s="24"/>
      <c r="CS431" s="24"/>
      <c r="CT431" s="24"/>
      <c r="CU431" s="24"/>
      <c r="CV431" s="24"/>
      <c r="CW431" s="24"/>
      <c r="CX431" s="24"/>
      <c r="CY431" s="24"/>
      <c r="CZ431" s="24"/>
      <c r="DA431" s="24"/>
      <c r="DB431" s="24"/>
      <c r="DC431" s="24"/>
      <c r="DD431" s="24"/>
      <c r="DE431" s="24"/>
      <c r="DF431" s="24"/>
      <c r="DG431" s="24"/>
      <c r="DH431" s="24"/>
      <c r="DI431" s="24"/>
      <c r="DJ431" s="24"/>
      <c r="DK431" s="24"/>
      <c r="DL431" s="24"/>
      <c r="DM431" s="24"/>
      <c r="DN431" s="24"/>
      <c r="DO431" s="24"/>
      <c r="DP431" s="24"/>
      <c r="DQ431" s="24"/>
      <c r="DR431" s="24"/>
      <c r="DS431" s="24"/>
      <c r="DT431" s="24"/>
      <c r="DU431" s="24"/>
      <c r="DV431" s="24"/>
      <c r="DW431" s="24"/>
      <c r="DX431" s="24"/>
      <c r="DY431" s="24"/>
      <c r="DZ431" s="24"/>
      <c r="EA431" s="24"/>
      <c r="EB431" s="24"/>
      <c r="EC431" s="24"/>
      <c r="ED431" s="24"/>
      <c r="EE431" s="24"/>
      <c r="EF431" s="24"/>
      <c r="EG431" s="24"/>
      <c r="EH431" s="24"/>
      <c r="EI431" s="24"/>
      <c r="EJ431" s="24"/>
      <c r="EK431" s="24"/>
      <c r="EL431" s="24"/>
      <c r="EM431" s="24"/>
      <c r="EN431" s="24"/>
      <c r="EO431" s="24"/>
      <c r="EP431" s="24"/>
      <c r="EQ431" s="24"/>
      <c r="ER431" s="24"/>
      <c r="ES431" s="24"/>
      <c r="ET431" s="24"/>
      <c r="EU431" s="24"/>
      <c r="EV431" s="24"/>
      <c r="EW431" s="24"/>
      <c r="EX431" s="24"/>
      <c r="EY431" s="24"/>
      <c r="EZ431" s="24"/>
      <c r="FA431" s="24"/>
      <c r="FB431" s="24"/>
      <c r="FC431" s="24"/>
      <c r="FD431" s="24"/>
      <c r="FE431" s="24"/>
      <c r="FF431" s="24"/>
      <c r="FG431" s="24"/>
      <c r="FH431" s="24"/>
      <c r="FI431" s="24"/>
      <c r="FJ431" s="24"/>
      <c r="FK431" s="24"/>
      <c r="FL431" s="24"/>
      <c r="FM431" s="24"/>
      <c r="FN431" s="24"/>
      <c r="FO431" s="24"/>
      <c r="FP431" s="24"/>
      <c r="FQ431" s="24"/>
      <c r="FR431" s="24"/>
      <c r="FS431" s="24"/>
      <c r="FT431" s="24"/>
      <c r="FU431" s="24"/>
      <c r="FV431" s="24"/>
      <c r="FW431" s="24"/>
      <c r="FX431" s="24"/>
      <c r="FY431" s="24"/>
      <c r="FZ431" s="24"/>
      <c r="GA431" s="24"/>
      <c r="GB431" s="24"/>
      <c r="GC431" s="24"/>
      <c r="GD431" s="24"/>
      <c r="GE431" s="24"/>
      <c r="GF431" s="24"/>
      <c r="GG431" s="24"/>
      <c r="GH431" s="24"/>
      <c r="GI431" s="24"/>
      <c r="GJ431" s="24"/>
      <c r="GK431" s="24"/>
      <c r="GL431" s="24"/>
      <c r="GM431" s="24"/>
      <c r="GN431" s="24"/>
      <c r="GO431" s="24"/>
      <c r="GP431" s="24"/>
      <c r="GQ431" s="24"/>
      <c r="GR431" s="24"/>
      <c r="GS431" s="24"/>
      <c r="GT431" s="24"/>
      <c r="GU431" s="24"/>
      <c r="GV431" s="24"/>
      <c r="GW431" s="24"/>
      <c r="GX431" s="24"/>
      <c r="GY431" s="24"/>
      <c r="GZ431" s="24"/>
      <c r="HA431" s="24"/>
      <c r="HB431" s="24"/>
      <c r="HC431" s="24"/>
      <c r="HD431" s="24"/>
      <c r="HE431" s="24"/>
      <c r="HF431" s="24"/>
      <c r="HG431" s="24"/>
      <c r="HH431" s="24"/>
      <c r="HI431" s="24"/>
      <c r="HJ431" s="24"/>
      <c r="HK431" s="24"/>
      <c r="HL431" s="24"/>
      <c r="HM431" s="24"/>
      <c r="HN431" s="24"/>
      <c r="HO431" s="24"/>
      <c r="HP431" s="24"/>
      <c r="HQ431" s="24"/>
      <c r="HR431" s="24"/>
      <c r="HS431" s="24"/>
      <c r="HT431" s="24"/>
      <c r="HU431" s="24"/>
      <c r="HV431" s="24"/>
      <c r="HW431" s="24"/>
      <c r="HX431" s="24"/>
      <c r="HY431" s="24"/>
      <c r="HZ431" s="24"/>
      <c r="IA431" s="24"/>
      <c r="IB431" s="24"/>
      <c r="IC431" s="24"/>
      <c r="ID431" s="24"/>
      <c r="IE431" s="24"/>
      <c r="IF431" s="24"/>
      <c r="IG431" s="24"/>
      <c r="IH431" s="24"/>
      <c r="II431" s="24"/>
      <c r="IJ431" s="24"/>
      <c r="IK431" s="24"/>
      <c r="IL431" s="24"/>
      <c r="IM431" s="24"/>
      <c r="IN431" s="24"/>
      <c r="IO431" s="24"/>
      <c r="IP431" s="24"/>
      <c r="IQ431" s="24"/>
    </row>
    <row r="432" spans="5:251" x14ac:dyDescent="0.25">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c r="BY432" s="24"/>
      <c r="BZ432" s="24"/>
      <c r="CA432" s="24"/>
      <c r="CB432" s="24"/>
      <c r="CC432" s="24"/>
      <c r="CD432" s="24"/>
      <c r="CE432" s="24"/>
      <c r="CF432" s="24"/>
      <c r="CG432" s="24"/>
      <c r="CH432" s="24"/>
      <c r="CI432" s="24"/>
      <c r="CJ432" s="24"/>
      <c r="CK432" s="24"/>
      <c r="CL432" s="24"/>
      <c r="CM432" s="24"/>
      <c r="CN432" s="24"/>
      <c r="CO432" s="24"/>
      <c r="CP432" s="24"/>
      <c r="CQ432" s="24"/>
      <c r="CR432" s="24"/>
      <c r="CS432" s="24"/>
      <c r="CT432" s="24"/>
      <c r="CU432" s="24"/>
      <c r="CV432" s="24"/>
      <c r="CW432" s="24"/>
      <c r="CX432" s="24"/>
      <c r="CY432" s="24"/>
      <c r="CZ432" s="24"/>
      <c r="DA432" s="24"/>
      <c r="DB432" s="24"/>
      <c r="DC432" s="24"/>
      <c r="DD432" s="24"/>
      <c r="DE432" s="24"/>
      <c r="DF432" s="24"/>
      <c r="DG432" s="24"/>
      <c r="DH432" s="24"/>
      <c r="DI432" s="24"/>
      <c r="DJ432" s="24"/>
      <c r="DK432" s="24"/>
      <c r="DL432" s="24"/>
      <c r="DM432" s="24"/>
      <c r="DN432" s="24"/>
      <c r="DO432" s="24"/>
      <c r="DP432" s="24"/>
      <c r="DQ432" s="24"/>
      <c r="DR432" s="24"/>
      <c r="DS432" s="24"/>
      <c r="DT432" s="24"/>
      <c r="DU432" s="24"/>
      <c r="DV432" s="24"/>
      <c r="DW432" s="24"/>
      <c r="DX432" s="24"/>
      <c r="DY432" s="24"/>
      <c r="DZ432" s="24"/>
      <c r="EA432" s="24"/>
      <c r="EB432" s="24"/>
      <c r="EC432" s="24"/>
      <c r="ED432" s="24"/>
      <c r="EE432" s="24"/>
      <c r="EF432" s="24"/>
      <c r="EG432" s="24"/>
      <c r="EH432" s="24"/>
      <c r="EI432" s="24"/>
      <c r="EJ432" s="24"/>
      <c r="EK432" s="24"/>
      <c r="EL432" s="24"/>
      <c r="EM432" s="24"/>
      <c r="EN432" s="24"/>
      <c r="EO432" s="24"/>
      <c r="EP432" s="24"/>
      <c r="EQ432" s="24"/>
      <c r="ER432" s="24"/>
      <c r="ES432" s="24"/>
      <c r="ET432" s="24"/>
      <c r="EU432" s="24"/>
      <c r="EV432" s="24"/>
      <c r="EW432" s="24"/>
      <c r="EX432" s="24"/>
      <c r="EY432" s="24"/>
      <c r="EZ432" s="24"/>
      <c r="FA432" s="24"/>
      <c r="FB432" s="24"/>
      <c r="FC432" s="24"/>
      <c r="FD432" s="24"/>
      <c r="FE432" s="24"/>
      <c r="FF432" s="24"/>
      <c r="FG432" s="24"/>
      <c r="FH432" s="24"/>
      <c r="FI432" s="24"/>
      <c r="FJ432" s="24"/>
      <c r="FK432" s="24"/>
      <c r="FL432" s="24"/>
      <c r="FM432" s="24"/>
      <c r="FN432" s="24"/>
      <c r="FO432" s="24"/>
      <c r="FP432" s="24"/>
      <c r="FQ432" s="24"/>
      <c r="FR432" s="24"/>
      <c r="FS432" s="24"/>
      <c r="FT432" s="24"/>
      <c r="FU432" s="24"/>
      <c r="FV432" s="24"/>
      <c r="FW432" s="24"/>
      <c r="FX432" s="24"/>
      <c r="FY432" s="24"/>
      <c r="FZ432" s="24"/>
      <c r="GA432" s="24"/>
      <c r="GB432" s="24"/>
      <c r="GC432" s="24"/>
      <c r="GD432" s="24"/>
      <c r="GE432" s="24"/>
      <c r="GF432" s="24"/>
      <c r="GG432" s="24"/>
      <c r="GH432" s="24"/>
      <c r="GI432" s="24"/>
      <c r="GJ432" s="24"/>
      <c r="GK432" s="24"/>
      <c r="GL432" s="24"/>
      <c r="GM432" s="24"/>
      <c r="GN432" s="24"/>
      <c r="GO432" s="24"/>
      <c r="GP432" s="24"/>
      <c r="GQ432" s="24"/>
      <c r="GR432" s="24"/>
      <c r="GS432" s="24"/>
      <c r="GT432" s="24"/>
      <c r="GU432" s="24"/>
      <c r="GV432" s="24"/>
      <c r="GW432" s="24"/>
      <c r="GX432" s="24"/>
      <c r="GY432" s="24"/>
      <c r="GZ432" s="24"/>
      <c r="HA432" s="24"/>
      <c r="HB432" s="24"/>
      <c r="HC432" s="24"/>
      <c r="HD432" s="24"/>
      <c r="HE432" s="24"/>
      <c r="HF432" s="24"/>
      <c r="HG432" s="24"/>
      <c r="HH432" s="24"/>
      <c r="HI432" s="24"/>
      <c r="HJ432" s="24"/>
      <c r="HK432" s="24"/>
      <c r="HL432" s="24"/>
      <c r="HM432" s="24"/>
      <c r="HN432" s="24"/>
      <c r="HO432" s="24"/>
      <c r="HP432" s="24"/>
      <c r="HQ432" s="24"/>
      <c r="HR432" s="24"/>
      <c r="HS432" s="24"/>
      <c r="HT432" s="24"/>
      <c r="HU432" s="24"/>
      <c r="HV432" s="24"/>
      <c r="HW432" s="24"/>
      <c r="HX432" s="24"/>
      <c r="HY432" s="24"/>
      <c r="HZ432" s="24"/>
      <c r="IA432" s="24"/>
      <c r="IB432" s="24"/>
      <c r="IC432" s="24"/>
      <c r="ID432" s="24"/>
      <c r="IE432" s="24"/>
      <c r="IF432" s="24"/>
      <c r="IG432" s="24"/>
      <c r="IH432" s="24"/>
      <c r="II432" s="24"/>
      <c r="IJ432" s="24"/>
      <c r="IK432" s="24"/>
      <c r="IL432" s="24"/>
      <c r="IM432" s="24"/>
      <c r="IN432" s="24"/>
      <c r="IO432" s="24"/>
      <c r="IP432" s="24"/>
      <c r="IQ432" s="24"/>
    </row>
    <row r="433" spans="5:251" x14ac:dyDescent="0.25">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24"/>
      <c r="CD433" s="24"/>
      <c r="CE433" s="24"/>
      <c r="CF433" s="24"/>
      <c r="CG433" s="24"/>
      <c r="CH433" s="24"/>
      <c r="CI433" s="24"/>
      <c r="CJ433" s="24"/>
      <c r="CK433" s="24"/>
      <c r="CL433" s="24"/>
      <c r="CM433" s="24"/>
      <c r="CN433" s="24"/>
      <c r="CO433" s="24"/>
      <c r="CP433" s="24"/>
      <c r="CQ433" s="24"/>
      <c r="CR433" s="24"/>
      <c r="CS433" s="24"/>
      <c r="CT433" s="24"/>
      <c r="CU433" s="24"/>
      <c r="CV433" s="24"/>
      <c r="CW433" s="24"/>
      <c r="CX433" s="24"/>
      <c r="CY433" s="24"/>
      <c r="CZ433" s="24"/>
      <c r="DA433" s="24"/>
      <c r="DB433" s="24"/>
      <c r="DC433" s="24"/>
      <c r="DD433" s="24"/>
      <c r="DE433" s="24"/>
      <c r="DF433" s="24"/>
      <c r="DG433" s="24"/>
      <c r="DH433" s="24"/>
      <c r="DI433" s="24"/>
      <c r="DJ433" s="24"/>
      <c r="DK433" s="24"/>
      <c r="DL433" s="24"/>
      <c r="DM433" s="24"/>
      <c r="DN433" s="24"/>
      <c r="DO433" s="24"/>
      <c r="DP433" s="24"/>
      <c r="DQ433" s="24"/>
      <c r="DR433" s="24"/>
      <c r="DS433" s="24"/>
      <c r="DT433" s="24"/>
      <c r="DU433" s="24"/>
      <c r="DV433" s="24"/>
      <c r="DW433" s="24"/>
      <c r="DX433" s="24"/>
      <c r="DY433" s="24"/>
      <c r="DZ433" s="24"/>
      <c r="EA433" s="24"/>
      <c r="EB433" s="24"/>
      <c r="EC433" s="24"/>
      <c r="ED433" s="24"/>
      <c r="EE433" s="24"/>
      <c r="EF433" s="24"/>
      <c r="EG433" s="24"/>
      <c r="EH433" s="24"/>
      <c r="EI433" s="24"/>
      <c r="EJ433" s="24"/>
      <c r="EK433" s="24"/>
      <c r="EL433" s="24"/>
      <c r="EM433" s="24"/>
      <c r="EN433" s="24"/>
      <c r="EO433" s="24"/>
      <c r="EP433" s="24"/>
      <c r="EQ433" s="24"/>
      <c r="ER433" s="24"/>
      <c r="ES433" s="24"/>
      <c r="ET433" s="24"/>
      <c r="EU433" s="24"/>
      <c r="EV433" s="24"/>
      <c r="EW433" s="24"/>
      <c r="EX433" s="24"/>
      <c r="EY433" s="24"/>
      <c r="EZ433" s="24"/>
      <c r="FA433" s="24"/>
      <c r="FB433" s="24"/>
      <c r="FC433" s="24"/>
      <c r="FD433" s="24"/>
      <c r="FE433" s="24"/>
      <c r="FF433" s="24"/>
      <c r="FG433" s="24"/>
      <c r="FH433" s="24"/>
      <c r="FI433" s="24"/>
      <c r="FJ433" s="24"/>
      <c r="FK433" s="24"/>
      <c r="FL433" s="24"/>
      <c r="FM433" s="24"/>
      <c r="FN433" s="24"/>
      <c r="FO433" s="24"/>
      <c r="FP433" s="24"/>
      <c r="FQ433" s="24"/>
      <c r="FR433" s="24"/>
      <c r="FS433" s="24"/>
      <c r="FT433" s="24"/>
      <c r="FU433" s="24"/>
      <c r="FV433" s="24"/>
      <c r="FW433" s="24"/>
      <c r="FX433" s="24"/>
      <c r="FY433" s="24"/>
      <c r="FZ433" s="24"/>
      <c r="GA433" s="24"/>
      <c r="GB433" s="24"/>
      <c r="GC433" s="24"/>
      <c r="GD433" s="24"/>
      <c r="GE433" s="24"/>
      <c r="GF433" s="24"/>
      <c r="GG433" s="24"/>
      <c r="GH433" s="24"/>
      <c r="GI433" s="24"/>
      <c r="GJ433" s="24"/>
      <c r="GK433" s="24"/>
      <c r="GL433" s="24"/>
      <c r="GM433" s="24"/>
      <c r="GN433" s="24"/>
      <c r="GO433" s="24"/>
      <c r="GP433" s="24"/>
      <c r="GQ433" s="24"/>
      <c r="GR433" s="24"/>
      <c r="GS433" s="24"/>
      <c r="GT433" s="24"/>
      <c r="GU433" s="24"/>
      <c r="GV433" s="24"/>
      <c r="GW433" s="24"/>
      <c r="GX433" s="24"/>
      <c r="GY433" s="24"/>
      <c r="GZ433" s="24"/>
      <c r="HA433" s="24"/>
      <c r="HB433" s="24"/>
      <c r="HC433" s="24"/>
      <c r="HD433" s="24"/>
      <c r="HE433" s="24"/>
      <c r="HF433" s="24"/>
      <c r="HG433" s="24"/>
      <c r="HH433" s="24"/>
      <c r="HI433" s="24"/>
      <c r="HJ433" s="24"/>
      <c r="HK433" s="24"/>
      <c r="HL433" s="24"/>
      <c r="HM433" s="24"/>
      <c r="HN433" s="24"/>
      <c r="HO433" s="24"/>
      <c r="HP433" s="24"/>
      <c r="HQ433" s="24"/>
      <c r="HR433" s="24"/>
      <c r="HS433" s="24"/>
      <c r="HT433" s="24"/>
      <c r="HU433" s="24"/>
      <c r="HV433" s="24"/>
      <c r="HW433" s="24"/>
      <c r="HX433" s="24"/>
      <c r="HY433" s="24"/>
      <c r="HZ433" s="24"/>
      <c r="IA433" s="24"/>
      <c r="IB433" s="24"/>
      <c r="IC433" s="24"/>
      <c r="ID433" s="24"/>
      <c r="IE433" s="24"/>
      <c r="IF433" s="24"/>
      <c r="IG433" s="24"/>
      <c r="IH433" s="24"/>
      <c r="II433" s="24"/>
      <c r="IJ433" s="24"/>
      <c r="IK433" s="24"/>
      <c r="IL433" s="24"/>
      <c r="IM433" s="24"/>
      <c r="IN433" s="24"/>
      <c r="IO433" s="24"/>
      <c r="IP433" s="24"/>
      <c r="IQ433" s="24"/>
    </row>
    <row r="434" spans="5:251" x14ac:dyDescent="0.25">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c r="BY434" s="24"/>
      <c r="BZ434" s="24"/>
      <c r="CA434" s="24"/>
      <c r="CB434" s="24"/>
      <c r="CC434" s="24"/>
      <c r="CD434" s="24"/>
      <c r="CE434" s="24"/>
      <c r="CF434" s="24"/>
      <c r="CG434" s="24"/>
      <c r="CH434" s="24"/>
      <c r="CI434" s="24"/>
      <c r="CJ434" s="24"/>
      <c r="CK434" s="24"/>
      <c r="CL434" s="24"/>
      <c r="CM434" s="24"/>
      <c r="CN434" s="24"/>
      <c r="CO434" s="24"/>
      <c r="CP434" s="24"/>
      <c r="CQ434" s="24"/>
      <c r="CR434" s="24"/>
      <c r="CS434" s="24"/>
      <c r="CT434" s="24"/>
      <c r="CU434" s="24"/>
      <c r="CV434" s="24"/>
      <c r="CW434" s="24"/>
      <c r="CX434" s="24"/>
      <c r="CY434" s="24"/>
      <c r="CZ434" s="24"/>
      <c r="DA434" s="24"/>
      <c r="DB434" s="24"/>
      <c r="DC434" s="24"/>
      <c r="DD434" s="24"/>
      <c r="DE434" s="24"/>
      <c r="DF434" s="24"/>
      <c r="DG434" s="24"/>
      <c r="DH434" s="24"/>
      <c r="DI434" s="24"/>
      <c r="DJ434" s="24"/>
      <c r="DK434" s="24"/>
      <c r="DL434" s="24"/>
      <c r="DM434" s="24"/>
      <c r="DN434" s="24"/>
      <c r="DO434" s="24"/>
      <c r="DP434" s="24"/>
      <c r="DQ434" s="24"/>
      <c r="DR434" s="24"/>
      <c r="DS434" s="24"/>
      <c r="DT434" s="24"/>
      <c r="DU434" s="24"/>
      <c r="DV434" s="24"/>
      <c r="DW434" s="24"/>
      <c r="DX434" s="24"/>
      <c r="DY434" s="24"/>
      <c r="DZ434" s="24"/>
      <c r="EA434" s="24"/>
      <c r="EB434" s="24"/>
      <c r="EC434" s="24"/>
      <c r="ED434" s="24"/>
      <c r="EE434" s="24"/>
      <c r="EF434" s="24"/>
      <c r="EG434" s="24"/>
      <c r="EH434" s="24"/>
      <c r="EI434" s="24"/>
      <c r="EJ434" s="24"/>
      <c r="EK434" s="24"/>
      <c r="EL434" s="24"/>
      <c r="EM434" s="24"/>
      <c r="EN434" s="24"/>
      <c r="EO434" s="24"/>
      <c r="EP434" s="24"/>
      <c r="EQ434" s="24"/>
      <c r="ER434" s="24"/>
      <c r="ES434" s="24"/>
      <c r="ET434" s="24"/>
      <c r="EU434" s="24"/>
      <c r="EV434" s="24"/>
      <c r="EW434" s="24"/>
      <c r="EX434" s="24"/>
      <c r="EY434" s="24"/>
      <c r="EZ434" s="24"/>
      <c r="FA434" s="24"/>
      <c r="FB434" s="24"/>
      <c r="FC434" s="24"/>
      <c r="FD434" s="24"/>
      <c r="FE434" s="24"/>
      <c r="FF434" s="24"/>
      <c r="FG434" s="24"/>
      <c r="FH434" s="24"/>
      <c r="FI434" s="24"/>
      <c r="FJ434" s="24"/>
      <c r="FK434" s="24"/>
      <c r="FL434" s="24"/>
      <c r="FM434" s="24"/>
      <c r="FN434" s="24"/>
      <c r="FO434" s="24"/>
      <c r="FP434" s="24"/>
      <c r="FQ434" s="24"/>
      <c r="FR434" s="24"/>
      <c r="FS434" s="24"/>
      <c r="FT434" s="24"/>
      <c r="FU434" s="24"/>
      <c r="FV434" s="24"/>
      <c r="FW434" s="24"/>
      <c r="FX434" s="24"/>
      <c r="FY434" s="24"/>
      <c r="FZ434" s="24"/>
      <c r="GA434" s="24"/>
      <c r="GB434" s="24"/>
      <c r="GC434" s="24"/>
      <c r="GD434" s="24"/>
      <c r="GE434" s="24"/>
      <c r="GF434" s="24"/>
      <c r="GG434" s="24"/>
      <c r="GH434" s="24"/>
      <c r="GI434" s="24"/>
      <c r="GJ434" s="24"/>
      <c r="GK434" s="24"/>
      <c r="GL434" s="24"/>
      <c r="GM434" s="24"/>
      <c r="GN434" s="24"/>
      <c r="GO434" s="24"/>
      <c r="GP434" s="24"/>
      <c r="GQ434" s="24"/>
      <c r="GR434" s="24"/>
      <c r="GS434" s="24"/>
      <c r="GT434" s="24"/>
      <c r="GU434" s="24"/>
      <c r="GV434" s="24"/>
      <c r="GW434" s="24"/>
      <c r="GX434" s="24"/>
      <c r="GY434" s="24"/>
      <c r="GZ434" s="24"/>
      <c r="HA434" s="24"/>
      <c r="HB434" s="24"/>
      <c r="HC434" s="24"/>
      <c r="HD434" s="24"/>
      <c r="HE434" s="24"/>
      <c r="HF434" s="24"/>
      <c r="HG434" s="24"/>
      <c r="HH434" s="24"/>
      <c r="HI434" s="24"/>
      <c r="HJ434" s="24"/>
      <c r="HK434" s="24"/>
      <c r="HL434" s="24"/>
      <c r="HM434" s="24"/>
      <c r="HN434" s="24"/>
      <c r="HO434" s="24"/>
      <c r="HP434" s="24"/>
      <c r="HQ434" s="24"/>
      <c r="HR434" s="24"/>
      <c r="HS434" s="24"/>
      <c r="HT434" s="24"/>
      <c r="HU434" s="24"/>
      <c r="HV434" s="24"/>
      <c r="HW434" s="24"/>
      <c r="HX434" s="24"/>
      <c r="HY434" s="24"/>
      <c r="HZ434" s="24"/>
      <c r="IA434" s="24"/>
      <c r="IB434" s="24"/>
      <c r="IC434" s="24"/>
      <c r="ID434" s="24"/>
      <c r="IE434" s="24"/>
      <c r="IF434" s="24"/>
      <c r="IG434" s="24"/>
      <c r="IH434" s="24"/>
      <c r="II434" s="24"/>
      <c r="IJ434" s="24"/>
      <c r="IK434" s="24"/>
      <c r="IL434" s="24"/>
      <c r="IM434" s="24"/>
      <c r="IN434" s="24"/>
      <c r="IO434" s="24"/>
      <c r="IP434" s="24"/>
      <c r="IQ434" s="24"/>
    </row>
    <row r="435" spans="5:251" x14ac:dyDescent="0.25">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4"/>
      <c r="CA435" s="24"/>
      <c r="CB435" s="24"/>
      <c r="CC435" s="24"/>
      <c r="CD435" s="24"/>
      <c r="CE435" s="24"/>
      <c r="CF435" s="24"/>
      <c r="CG435" s="24"/>
      <c r="CH435" s="24"/>
      <c r="CI435" s="24"/>
      <c r="CJ435" s="24"/>
      <c r="CK435" s="24"/>
      <c r="CL435" s="24"/>
      <c r="CM435" s="24"/>
      <c r="CN435" s="24"/>
      <c r="CO435" s="24"/>
      <c r="CP435" s="24"/>
      <c r="CQ435" s="24"/>
      <c r="CR435" s="24"/>
      <c r="CS435" s="24"/>
      <c r="CT435" s="24"/>
      <c r="CU435" s="24"/>
      <c r="CV435" s="24"/>
      <c r="CW435" s="24"/>
      <c r="CX435" s="24"/>
      <c r="CY435" s="24"/>
      <c r="CZ435" s="24"/>
      <c r="DA435" s="24"/>
      <c r="DB435" s="24"/>
      <c r="DC435" s="24"/>
      <c r="DD435" s="24"/>
      <c r="DE435" s="24"/>
      <c r="DF435" s="24"/>
      <c r="DG435" s="24"/>
      <c r="DH435" s="24"/>
      <c r="DI435" s="24"/>
      <c r="DJ435" s="24"/>
      <c r="DK435" s="24"/>
      <c r="DL435" s="24"/>
      <c r="DM435" s="24"/>
      <c r="DN435" s="24"/>
      <c r="DO435" s="24"/>
      <c r="DP435" s="24"/>
      <c r="DQ435" s="24"/>
      <c r="DR435" s="24"/>
      <c r="DS435" s="24"/>
      <c r="DT435" s="24"/>
      <c r="DU435" s="24"/>
      <c r="DV435" s="24"/>
      <c r="DW435" s="24"/>
      <c r="DX435" s="24"/>
      <c r="DY435" s="24"/>
      <c r="DZ435" s="24"/>
      <c r="EA435" s="24"/>
      <c r="EB435" s="24"/>
      <c r="EC435" s="24"/>
      <c r="ED435" s="24"/>
      <c r="EE435" s="24"/>
      <c r="EF435" s="24"/>
      <c r="EG435" s="24"/>
      <c r="EH435" s="24"/>
      <c r="EI435" s="24"/>
      <c r="EJ435" s="24"/>
      <c r="EK435" s="24"/>
      <c r="EL435" s="24"/>
      <c r="EM435" s="24"/>
      <c r="EN435" s="24"/>
      <c r="EO435" s="24"/>
      <c r="EP435" s="24"/>
      <c r="EQ435" s="24"/>
      <c r="ER435" s="24"/>
      <c r="ES435" s="24"/>
      <c r="ET435" s="24"/>
      <c r="EU435" s="24"/>
      <c r="EV435" s="24"/>
      <c r="EW435" s="24"/>
      <c r="EX435" s="24"/>
      <c r="EY435" s="24"/>
      <c r="EZ435" s="24"/>
      <c r="FA435" s="24"/>
      <c r="FB435" s="24"/>
      <c r="FC435" s="24"/>
      <c r="FD435" s="24"/>
      <c r="FE435" s="24"/>
      <c r="FF435" s="24"/>
      <c r="FG435" s="24"/>
      <c r="FH435" s="24"/>
      <c r="FI435" s="24"/>
      <c r="FJ435" s="24"/>
      <c r="FK435" s="24"/>
      <c r="FL435" s="24"/>
      <c r="FM435" s="24"/>
      <c r="FN435" s="24"/>
      <c r="FO435" s="24"/>
      <c r="FP435" s="24"/>
      <c r="FQ435" s="24"/>
      <c r="FR435" s="24"/>
      <c r="FS435" s="24"/>
      <c r="FT435" s="24"/>
      <c r="FU435" s="24"/>
      <c r="FV435" s="24"/>
      <c r="FW435" s="24"/>
      <c r="FX435" s="24"/>
      <c r="FY435" s="24"/>
      <c r="FZ435" s="24"/>
      <c r="GA435" s="24"/>
      <c r="GB435" s="24"/>
      <c r="GC435" s="24"/>
      <c r="GD435" s="24"/>
      <c r="GE435" s="24"/>
      <c r="GF435" s="24"/>
      <c r="GG435" s="24"/>
      <c r="GH435" s="24"/>
      <c r="GI435" s="24"/>
      <c r="GJ435" s="24"/>
      <c r="GK435" s="24"/>
      <c r="GL435" s="24"/>
      <c r="GM435" s="24"/>
      <c r="GN435" s="24"/>
      <c r="GO435" s="24"/>
      <c r="GP435" s="24"/>
      <c r="GQ435" s="24"/>
      <c r="GR435" s="24"/>
      <c r="GS435" s="24"/>
      <c r="GT435" s="24"/>
      <c r="GU435" s="24"/>
      <c r="GV435" s="24"/>
      <c r="GW435" s="24"/>
      <c r="GX435" s="24"/>
      <c r="GY435" s="24"/>
      <c r="GZ435" s="24"/>
      <c r="HA435" s="24"/>
      <c r="HB435" s="24"/>
      <c r="HC435" s="24"/>
      <c r="HD435" s="24"/>
      <c r="HE435" s="24"/>
      <c r="HF435" s="24"/>
      <c r="HG435" s="24"/>
      <c r="HH435" s="24"/>
      <c r="HI435" s="24"/>
      <c r="HJ435" s="24"/>
      <c r="HK435" s="24"/>
      <c r="HL435" s="24"/>
      <c r="HM435" s="24"/>
      <c r="HN435" s="24"/>
      <c r="HO435" s="24"/>
      <c r="HP435" s="24"/>
      <c r="HQ435" s="24"/>
      <c r="HR435" s="24"/>
      <c r="HS435" s="24"/>
      <c r="HT435" s="24"/>
      <c r="HU435" s="24"/>
      <c r="HV435" s="24"/>
      <c r="HW435" s="24"/>
      <c r="HX435" s="24"/>
      <c r="HY435" s="24"/>
      <c r="HZ435" s="24"/>
      <c r="IA435" s="24"/>
      <c r="IB435" s="24"/>
      <c r="IC435" s="24"/>
      <c r="ID435" s="24"/>
      <c r="IE435" s="24"/>
      <c r="IF435" s="24"/>
      <c r="IG435" s="24"/>
      <c r="IH435" s="24"/>
      <c r="II435" s="24"/>
      <c r="IJ435" s="24"/>
      <c r="IK435" s="24"/>
      <c r="IL435" s="24"/>
      <c r="IM435" s="24"/>
      <c r="IN435" s="24"/>
      <c r="IO435" s="24"/>
      <c r="IP435" s="24"/>
      <c r="IQ435" s="24"/>
    </row>
    <row r="436" spans="5:251" x14ac:dyDescent="0.25">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c r="BY436" s="24"/>
      <c r="BZ436" s="24"/>
      <c r="CA436" s="24"/>
      <c r="CB436" s="24"/>
      <c r="CC436" s="24"/>
      <c r="CD436" s="24"/>
      <c r="CE436" s="24"/>
      <c r="CF436" s="24"/>
      <c r="CG436" s="24"/>
      <c r="CH436" s="24"/>
      <c r="CI436" s="24"/>
      <c r="CJ436" s="24"/>
      <c r="CK436" s="24"/>
      <c r="CL436" s="24"/>
      <c r="CM436" s="24"/>
      <c r="CN436" s="24"/>
      <c r="CO436" s="24"/>
      <c r="CP436" s="24"/>
      <c r="CQ436" s="24"/>
      <c r="CR436" s="24"/>
      <c r="CS436" s="24"/>
      <c r="CT436" s="24"/>
      <c r="CU436" s="24"/>
      <c r="CV436" s="24"/>
      <c r="CW436" s="24"/>
      <c r="CX436" s="24"/>
      <c r="CY436" s="24"/>
      <c r="CZ436" s="24"/>
      <c r="DA436" s="24"/>
      <c r="DB436" s="24"/>
      <c r="DC436" s="24"/>
      <c r="DD436" s="24"/>
      <c r="DE436" s="24"/>
      <c r="DF436" s="24"/>
      <c r="DG436" s="24"/>
      <c r="DH436" s="24"/>
      <c r="DI436" s="24"/>
      <c r="DJ436" s="24"/>
      <c r="DK436" s="24"/>
      <c r="DL436" s="24"/>
      <c r="DM436" s="24"/>
      <c r="DN436" s="24"/>
      <c r="DO436" s="24"/>
      <c r="DP436" s="24"/>
      <c r="DQ436" s="24"/>
      <c r="DR436" s="24"/>
      <c r="DS436" s="24"/>
      <c r="DT436" s="24"/>
      <c r="DU436" s="24"/>
      <c r="DV436" s="24"/>
      <c r="DW436" s="24"/>
      <c r="DX436" s="24"/>
      <c r="DY436" s="24"/>
      <c r="DZ436" s="24"/>
      <c r="EA436" s="24"/>
      <c r="EB436" s="24"/>
      <c r="EC436" s="24"/>
      <c r="ED436" s="24"/>
      <c r="EE436" s="24"/>
      <c r="EF436" s="24"/>
      <c r="EG436" s="24"/>
      <c r="EH436" s="24"/>
      <c r="EI436" s="24"/>
      <c r="EJ436" s="24"/>
      <c r="EK436" s="24"/>
      <c r="EL436" s="24"/>
      <c r="EM436" s="24"/>
      <c r="EN436" s="24"/>
      <c r="EO436" s="24"/>
      <c r="EP436" s="24"/>
      <c r="EQ436" s="24"/>
      <c r="ER436" s="24"/>
      <c r="ES436" s="24"/>
      <c r="ET436" s="24"/>
      <c r="EU436" s="24"/>
      <c r="EV436" s="24"/>
      <c r="EW436" s="24"/>
      <c r="EX436" s="24"/>
      <c r="EY436" s="24"/>
      <c r="EZ436" s="24"/>
      <c r="FA436" s="24"/>
      <c r="FB436" s="24"/>
      <c r="FC436" s="24"/>
      <c r="FD436" s="24"/>
      <c r="FE436" s="24"/>
      <c r="FF436" s="24"/>
      <c r="FG436" s="24"/>
      <c r="FH436" s="24"/>
      <c r="FI436" s="24"/>
      <c r="FJ436" s="24"/>
      <c r="FK436" s="24"/>
      <c r="FL436" s="24"/>
      <c r="FM436" s="24"/>
      <c r="FN436" s="24"/>
      <c r="FO436" s="24"/>
      <c r="FP436" s="24"/>
      <c r="FQ436" s="24"/>
      <c r="FR436" s="24"/>
      <c r="FS436" s="24"/>
      <c r="FT436" s="24"/>
      <c r="FU436" s="24"/>
      <c r="FV436" s="24"/>
      <c r="FW436" s="24"/>
      <c r="FX436" s="24"/>
      <c r="FY436" s="24"/>
      <c r="FZ436" s="24"/>
      <c r="GA436" s="24"/>
      <c r="GB436" s="24"/>
      <c r="GC436" s="24"/>
      <c r="GD436" s="24"/>
      <c r="GE436" s="24"/>
      <c r="GF436" s="24"/>
      <c r="GG436" s="24"/>
      <c r="GH436" s="24"/>
      <c r="GI436" s="24"/>
      <c r="GJ436" s="24"/>
      <c r="GK436" s="24"/>
      <c r="GL436" s="24"/>
      <c r="GM436" s="24"/>
      <c r="GN436" s="24"/>
      <c r="GO436" s="24"/>
      <c r="GP436" s="24"/>
      <c r="GQ436" s="24"/>
      <c r="GR436" s="24"/>
      <c r="GS436" s="24"/>
      <c r="GT436" s="24"/>
      <c r="GU436" s="24"/>
      <c r="GV436" s="24"/>
      <c r="GW436" s="24"/>
      <c r="GX436" s="24"/>
      <c r="GY436" s="24"/>
      <c r="GZ436" s="24"/>
      <c r="HA436" s="24"/>
      <c r="HB436" s="24"/>
      <c r="HC436" s="24"/>
      <c r="HD436" s="24"/>
      <c r="HE436" s="24"/>
      <c r="HF436" s="24"/>
      <c r="HG436" s="24"/>
      <c r="HH436" s="24"/>
      <c r="HI436" s="24"/>
      <c r="HJ436" s="24"/>
      <c r="HK436" s="24"/>
      <c r="HL436" s="24"/>
      <c r="HM436" s="24"/>
      <c r="HN436" s="24"/>
      <c r="HO436" s="24"/>
      <c r="HP436" s="24"/>
      <c r="HQ436" s="24"/>
      <c r="HR436" s="24"/>
      <c r="HS436" s="24"/>
      <c r="HT436" s="24"/>
      <c r="HU436" s="24"/>
      <c r="HV436" s="24"/>
      <c r="HW436" s="24"/>
      <c r="HX436" s="24"/>
      <c r="HY436" s="24"/>
      <c r="HZ436" s="24"/>
      <c r="IA436" s="24"/>
      <c r="IB436" s="24"/>
      <c r="IC436" s="24"/>
      <c r="ID436" s="24"/>
      <c r="IE436" s="24"/>
      <c r="IF436" s="24"/>
      <c r="IG436" s="24"/>
      <c r="IH436" s="24"/>
      <c r="II436" s="24"/>
      <c r="IJ436" s="24"/>
      <c r="IK436" s="24"/>
      <c r="IL436" s="24"/>
      <c r="IM436" s="24"/>
      <c r="IN436" s="24"/>
      <c r="IO436" s="24"/>
      <c r="IP436" s="24"/>
      <c r="IQ436" s="24"/>
    </row>
    <row r="437" spans="5:251" x14ac:dyDescent="0.25">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c r="BY437" s="24"/>
      <c r="BZ437" s="24"/>
      <c r="CA437" s="24"/>
      <c r="CB437" s="24"/>
      <c r="CC437" s="24"/>
      <c r="CD437" s="24"/>
      <c r="CE437" s="24"/>
      <c r="CF437" s="24"/>
      <c r="CG437" s="24"/>
      <c r="CH437" s="24"/>
      <c r="CI437" s="24"/>
      <c r="CJ437" s="24"/>
      <c r="CK437" s="24"/>
      <c r="CL437" s="24"/>
      <c r="CM437" s="24"/>
      <c r="CN437" s="24"/>
      <c r="CO437" s="24"/>
      <c r="CP437" s="24"/>
      <c r="CQ437" s="24"/>
      <c r="CR437" s="24"/>
      <c r="CS437" s="24"/>
      <c r="CT437" s="24"/>
      <c r="CU437" s="24"/>
      <c r="CV437" s="24"/>
      <c r="CW437" s="24"/>
      <c r="CX437" s="24"/>
      <c r="CY437" s="24"/>
      <c r="CZ437" s="24"/>
      <c r="DA437" s="24"/>
      <c r="DB437" s="24"/>
      <c r="DC437" s="24"/>
      <c r="DD437" s="24"/>
      <c r="DE437" s="24"/>
      <c r="DF437" s="24"/>
      <c r="DG437" s="24"/>
      <c r="DH437" s="24"/>
      <c r="DI437" s="24"/>
      <c r="DJ437" s="24"/>
      <c r="DK437" s="24"/>
      <c r="DL437" s="24"/>
      <c r="DM437" s="24"/>
      <c r="DN437" s="24"/>
      <c r="DO437" s="24"/>
      <c r="DP437" s="24"/>
      <c r="DQ437" s="24"/>
      <c r="DR437" s="24"/>
      <c r="DS437" s="24"/>
      <c r="DT437" s="24"/>
      <c r="DU437" s="24"/>
      <c r="DV437" s="24"/>
      <c r="DW437" s="24"/>
      <c r="DX437" s="24"/>
      <c r="DY437" s="24"/>
      <c r="DZ437" s="24"/>
      <c r="EA437" s="24"/>
      <c r="EB437" s="24"/>
      <c r="EC437" s="24"/>
      <c r="ED437" s="24"/>
      <c r="EE437" s="24"/>
      <c r="EF437" s="24"/>
      <c r="EG437" s="24"/>
      <c r="EH437" s="24"/>
      <c r="EI437" s="24"/>
      <c r="EJ437" s="24"/>
      <c r="EK437" s="24"/>
      <c r="EL437" s="24"/>
      <c r="EM437" s="24"/>
      <c r="EN437" s="24"/>
      <c r="EO437" s="24"/>
      <c r="EP437" s="24"/>
      <c r="EQ437" s="24"/>
      <c r="ER437" s="24"/>
      <c r="ES437" s="24"/>
      <c r="ET437" s="24"/>
      <c r="EU437" s="24"/>
      <c r="EV437" s="24"/>
      <c r="EW437" s="24"/>
      <c r="EX437" s="24"/>
      <c r="EY437" s="24"/>
      <c r="EZ437" s="24"/>
      <c r="FA437" s="24"/>
      <c r="FB437" s="24"/>
      <c r="FC437" s="24"/>
      <c r="FD437" s="24"/>
      <c r="FE437" s="24"/>
      <c r="FF437" s="24"/>
      <c r="FG437" s="24"/>
      <c r="FH437" s="24"/>
      <c r="FI437" s="24"/>
      <c r="FJ437" s="24"/>
      <c r="FK437" s="24"/>
      <c r="FL437" s="24"/>
      <c r="FM437" s="24"/>
      <c r="FN437" s="24"/>
      <c r="FO437" s="24"/>
      <c r="FP437" s="24"/>
      <c r="FQ437" s="24"/>
      <c r="FR437" s="24"/>
      <c r="FS437" s="24"/>
      <c r="FT437" s="24"/>
      <c r="FU437" s="24"/>
      <c r="FV437" s="24"/>
      <c r="FW437" s="24"/>
      <c r="FX437" s="24"/>
      <c r="FY437" s="24"/>
      <c r="FZ437" s="24"/>
      <c r="GA437" s="24"/>
      <c r="GB437" s="24"/>
      <c r="GC437" s="24"/>
      <c r="GD437" s="24"/>
      <c r="GE437" s="24"/>
      <c r="GF437" s="24"/>
      <c r="GG437" s="24"/>
      <c r="GH437" s="24"/>
      <c r="GI437" s="24"/>
      <c r="GJ437" s="24"/>
      <c r="GK437" s="24"/>
      <c r="GL437" s="24"/>
      <c r="GM437" s="24"/>
      <c r="GN437" s="24"/>
      <c r="GO437" s="24"/>
      <c r="GP437" s="24"/>
      <c r="GQ437" s="24"/>
      <c r="GR437" s="24"/>
      <c r="GS437" s="24"/>
      <c r="GT437" s="24"/>
      <c r="GU437" s="24"/>
      <c r="GV437" s="24"/>
      <c r="GW437" s="24"/>
      <c r="GX437" s="24"/>
      <c r="GY437" s="24"/>
      <c r="GZ437" s="24"/>
      <c r="HA437" s="24"/>
      <c r="HB437" s="24"/>
      <c r="HC437" s="24"/>
      <c r="HD437" s="24"/>
      <c r="HE437" s="24"/>
      <c r="HF437" s="24"/>
      <c r="HG437" s="24"/>
      <c r="HH437" s="24"/>
      <c r="HI437" s="24"/>
      <c r="HJ437" s="24"/>
      <c r="HK437" s="24"/>
      <c r="HL437" s="24"/>
      <c r="HM437" s="24"/>
      <c r="HN437" s="24"/>
      <c r="HO437" s="24"/>
      <c r="HP437" s="24"/>
      <c r="HQ437" s="24"/>
      <c r="HR437" s="24"/>
      <c r="HS437" s="24"/>
      <c r="HT437" s="24"/>
      <c r="HU437" s="24"/>
      <c r="HV437" s="24"/>
      <c r="HW437" s="24"/>
      <c r="HX437" s="24"/>
      <c r="HY437" s="24"/>
      <c r="HZ437" s="24"/>
      <c r="IA437" s="24"/>
      <c r="IB437" s="24"/>
      <c r="IC437" s="24"/>
      <c r="ID437" s="24"/>
      <c r="IE437" s="24"/>
      <c r="IF437" s="24"/>
      <c r="IG437" s="24"/>
      <c r="IH437" s="24"/>
      <c r="II437" s="24"/>
      <c r="IJ437" s="24"/>
      <c r="IK437" s="24"/>
      <c r="IL437" s="24"/>
      <c r="IM437" s="24"/>
      <c r="IN437" s="24"/>
      <c r="IO437" s="24"/>
      <c r="IP437" s="24"/>
      <c r="IQ437" s="24"/>
    </row>
    <row r="438" spans="5:251" x14ac:dyDescent="0.25">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c r="BY438" s="24"/>
      <c r="BZ438" s="24"/>
      <c r="CA438" s="24"/>
      <c r="CB438" s="24"/>
      <c r="CC438" s="24"/>
      <c r="CD438" s="24"/>
      <c r="CE438" s="24"/>
      <c r="CF438" s="24"/>
      <c r="CG438" s="24"/>
      <c r="CH438" s="24"/>
      <c r="CI438" s="24"/>
      <c r="CJ438" s="24"/>
      <c r="CK438" s="24"/>
      <c r="CL438" s="24"/>
      <c r="CM438" s="24"/>
      <c r="CN438" s="24"/>
      <c r="CO438" s="24"/>
      <c r="CP438" s="24"/>
      <c r="CQ438" s="24"/>
      <c r="CR438" s="24"/>
      <c r="CS438" s="24"/>
      <c r="CT438" s="24"/>
      <c r="CU438" s="24"/>
      <c r="CV438" s="24"/>
      <c r="CW438" s="24"/>
      <c r="CX438" s="24"/>
      <c r="CY438" s="24"/>
      <c r="CZ438" s="24"/>
      <c r="DA438" s="24"/>
      <c r="DB438" s="24"/>
      <c r="DC438" s="24"/>
      <c r="DD438" s="24"/>
      <c r="DE438" s="24"/>
      <c r="DF438" s="24"/>
      <c r="DG438" s="24"/>
      <c r="DH438" s="24"/>
      <c r="DI438" s="24"/>
      <c r="DJ438" s="24"/>
      <c r="DK438" s="24"/>
      <c r="DL438" s="24"/>
      <c r="DM438" s="24"/>
      <c r="DN438" s="24"/>
      <c r="DO438" s="24"/>
      <c r="DP438" s="24"/>
      <c r="DQ438" s="24"/>
      <c r="DR438" s="24"/>
      <c r="DS438" s="24"/>
      <c r="DT438" s="24"/>
      <c r="DU438" s="24"/>
      <c r="DV438" s="24"/>
      <c r="DW438" s="24"/>
      <c r="DX438" s="24"/>
      <c r="DY438" s="24"/>
      <c r="DZ438" s="24"/>
      <c r="EA438" s="24"/>
      <c r="EB438" s="24"/>
      <c r="EC438" s="24"/>
      <c r="ED438" s="24"/>
      <c r="EE438" s="24"/>
      <c r="EF438" s="24"/>
      <c r="EG438" s="24"/>
      <c r="EH438" s="24"/>
      <c r="EI438" s="24"/>
      <c r="EJ438" s="24"/>
      <c r="EK438" s="24"/>
      <c r="EL438" s="24"/>
      <c r="EM438" s="24"/>
      <c r="EN438" s="24"/>
      <c r="EO438" s="24"/>
      <c r="EP438" s="24"/>
      <c r="EQ438" s="24"/>
      <c r="ER438" s="24"/>
      <c r="ES438" s="24"/>
      <c r="ET438" s="24"/>
      <c r="EU438" s="24"/>
      <c r="EV438" s="24"/>
      <c r="EW438" s="24"/>
      <c r="EX438" s="24"/>
      <c r="EY438" s="24"/>
      <c r="EZ438" s="24"/>
      <c r="FA438" s="24"/>
      <c r="FB438" s="24"/>
      <c r="FC438" s="24"/>
      <c r="FD438" s="24"/>
      <c r="FE438" s="24"/>
      <c r="FF438" s="24"/>
      <c r="FG438" s="24"/>
      <c r="FH438" s="24"/>
      <c r="FI438" s="24"/>
      <c r="FJ438" s="24"/>
      <c r="FK438" s="24"/>
      <c r="FL438" s="24"/>
      <c r="FM438" s="24"/>
      <c r="FN438" s="24"/>
      <c r="FO438" s="24"/>
      <c r="FP438" s="24"/>
      <c r="FQ438" s="24"/>
      <c r="FR438" s="24"/>
      <c r="FS438" s="24"/>
      <c r="FT438" s="24"/>
      <c r="FU438" s="24"/>
      <c r="FV438" s="24"/>
      <c r="FW438" s="24"/>
      <c r="FX438" s="24"/>
      <c r="FY438" s="24"/>
      <c r="FZ438" s="24"/>
      <c r="GA438" s="24"/>
      <c r="GB438" s="24"/>
      <c r="GC438" s="24"/>
      <c r="GD438" s="24"/>
      <c r="GE438" s="24"/>
      <c r="GF438" s="24"/>
      <c r="GG438" s="24"/>
      <c r="GH438" s="24"/>
      <c r="GI438" s="24"/>
      <c r="GJ438" s="24"/>
      <c r="GK438" s="24"/>
      <c r="GL438" s="24"/>
      <c r="GM438" s="24"/>
      <c r="GN438" s="24"/>
      <c r="GO438" s="24"/>
      <c r="GP438" s="24"/>
      <c r="GQ438" s="24"/>
      <c r="GR438" s="24"/>
      <c r="GS438" s="24"/>
      <c r="GT438" s="24"/>
      <c r="GU438" s="24"/>
      <c r="GV438" s="24"/>
      <c r="GW438" s="24"/>
      <c r="GX438" s="24"/>
      <c r="GY438" s="24"/>
      <c r="GZ438" s="24"/>
      <c r="HA438" s="24"/>
      <c r="HB438" s="24"/>
      <c r="HC438" s="24"/>
      <c r="HD438" s="24"/>
      <c r="HE438" s="24"/>
      <c r="HF438" s="24"/>
      <c r="HG438" s="24"/>
      <c r="HH438" s="24"/>
      <c r="HI438" s="24"/>
      <c r="HJ438" s="24"/>
      <c r="HK438" s="24"/>
      <c r="HL438" s="24"/>
      <c r="HM438" s="24"/>
      <c r="HN438" s="24"/>
      <c r="HO438" s="24"/>
      <c r="HP438" s="24"/>
      <c r="HQ438" s="24"/>
      <c r="HR438" s="24"/>
      <c r="HS438" s="24"/>
      <c r="HT438" s="24"/>
      <c r="HU438" s="24"/>
      <c r="HV438" s="24"/>
      <c r="HW438" s="24"/>
      <c r="HX438" s="24"/>
      <c r="HY438" s="24"/>
      <c r="HZ438" s="24"/>
      <c r="IA438" s="24"/>
      <c r="IB438" s="24"/>
      <c r="IC438" s="24"/>
      <c r="ID438" s="24"/>
      <c r="IE438" s="24"/>
      <c r="IF438" s="24"/>
      <c r="IG438" s="24"/>
      <c r="IH438" s="24"/>
      <c r="II438" s="24"/>
      <c r="IJ438" s="24"/>
      <c r="IK438" s="24"/>
      <c r="IL438" s="24"/>
      <c r="IM438" s="24"/>
      <c r="IN438" s="24"/>
      <c r="IO438" s="24"/>
      <c r="IP438" s="24"/>
      <c r="IQ438" s="24"/>
    </row>
    <row r="439" spans="5:251" x14ac:dyDescent="0.25">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c r="BY439" s="24"/>
      <c r="BZ439" s="24"/>
      <c r="CA439" s="24"/>
      <c r="CB439" s="24"/>
      <c r="CC439" s="24"/>
      <c r="CD439" s="24"/>
      <c r="CE439" s="24"/>
      <c r="CF439" s="24"/>
      <c r="CG439" s="24"/>
      <c r="CH439" s="24"/>
      <c r="CI439" s="24"/>
      <c r="CJ439" s="24"/>
      <c r="CK439" s="24"/>
      <c r="CL439" s="24"/>
      <c r="CM439" s="24"/>
      <c r="CN439" s="24"/>
      <c r="CO439" s="24"/>
      <c r="CP439" s="24"/>
      <c r="CQ439" s="24"/>
      <c r="CR439" s="24"/>
      <c r="CS439" s="24"/>
      <c r="CT439" s="24"/>
      <c r="CU439" s="24"/>
      <c r="CV439" s="24"/>
      <c r="CW439" s="24"/>
      <c r="CX439" s="24"/>
      <c r="CY439" s="24"/>
      <c r="CZ439" s="24"/>
      <c r="DA439" s="24"/>
      <c r="DB439" s="24"/>
      <c r="DC439" s="24"/>
      <c r="DD439" s="24"/>
      <c r="DE439" s="24"/>
      <c r="DF439" s="24"/>
      <c r="DG439" s="24"/>
      <c r="DH439" s="24"/>
      <c r="DI439" s="24"/>
      <c r="DJ439" s="24"/>
      <c r="DK439" s="24"/>
      <c r="DL439" s="24"/>
      <c r="DM439" s="24"/>
      <c r="DN439" s="24"/>
      <c r="DO439" s="24"/>
      <c r="DP439" s="24"/>
      <c r="DQ439" s="24"/>
      <c r="DR439" s="24"/>
      <c r="DS439" s="24"/>
      <c r="DT439" s="24"/>
      <c r="DU439" s="24"/>
      <c r="DV439" s="24"/>
      <c r="DW439" s="24"/>
      <c r="DX439" s="24"/>
      <c r="DY439" s="24"/>
      <c r="DZ439" s="24"/>
      <c r="EA439" s="24"/>
      <c r="EB439" s="24"/>
      <c r="EC439" s="24"/>
      <c r="ED439" s="24"/>
      <c r="EE439" s="24"/>
      <c r="EF439" s="24"/>
      <c r="EG439" s="24"/>
      <c r="EH439" s="24"/>
      <c r="EI439" s="24"/>
      <c r="EJ439" s="24"/>
      <c r="EK439" s="24"/>
      <c r="EL439" s="24"/>
      <c r="EM439" s="24"/>
      <c r="EN439" s="24"/>
      <c r="EO439" s="24"/>
      <c r="EP439" s="24"/>
      <c r="EQ439" s="24"/>
      <c r="ER439" s="24"/>
      <c r="ES439" s="24"/>
      <c r="ET439" s="24"/>
      <c r="EU439" s="24"/>
      <c r="EV439" s="24"/>
      <c r="EW439" s="24"/>
      <c r="EX439" s="24"/>
      <c r="EY439" s="24"/>
      <c r="EZ439" s="24"/>
      <c r="FA439" s="24"/>
      <c r="FB439" s="24"/>
      <c r="FC439" s="24"/>
      <c r="FD439" s="24"/>
      <c r="FE439" s="24"/>
      <c r="FF439" s="24"/>
      <c r="FG439" s="24"/>
      <c r="FH439" s="24"/>
      <c r="FI439" s="24"/>
      <c r="FJ439" s="24"/>
      <c r="FK439" s="24"/>
      <c r="FL439" s="24"/>
      <c r="FM439" s="24"/>
      <c r="FN439" s="24"/>
      <c r="FO439" s="24"/>
      <c r="FP439" s="24"/>
      <c r="FQ439" s="24"/>
      <c r="FR439" s="24"/>
      <c r="FS439" s="24"/>
      <c r="FT439" s="24"/>
      <c r="FU439" s="24"/>
      <c r="FV439" s="24"/>
      <c r="FW439" s="24"/>
      <c r="FX439" s="24"/>
      <c r="FY439" s="24"/>
      <c r="FZ439" s="24"/>
      <c r="GA439" s="24"/>
      <c r="GB439" s="24"/>
      <c r="GC439" s="24"/>
      <c r="GD439" s="24"/>
      <c r="GE439" s="24"/>
      <c r="GF439" s="24"/>
      <c r="GG439" s="24"/>
      <c r="GH439" s="24"/>
      <c r="GI439" s="24"/>
      <c r="GJ439" s="24"/>
      <c r="GK439" s="24"/>
      <c r="GL439" s="24"/>
      <c r="GM439" s="24"/>
      <c r="GN439" s="24"/>
      <c r="GO439" s="24"/>
      <c r="GP439" s="24"/>
      <c r="GQ439" s="24"/>
      <c r="GR439" s="24"/>
      <c r="GS439" s="24"/>
      <c r="GT439" s="24"/>
      <c r="GU439" s="24"/>
      <c r="GV439" s="24"/>
      <c r="GW439" s="24"/>
      <c r="GX439" s="24"/>
      <c r="GY439" s="24"/>
      <c r="GZ439" s="24"/>
      <c r="HA439" s="24"/>
      <c r="HB439" s="24"/>
      <c r="HC439" s="24"/>
      <c r="HD439" s="24"/>
      <c r="HE439" s="24"/>
      <c r="HF439" s="24"/>
      <c r="HG439" s="24"/>
      <c r="HH439" s="24"/>
      <c r="HI439" s="24"/>
      <c r="HJ439" s="24"/>
      <c r="HK439" s="24"/>
      <c r="HL439" s="24"/>
      <c r="HM439" s="24"/>
      <c r="HN439" s="24"/>
      <c r="HO439" s="24"/>
      <c r="HP439" s="24"/>
      <c r="HQ439" s="24"/>
      <c r="HR439" s="24"/>
      <c r="HS439" s="24"/>
      <c r="HT439" s="24"/>
      <c r="HU439" s="24"/>
      <c r="HV439" s="24"/>
      <c r="HW439" s="24"/>
      <c r="HX439" s="24"/>
      <c r="HY439" s="24"/>
      <c r="HZ439" s="24"/>
      <c r="IA439" s="24"/>
      <c r="IB439" s="24"/>
      <c r="IC439" s="24"/>
      <c r="ID439" s="24"/>
      <c r="IE439" s="24"/>
      <c r="IF439" s="24"/>
      <c r="IG439" s="24"/>
      <c r="IH439" s="24"/>
      <c r="II439" s="24"/>
      <c r="IJ439" s="24"/>
      <c r="IK439" s="24"/>
      <c r="IL439" s="24"/>
      <c r="IM439" s="24"/>
      <c r="IN439" s="24"/>
      <c r="IO439" s="24"/>
      <c r="IP439" s="24"/>
      <c r="IQ439" s="24"/>
    </row>
    <row r="440" spans="5:251" x14ac:dyDescent="0.25">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c r="BY440" s="24"/>
      <c r="BZ440" s="24"/>
      <c r="CA440" s="24"/>
      <c r="CB440" s="24"/>
      <c r="CC440" s="24"/>
      <c r="CD440" s="24"/>
      <c r="CE440" s="24"/>
      <c r="CF440" s="24"/>
      <c r="CG440" s="24"/>
      <c r="CH440" s="24"/>
      <c r="CI440" s="24"/>
      <c r="CJ440" s="24"/>
      <c r="CK440" s="24"/>
      <c r="CL440" s="24"/>
      <c r="CM440" s="24"/>
      <c r="CN440" s="24"/>
      <c r="CO440" s="24"/>
      <c r="CP440" s="24"/>
      <c r="CQ440" s="24"/>
      <c r="CR440" s="24"/>
      <c r="CS440" s="24"/>
      <c r="CT440" s="24"/>
      <c r="CU440" s="24"/>
      <c r="CV440" s="24"/>
      <c r="CW440" s="24"/>
      <c r="CX440" s="24"/>
      <c r="CY440" s="24"/>
      <c r="CZ440" s="24"/>
      <c r="DA440" s="24"/>
      <c r="DB440" s="24"/>
      <c r="DC440" s="24"/>
      <c r="DD440" s="24"/>
      <c r="DE440" s="24"/>
      <c r="DF440" s="24"/>
      <c r="DG440" s="24"/>
      <c r="DH440" s="24"/>
      <c r="DI440" s="24"/>
      <c r="DJ440" s="24"/>
      <c r="DK440" s="24"/>
      <c r="DL440" s="24"/>
      <c r="DM440" s="24"/>
      <c r="DN440" s="24"/>
      <c r="DO440" s="24"/>
      <c r="DP440" s="24"/>
      <c r="DQ440" s="24"/>
      <c r="DR440" s="24"/>
      <c r="DS440" s="24"/>
      <c r="DT440" s="24"/>
      <c r="DU440" s="24"/>
      <c r="DV440" s="24"/>
      <c r="DW440" s="24"/>
      <c r="DX440" s="24"/>
      <c r="DY440" s="24"/>
      <c r="DZ440" s="24"/>
      <c r="EA440" s="24"/>
      <c r="EB440" s="24"/>
      <c r="EC440" s="24"/>
      <c r="ED440" s="24"/>
      <c r="EE440" s="24"/>
      <c r="EF440" s="24"/>
      <c r="EG440" s="24"/>
      <c r="EH440" s="24"/>
      <c r="EI440" s="24"/>
      <c r="EJ440" s="24"/>
      <c r="EK440" s="24"/>
      <c r="EL440" s="24"/>
      <c r="EM440" s="24"/>
      <c r="EN440" s="24"/>
      <c r="EO440" s="24"/>
      <c r="EP440" s="24"/>
      <c r="EQ440" s="24"/>
      <c r="ER440" s="24"/>
      <c r="ES440" s="24"/>
      <c r="ET440" s="24"/>
      <c r="EU440" s="24"/>
      <c r="EV440" s="24"/>
      <c r="EW440" s="24"/>
      <c r="EX440" s="24"/>
      <c r="EY440" s="24"/>
      <c r="EZ440" s="24"/>
      <c r="FA440" s="24"/>
      <c r="FB440" s="24"/>
      <c r="FC440" s="24"/>
      <c r="FD440" s="24"/>
      <c r="FE440" s="24"/>
      <c r="FF440" s="24"/>
      <c r="FG440" s="24"/>
      <c r="FH440" s="24"/>
      <c r="FI440" s="24"/>
      <c r="FJ440" s="24"/>
      <c r="FK440" s="24"/>
      <c r="FL440" s="24"/>
      <c r="FM440" s="24"/>
      <c r="FN440" s="24"/>
      <c r="FO440" s="24"/>
      <c r="FP440" s="24"/>
      <c r="FQ440" s="24"/>
      <c r="FR440" s="24"/>
      <c r="FS440" s="24"/>
      <c r="FT440" s="24"/>
      <c r="FU440" s="24"/>
      <c r="FV440" s="24"/>
      <c r="FW440" s="24"/>
      <c r="FX440" s="24"/>
      <c r="FY440" s="24"/>
      <c r="FZ440" s="24"/>
      <c r="GA440" s="24"/>
      <c r="GB440" s="24"/>
      <c r="GC440" s="24"/>
      <c r="GD440" s="24"/>
      <c r="GE440" s="24"/>
      <c r="GF440" s="24"/>
      <c r="GG440" s="24"/>
      <c r="GH440" s="24"/>
      <c r="GI440" s="24"/>
      <c r="GJ440" s="24"/>
      <c r="GK440" s="24"/>
      <c r="GL440" s="24"/>
      <c r="GM440" s="24"/>
      <c r="GN440" s="24"/>
      <c r="GO440" s="24"/>
      <c r="GP440" s="24"/>
      <c r="GQ440" s="24"/>
      <c r="GR440" s="24"/>
      <c r="GS440" s="24"/>
      <c r="GT440" s="24"/>
      <c r="GU440" s="24"/>
      <c r="GV440" s="24"/>
      <c r="GW440" s="24"/>
      <c r="GX440" s="24"/>
      <c r="GY440" s="24"/>
      <c r="GZ440" s="24"/>
      <c r="HA440" s="24"/>
      <c r="HB440" s="24"/>
      <c r="HC440" s="24"/>
      <c r="HD440" s="24"/>
      <c r="HE440" s="24"/>
      <c r="HF440" s="24"/>
      <c r="HG440" s="24"/>
      <c r="HH440" s="24"/>
      <c r="HI440" s="24"/>
      <c r="HJ440" s="24"/>
      <c r="HK440" s="24"/>
      <c r="HL440" s="24"/>
      <c r="HM440" s="24"/>
      <c r="HN440" s="24"/>
      <c r="HO440" s="24"/>
      <c r="HP440" s="24"/>
      <c r="HQ440" s="24"/>
      <c r="HR440" s="24"/>
      <c r="HS440" s="24"/>
      <c r="HT440" s="24"/>
      <c r="HU440" s="24"/>
      <c r="HV440" s="24"/>
      <c r="HW440" s="24"/>
      <c r="HX440" s="24"/>
      <c r="HY440" s="24"/>
      <c r="HZ440" s="24"/>
      <c r="IA440" s="24"/>
      <c r="IB440" s="24"/>
      <c r="IC440" s="24"/>
      <c r="ID440" s="24"/>
      <c r="IE440" s="24"/>
      <c r="IF440" s="24"/>
      <c r="IG440" s="24"/>
      <c r="IH440" s="24"/>
      <c r="II440" s="24"/>
      <c r="IJ440" s="24"/>
      <c r="IK440" s="24"/>
      <c r="IL440" s="24"/>
      <c r="IM440" s="24"/>
      <c r="IN440" s="24"/>
      <c r="IO440" s="24"/>
      <c r="IP440" s="24"/>
      <c r="IQ440" s="24"/>
    </row>
    <row r="441" spans="5:251" x14ac:dyDescent="0.25">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C441" s="24"/>
      <c r="CD441" s="24"/>
      <c r="CE441" s="24"/>
      <c r="CF441" s="24"/>
      <c r="CG441" s="24"/>
      <c r="CH441" s="24"/>
      <c r="CI441" s="24"/>
      <c r="CJ441" s="24"/>
      <c r="CK441" s="24"/>
      <c r="CL441" s="24"/>
      <c r="CM441" s="24"/>
      <c r="CN441" s="24"/>
      <c r="CO441" s="24"/>
      <c r="CP441" s="24"/>
      <c r="CQ441" s="24"/>
      <c r="CR441" s="24"/>
      <c r="CS441" s="24"/>
      <c r="CT441" s="24"/>
      <c r="CU441" s="24"/>
      <c r="CV441" s="24"/>
      <c r="CW441" s="24"/>
      <c r="CX441" s="24"/>
      <c r="CY441" s="24"/>
      <c r="CZ441" s="24"/>
      <c r="DA441" s="24"/>
      <c r="DB441" s="24"/>
      <c r="DC441" s="24"/>
      <c r="DD441" s="24"/>
      <c r="DE441" s="24"/>
      <c r="DF441" s="24"/>
      <c r="DG441" s="24"/>
      <c r="DH441" s="24"/>
      <c r="DI441" s="24"/>
      <c r="DJ441" s="24"/>
      <c r="DK441" s="24"/>
      <c r="DL441" s="24"/>
      <c r="DM441" s="24"/>
      <c r="DN441" s="24"/>
      <c r="DO441" s="24"/>
      <c r="DP441" s="24"/>
      <c r="DQ441" s="24"/>
      <c r="DR441" s="24"/>
      <c r="DS441" s="24"/>
      <c r="DT441" s="24"/>
      <c r="DU441" s="24"/>
      <c r="DV441" s="24"/>
      <c r="DW441" s="24"/>
      <c r="DX441" s="24"/>
      <c r="DY441" s="24"/>
      <c r="DZ441" s="24"/>
      <c r="EA441" s="24"/>
      <c r="EB441" s="24"/>
      <c r="EC441" s="24"/>
      <c r="ED441" s="24"/>
      <c r="EE441" s="24"/>
      <c r="EF441" s="24"/>
      <c r="EG441" s="24"/>
      <c r="EH441" s="24"/>
      <c r="EI441" s="24"/>
      <c r="EJ441" s="24"/>
      <c r="EK441" s="24"/>
      <c r="EL441" s="24"/>
      <c r="EM441" s="24"/>
      <c r="EN441" s="24"/>
      <c r="EO441" s="24"/>
      <c r="EP441" s="24"/>
      <c r="EQ441" s="24"/>
      <c r="ER441" s="24"/>
      <c r="ES441" s="24"/>
      <c r="ET441" s="24"/>
      <c r="EU441" s="24"/>
      <c r="EV441" s="24"/>
      <c r="EW441" s="24"/>
      <c r="EX441" s="24"/>
      <c r="EY441" s="24"/>
      <c r="EZ441" s="24"/>
      <c r="FA441" s="24"/>
      <c r="FB441" s="24"/>
      <c r="FC441" s="24"/>
      <c r="FD441" s="24"/>
      <c r="FE441" s="24"/>
      <c r="FF441" s="24"/>
      <c r="FG441" s="24"/>
      <c r="FH441" s="24"/>
      <c r="FI441" s="24"/>
      <c r="FJ441" s="24"/>
      <c r="FK441" s="24"/>
      <c r="FL441" s="24"/>
      <c r="FM441" s="24"/>
      <c r="FN441" s="24"/>
      <c r="FO441" s="24"/>
      <c r="FP441" s="24"/>
      <c r="FQ441" s="24"/>
      <c r="FR441" s="24"/>
      <c r="FS441" s="24"/>
      <c r="FT441" s="24"/>
      <c r="FU441" s="24"/>
      <c r="FV441" s="24"/>
      <c r="FW441" s="24"/>
      <c r="FX441" s="24"/>
      <c r="FY441" s="24"/>
      <c r="FZ441" s="24"/>
      <c r="GA441" s="24"/>
      <c r="GB441" s="24"/>
      <c r="GC441" s="24"/>
      <c r="GD441" s="24"/>
      <c r="GE441" s="24"/>
      <c r="GF441" s="24"/>
      <c r="GG441" s="24"/>
      <c r="GH441" s="24"/>
      <c r="GI441" s="24"/>
      <c r="GJ441" s="24"/>
      <c r="GK441" s="24"/>
      <c r="GL441" s="24"/>
      <c r="GM441" s="24"/>
      <c r="GN441" s="24"/>
      <c r="GO441" s="24"/>
      <c r="GP441" s="24"/>
      <c r="GQ441" s="24"/>
      <c r="GR441" s="24"/>
      <c r="GS441" s="24"/>
      <c r="GT441" s="24"/>
      <c r="GU441" s="24"/>
      <c r="GV441" s="24"/>
      <c r="GW441" s="24"/>
      <c r="GX441" s="24"/>
      <c r="GY441" s="24"/>
      <c r="GZ441" s="24"/>
      <c r="HA441" s="24"/>
      <c r="HB441" s="24"/>
      <c r="HC441" s="24"/>
      <c r="HD441" s="24"/>
      <c r="HE441" s="24"/>
      <c r="HF441" s="24"/>
      <c r="HG441" s="24"/>
      <c r="HH441" s="24"/>
      <c r="HI441" s="24"/>
      <c r="HJ441" s="24"/>
      <c r="HK441" s="24"/>
      <c r="HL441" s="24"/>
      <c r="HM441" s="24"/>
      <c r="HN441" s="24"/>
      <c r="HO441" s="24"/>
      <c r="HP441" s="24"/>
      <c r="HQ441" s="24"/>
      <c r="HR441" s="24"/>
      <c r="HS441" s="24"/>
      <c r="HT441" s="24"/>
      <c r="HU441" s="24"/>
      <c r="HV441" s="24"/>
      <c r="HW441" s="24"/>
      <c r="HX441" s="24"/>
      <c r="HY441" s="24"/>
      <c r="HZ441" s="24"/>
      <c r="IA441" s="24"/>
      <c r="IB441" s="24"/>
      <c r="IC441" s="24"/>
      <c r="ID441" s="24"/>
      <c r="IE441" s="24"/>
      <c r="IF441" s="24"/>
      <c r="IG441" s="24"/>
      <c r="IH441" s="24"/>
      <c r="II441" s="24"/>
      <c r="IJ441" s="24"/>
      <c r="IK441" s="24"/>
      <c r="IL441" s="24"/>
      <c r="IM441" s="24"/>
      <c r="IN441" s="24"/>
      <c r="IO441" s="24"/>
      <c r="IP441" s="24"/>
      <c r="IQ441" s="24"/>
    </row>
    <row r="442" spans="5:251" x14ac:dyDescent="0.25">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c r="BY442" s="24"/>
      <c r="BZ442" s="24"/>
      <c r="CA442" s="24"/>
      <c r="CB442" s="24"/>
      <c r="CC442" s="24"/>
      <c r="CD442" s="24"/>
      <c r="CE442" s="24"/>
      <c r="CF442" s="24"/>
      <c r="CG442" s="24"/>
      <c r="CH442" s="24"/>
      <c r="CI442" s="24"/>
      <c r="CJ442" s="24"/>
      <c r="CK442" s="24"/>
      <c r="CL442" s="24"/>
      <c r="CM442" s="24"/>
      <c r="CN442" s="24"/>
      <c r="CO442" s="24"/>
      <c r="CP442" s="24"/>
      <c r="CQ442" s="24"/>
      <c r="CR442" s="24"/>
      <c r="CS442" s="24"/>
      <c r="CT442" s="24"/>
      <c r="CU442" s="24"/>
      <c r="CV442" s="24"/>
      <c r="CW442" s="24"/>
      <c r="CX442" s="24"/>
      <c r="CY442" s="24"/>
      <c r="CZ442" s="24"/>
      <c r="DA442" s="24"/>
      <c r="DB442" s="24"/>
      <c r="DC442" s="24"/>
      <c r="DD442" s="24"/>
      <c r="DE442" s="24"/>
      <c r="DF442" s="24"/>
      <c r="DG442" s="24"/>
      <c r="DH442" s="24"/>
      <c r="DI442" s="24"/>
      <c r="DJ442" s="24"/>
      <c r="DK442" s="24"/>
      <c r="DL442" s="24"/>
      <c r="DM442" s="24"/>
      <c r="DN442" s="24"/>
      <c r="DO442" s="24"/>
      <c r="DP442" s="24"/>
      <c r="DQ442" s="24"/>
      <c r="DR442" s="24"/>
      <c r="DS442" s="24"/>
      <c r="DT442" s="24"/>
      <c r="DU442" s="24"/>
      <c r="DV442" s="24"/>
      <c r="DW442" s="24"/>
      <c r="DX442" s="24"/>
      <c r="DY442" s="24"/>
      <c r="DZ442" s="24"/>
      <c r="EA442" s="24"/>
      <c r="EB442" s="24"/>
      <c r="EC442" s="24"/>
      <c r="ED442" s="24"/>
      <c r="EE442" s="24"/>
      <c r="EF442" s="24"/>
      <c r="EG442" s="24"/>
      <c r="EH442" s="24"/>
      <c r="EI442" s="24"/>
      <c r="EJ442" s="24"/>
      <c r="EK442" s="24"/>
      <c r="EL442" s="24"/>
      <c r="EM442" s="24"/>
      <c r="EN442" s="24"/>
      <c r="EO442" s="24"/>
      <c r="EP442" s="24"/>
      <c r="EQ442" s="24"/>
      <c r="ER442" s="24"/>
      <c r="ES442" s="24"/>
      <c r="ET442" s="24"/>
      <c r="EU442" s="24"/>
      <c r="EV442" s="24"/>
      <c r="EW442" s="24"/>
      <c r="EX442" s="24"/>
      <c r="EY442" s="24"/>
      <c r="EZ442" s="24"/>
      <c r="FA442" s="24"/>
      <c r="FB442" s="24"/>
      <c r="FC442" s="24"/>
      <c r="FD442" s="24"/>
      <c r="FE442" s="24"/>
      <c r="FF442" s="24"/>
      <c r="FG442" s="24"/>
      <c r="FH442" s="24"/>
      <c r="FI442" s="24"/>
      <c r="FJ442" s="24"/>
      <c r="FK442" s="24"/>
      <c r="FL442" s="24"/>
      <c r="FM442" s="24"/>
      <c r="FN442" s="24"/>
      <c r="FO442" s="24"/>
      <c r="FP442" s="24"/>
      <c r="FQ442" s="24"/>
      <c r="FR442" s="24"/>
      <c r="FS442" s="24"/>
      <c r="FT442" s="24"/>
      <c r="FU442" s="24"/>
      <c r="FV442" s="24"/>
      <c r="FW442" s="24"/>
      <c r="FX442" s="24"/>
      <c r="FY442" s="24"/>
      <c r="FZ442" s="24"/>
      <c r="GA442" s="24"/>
      <c r="GB442" s="24"/>
      <c r="GC442" s="24"/>
      <c r="GD442" s="24"/>
      <c r="GE442" s="24"/>
      <c r="GF442" s="24"/>
      <c r="GG442" s="24"/>
      <c r="GH442" s="24"/>
      <c r="GI442" s="24"/>
      <c r="GJ442" s="24"/>
      <c r="GK442" s="24"/>
      <c r="GL442" s="24"/>
      <c r="GM442" s="24"/>
      <c r="GN442" s="24"/>
      <c r="GO442" s="24"/>
      <c r="GP442" s="24"/>
      <c r="GQ442" s="24"/>
      <c r="GR442" s="24"/>
      <c r="GS442" s="24"/>
      <c r="GT442" s="24"/>
      <c r="GU442" s="24"/>
      <c r="GV442" s="24"/>
      <c r="GW442" s="24"/>
      <c r="GX442" s="24"/>
      <c r="GY442" s="24"/>
      <c r="GZ442" s="24"/>
      <c r="HA442" s="24"/>
      <c r="HB442" s="24"/>
      <c r="HC442" s="24"/>
      <c r="HD442" s="24"/>
      <c r="HE442" s="24"/>
      <c r="HF442" s="24"/>
      <c r="HG442" s="24"/>
      <c r="HH442" s="24"/>
      <c r="HI442" s="24"/>
      <c r="HJ442" s="24"/>
      <c r="HK442" s="24"/>
      <c r="HL442" s="24"/>
      <c r="HM442" s="24"/>
      <c r="HN442" s="24"/>
      <c r="HO442" s="24"/>
      <c r="HP442" s="24"/>
      <c r="HQ442" s="24"/>
      <c r="HR442" s="24"/>
      <c r="HS442" s="24"/>
      <c r="HT442" s="24"/>
      <c r="HU442" s="24"/>
      <c r="HV442" s="24"/>
      <c r="HW442" s="24"/>
      <c r="HX442" s="24"/>
      <c r="HY442" s="24"/>
      <c r="HZ442" s="24"/>
      <c r="IA442" s="24"/>
      <c r="IB442" s="24"/>
      <c r="IC442" s="24"/>
      <c r="ID442" s="24"/>
      <c r="IE442" s="24"/>
      <c r="IF442" s="24"/>
      <c r="IG442" s="24"/>
      <c r="IH442" s="24"/>
      <c r="II442" s="24"/>
      <c r="IJ442" s="24"/>
      <c r="IK442" s="24"/>
      <c r="IL442" s="24"/>
      <c r="IM442" s="24"/>
      <c r="IN442" s="24"/>
      <c r="IO442" s="24"/>
      <c r="IP442" s="24"/>
      <c r="IQ442" s="24"/>
    </row>
    <row r="443" spans="5:251" x14ac:dyDescent="0.25">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c r="BY443" s="24"/>
      <c r="BZ443" s="24"/>
      <c r="CA443" s="24"/>
      <c r="CB443" s="24"/>
      <c r="CC443" s="24"/>
      <c r="CD443" s="24"/>
      <c r="CE443" s="24"/>
      <c r="CF443" s="24"/>
      <c r="CG443" s="24"/>
      <c r="CH443" s="24"/>
      <c r="CI443" s="24"/>
      <c r="CJ443" s="24"/>
      <c r="CK443" s="24"/>
      <c r="CL443" s="24"/>
      <c r="CM443" s="24"/>
      <c r="CN443" s="24"/>
      <c r="CO443" s="24"/>
      <c r="CP443" s="24"/>
      <c r="CQ443" s="24"/>
      <c r="CR443" s="24"/>
      <c r="CS443" s="24"/>
      <c r="CT443" s="24"/>
      <c r="CU443" s="24"/>
      <c r="CV443" s="24"/>
      <c r="CW443" s="24"/>
      <c r="CX443" s="24"/>
      <c r="CY443" s="24"/>
      <c r="CZ443" s="24"/>
      <c r="DA443" s="24"/>
      <c r="DB443" s="24"/>
      <c r="DC443" s="24"/>
      <c r="DD443" s="24"/>
      <c r="DE443" s="24"/>
      <c r="DF443" s="24"/>
      <c r="DG443" s="24"/>
      <c r="DH443" s="24"/>
      <c r="DI443" s="24"/>
      <c r="DJ443" s="24"/>
      <c r="DK443" s="24"/>
      <c r="DL443" s="24"/>
      <c r="DM443" s="24"/>
      <c r="DN443" s="24"/>
      <c r="DO443" s="24"/>
      <c r="DP443" s="24"/>
      <c r="DQ443" s="24"/>
      <c r="DR443" s="24"/>
      <c r="DS443" s="24"/>
      <c r="DT443" s="24"/>
      <c r="DU443" s="24"/>
      <c r="DV443" s="24"/>
      <c r="DW443" s="24"/>
      <c r="DX443" s="24"/>
      <c r="DY443" s="24"/>
      <c r="DZ443" s="24"/>
      <c r="EA443" s="24"/>
      <c r="EB443" s="24"/>
      <c r="EC443" s="24"/>
      <c r="ED443" s="24"/>
      <c r="EE443" s="24"/>
      <c r="EF443" s="24"/>
      <c r="EG443" s="24"/>
      <c r="EH443" s="24"/>
      <c r="EI443" s="24"/>
      <c r="EJ443" s="24"/>
      <c r="EK443" s="24"/>
      <c r="EL443" s="24"/>
      <c r="EM443" s="24"/>
      <c r="EN443" s="24"/>
      <c r="EO443" s="24"/>
      <c r="EP443" s="24"/>
      <c r="EQ443" s="24"/>
      <c r="ER443" s="24"/>
      <c r="ES443" s="24"/>
      <c r="ET443" s="24"/>
      <c r="EU443" s="24"/>
      <c r="EV443" s="24"/>
      <c r="EW443" s="24"/>
      <c r="EX443" s="24"/>
      <c r="EY443" s="24"/>
      <c r="EZ443" s="24"/>
      <c r="FA443" s="24"/>
      <c r="FB443" s="24"/>
      <c r="FC443" s="24"/>
      <c r="FD443" s="24"/>
      <c r="FE443" s="24"/>
      <c r="FF443" s="24"/>
      <c r="FG443" s="24"/>
      <c r="FH443" s="24"/>
      <c r="FI443" s="24"/>
      <c r="FJ443" s="24"/>
      <c r="FK443" s="24"/>
      <c r="FL443" s="24"/>
      <c r="FM443" s="24"/>
      <c r="FN443" s="24"/>
      <c r="FO443" s="24"/>
      <c r="FP443" s="24"/>
      <c r="FQ443" s="24"/>
      <c r="FR443" s="24"/>
      <c r="FS443" s="24"/>
      <c r="FT443" s="24"/>
      <c r="FU443" s="24"/>
      <c r="FV443" s="24"/>
      <c r="FW443" s="24"/>
      <c r="FX443" s="24"/>
      <c r="FY443" s="24"/>
      <c r="FZ443" s="24"/>
      <c r="GA443" s="24"/>
      <c r="GB443" s="24"/>
      <c r="GC443" s="24"/>
      <c r="GD443" s="24"/>
      <c r="GE443" s="24"/>
      <c r="GF443" s="24"/>
      <c r="GG443" s="24"/>
      <c r="GH443" s="24"/>
      <c r="GI443" s="24"/>
      <c r="GJ443" s="24"/>
      <c r="GK443" s="24"/>
      <c r="GL443" s="24"/>
      <c r="GM443" s="24"/>
      <c r="GN443" s="24"/>
      <c r="GO443" s="24"/>
      <c r="GP443" s="24"/>
      <c r="GQ443" s="24"/>
      <c r="GR443" s="24"/>
      <c r="GS443" s="24"/>
      <c r="GT443" s="24"/>
      <c r="GU443" s="24"/>
      <c r="GV443" s="24"/>
      <c r="GW443" s="24"/>
      <c r="GX443" s="24"/>
      <c r="GY443" s="24"/>
      <c r="GZ443" s="24"/>
      <c r="HA443" s="24"/>
      <c r="HB443" s="24"/>
      <c r="HC443" s="24"/>
      <c r="HD443" s="24"/>
      <c r="HE443" s="24"/>
      <c r="HF443" s="24"/>
      <c r="HG443" s="24"/>
      <c r="HH443" s="24"/>
      <c r="HI443" s="24"/>
      <c r="HJ443" s="24"/>
      <c r="HK443" s="24"/>
      <c r="HL443" s="24"/>
      <c r="HM443" s="24"/>
      <c r="HN443" s="24"/>
      <c r="HO443" s="24"/>
      <c r="HP443" s="24"/>
      <c r="HQ443" s="24"/>
      <c r="HR443" s="24"/>
      <c r="HS443" s="24"/>
      <c r="HT443" s="24"/>
      <c r="HU443" s="24"/>
      <c r="HV443" s="24"/>
      <c r="HW443" s="24"/>
      <c r="HX443" s="24"/>
      <c r="HY443" s="24"/>
      <c r="HZ443" s="24"/>
      <c r="IA443" s="24"/>
      <c r="IB443" s="24"/>
      <c r="IC443" s="24"/>
      <c r="ID443" s="24"/>
      <c r="IE443" s="24"/>
      <c r="IF443" s="24"/>
      <c r="IG443" s="24"/>
      <c r="IH443" s="24"/>
      <c r="II443" s="24"/>
      <c r="IJ443" s="24"/>
      <c r="IK443" s="24"/>
      <c r="IL443" s="24"/>
      <c r="IM443" s="24"/>
      <c r="IN443" s="24"/>
      <c r="IO443" s="24"/>
      <c r="IP443" s="24"/>
      <c r="IQ443" s="24"/>
    </row>
    <row r="444" spans="5:251" x14ac:dyDescent="0.25">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c r="BY444" s="24"/>
      <c r="BZ444" s="24"/>
      <c r="CA444" s="24"/>
      <c r="CB444" s="24"/>
      <c r="CC444" s="24"/>
      <c r="CD444" s="24"/>
      <c r="CE444" s="24"/>
      <c r="CF444" s="24"/>
      <c r="CG444" s="24"/>
      <c r="CH444" s="24"/>
      <c r="CI444" s="24"/>
      <c r="CJ444" s="24"/>
      <c r="CK444" s="24"/>
      <c r="CL444" s="24"/>
      <c r="CM444" s="24"/>
      <c r="CN444" s="24"/>
      <c r="CO444" s="24"/>
      <c r="CP444" s="24"/>
      <c r="CQ444" s="24"/>
      <c r="CR444" s="24"/>
      <c r="CS444" s="24"/>
      <c r="CT444" s="24"/>
      <c r="CU444" s="24"/>
      <c r="CV444" s="24"/>
      <c r="CW444" s="24"/>
      <c r="CX444" s="24"/>
      <c r="CY444" s="24"/>
      <c r="CZ444" s="24"/>
      <c r="DA444" s="24"/>
      <c r="DB444" s="24"/>
      <c r="DC444" s="24"/>
      <c r="DD444" s="24"/>
      <c r="DE444" s="24"/>
      <c r="DF444" s="24"/>
      <c r="DG444" s="24"/>
      <c r="DH444" s="24"/>
      <c r="DI444" s="24"/>
      <c r="DJ444" s="24"/>
      <c r="DK444" s="24"/>
      <c r="DL444" s="24"/>
      <c r="DM444" s="24"/>
      <c r="DN444" s="24"/>
      <c r="DO444" s="24"/>
      <c r="DP444" s="24"/>
      <c r="DQ444" s="24"/>
      <c r="DR444" s="24"/>
      <c r="DS444" s="24"/>
      <c r="DT444" s="24"/>
      <c r="DU444" s="24"/>
      <c r="DV444" s="24"/>
      <c r="DW444" s="24"/>
      <c r="DX444" s="24"/>
      <c r="DY444" s="24"/>
      <c r="DZ444" s="24"/>
      <c r="EA444" s="24"/>
      <c r="EB444" s="24"/>
      <c r="EC444" s="24"/>
      <c r="ED444" s="24"/>
      <c r="EE444" s="24"/>
      <c r="EF444" s="24"/>
      <c r="EG444" s="24"/>
      <c r="EH444" s="24"/>
      <c r="EI444" s="24"/>
      <c r="EJ444" s="24"/>
      <c r="EK444" s="24"/>
      <c r="EL444" s="24"/>
      <c r="EM444" s="24"/>
      <c r="EN444" s="24"/>
      <c r="EO444" s="24"/>
      <c r="EP444" s="24"/>
      <c r="EQ444" s="24"/>
      <c r="ER444" s="24"/>
      <c r="ES444" s="24"/>
      <c r="ET444" s="24"/>
      <c r="EU444" s="24"/>
      <c r="EV444" s="24"/>
      <c r="EW444" s="24"/>
      <c r="EX444" s="24"/>
      <c r="EY444" s="24"/>
      <c r="EZ444" s="24"/>
      <c r="FA444" s="24"/>
      <c r="FB444" s="24"/>
      <c r="FC444" s="24"/>
      <c r="FD444" s="24"/>
      <c r="FE444" s="24"/>
      <c r="FF444" s="24"/>
      <c r="FG444" s="24"/>
      <c r="FH444" s="24"/>
      <c r="FI444" s="24"/>
      <c r="FJ444" s="24"/>
      <c r="FK444" s="24"/>
      <c r="FL444" s="24"/>
      <c r="FM444" s="24"/>
      <c r="FN444" s="24"/>
      <c r="FO444" s="24"/>
      <c r="FP444" s="24"/>
      <c r="FQ444" s="24"/>
      <c r="FR444" s="24"/>
      <c r="FS444" s="24"/>
      <c r="FT444" s="24"/>
      <c r="FU444" s="24"/>
      <c r="FV444" s="24"/>
      <c r="FW444" s="24"/>
      <c r="FX444" s="24"/>
      <c r="FY444" s="24"/>
      <c r="FZ444" s="24"/>
      <c r="GA444" s="24"/>
      <c r="GB444" s="24"/>
      <c r="GC444" s="24"/>
      <c r="GD444" s="24"/>
      <c r="GE444" s="24"/>
      <c r="GF444" s="24"/>
      <c r="GG444" s="24"/>
      <c r="GH444" s="24"/>
      <c r="GI444" s="24"/>
      <c r="GJ444" s="24"/>
      <c r="GK444" s="24"/>
      <c r="GL444" s="24"/>
      <c r="GM444" s="24"/>
      <c r="GN444" s="24"/>
      <c r="GO444" s="24"/>
      <c r="GP444" s="24"/>
      <c r="GQ444" s="24"/>
      <c r="GR444" s="24"/>
      <c r="GS444" s="24"/>
      <c r="GT444" s="24"/>
      <c r="GU444" s="24"/>
      <c r="GV444" s="24"/>
      <c r="GW444" s="24"/>
      <c r="GX444" s="24"/>
      <c r="GY444" s="24"/>
      <c r="GZ444" s="24"/>
      <c r="HA444" s="24"/>
      <c r="HB444" s="24"/>
      <c r="HC444" s="24"/>
      <c r="HD444" s="24"/>
      <c r="HE444" s="24"/>
      <c r="HF444" s="24"/>
      <c r="HG444" s="24"/>
      <c r="HH444" s="24"/>
      <c r="HI444" s="24"/>
      <c r="HJ444" s="24"/>
      <c r="HK444" s="24"/>
      <c r="HL444" s="24"/>
      <c r="HM444" s="24"/>
      <c r="HN444" s="24"/>
      <c r="HO444" s="24"/>
      <c r="HP444" s="24"/>
      <c r="HQ444" s="24"/>
      <c r="HR444" s="24"/>
      <c r="HS444" s="24"/>
      <c r="HT444" s="24"/>
      <c r="HU444" s="24"/>
      <c r="HV444" s="24"/>
      <c r="HW444" s="24"/>
      <c r="HX444" s="24"/>
      <c r="HY444" s="24"/>
      <c r="HZ444" s="24"/>
      <c r="IA444" s="24"/>
      <c r="IB444" s="24"/>
      <c r="IC444" s="24"/>
      <c r="ID444" s="24"/>
      <c r="IE444" s="24"/>
      <c r="IF444" s="24"/>
      <c r="IG444" s="24"/>
      <c r="IH444" s="24"/>
      <c r="II444" s="24"/>
      <c r="IJ444" s="24"/>
      <c r="IK444" s="24"/>
      <c r="IL444" s="24"/>
      <c r="IM444" s="24"/>
      <c r="IN444" s="24"/>
      <c r="IO444" s="24"/>
      <c r="IP444" s="24"/>
      <c r="IQ444" s="24"/>
    </row>
    <row r="445" spans="5:251" x14ac:dyDescent="0.25">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c r="BY445" s="24"/>
      <c r="BZ445" s="24"/>
      <c r="CA445" s="24"/>
      <c r="CB445" s="24"/>
      <c r="CC445" s="24"/>
      <c r="CD445" s="24"/>
      <c r="CE445" s="24"/>
      <c r="CF445" s="24"/>
      <c r="CG445" s="24"/>
      <c r="CH445" s="24"/>
      <c r="CI445" s="24"/>
      <c r="CJ445" s="24"/>
      <c r="CK445" s="24"/>
      <c r="CL445" s="24"/>
      <c r="CM445" s="24"/>
      <c r="CN445" s="24"/>
      <c r="CO445" s="24"/>
      <c r="CP445" s="24"/>
      <c r="CQ445" s="24"/>
      <c r="CR445" s="24"/>
      <c r="CS445" s="24"/>
      <c r="CT445" s="24"/>
      <c r="CU445" s="24"/>
      <c r="CV445" s="24"/>
      <c r="CW445" s="24"/>
      <c r="CX445" s="24"/>
      <c r="CY445" s="24"/>
      <c r="CZ445" s="24"/>
      <c r="DA445" s="24"/>
      <c r="DB445" s="24"/>
      <c r="DC445" s="24"/>
      <c r="DD445" s="24"/>
      <c r="DE445" s="24"/>
      <c r="DF445" s="24"/>
      <c r="DG445" s="24"/>
      <c r="DH445" s="24"/>
      <c r="DI445" s="24"/>
      <c r="DJ445" s="24"/>
      <c r="DK445" s="24"/>
      <c r="DL445" s="24"/>
      <c r="DM445" s="24"/>
      <c r="DN445" s="24"/>
      <c r="DO445" s="24"/>
      <c r="DP445" s="24"/>
      <c r="DQ445" s="24"/>
      <c r="DR445" s="24"/>
      <c r="DS445" s="24"/>
      <c r="DT445" s="24"/>
      <c r="DU445" s="24"/>
      <c r="DV445" s="24"/>
      <c r="DW445" s="24"/>
      <c r="DX445" s="24"/>
      <c r="DY445" s="24"/>
      <c r="DZ445" s="24"/>
      <c r="EA445" s="24"/>
      <c r="EB445" s="24"/>
      <c r="EC445" s="24"/>
      <c r="ED445" s="24"/>
      <c r="EE445" s="24"/>
      <c r="EF445" s="24"/>
      <c r="EG445" s="24"/>
      <c r="EH445" s="24"/>
      <c r="EI445" s="24"/>
      <c r="EJ445" s="24"/>
      <c r="EK445" s="24"/>
      <c r="EL445" s="24"/>
      <c r="EM445" s="24"/>
      <c r="EN445" s="24"/>
      <c r="EO445" s="24"/>
      <c r="EP445" s="24"/>
      <c r="EQ445" s="24"/>
      <c r="ER445" s="24"/>
      <c r="ES445" s="24"/>
      <c r="ET445" s="24"/>
      <c r="EU445" s="24"/>
      <c r="EV445" s="24"/>
      <c r="EW445" s="24"/>
      <c r="EX445" s="24"/>
      <c r="EY445" s="24"/>
      <c r="EZ445" s="24"/>
      <c r="FA445" s="24"/>
      <c r="FB445" s="24"/>
      <c r="FC445" s="24"/>
      <c r="FD445" s="24"/>
      <c r="FE445" s="24"/>
      <c r="FF445" s="24"/>
      <c r="FG445" s="24"/>
      <c r="FH445" s="24"/>
      <c r="FI445" s="24"/>
      <c r="FJ445" s="24"/>
      <c r="FK445" s="24"/>
      <c r="FL445" s="24"/>
      <c r="FM445" s="24"/>
      <c r="FN445" s="24"/>
      <c r="FO445" s="24"/>
      <c r="FP445" s="24"/>
      <c r="FQ445" s="24"/>
      <c r="FR445" s="24"/>
      <c r="FS445" s="24"/>
      <c r="FT445" s="24"/>
      <c r="FU445" s="24"/>
      <c r="FV445" s="24"/>
      <c r="FW445" s="24"/>
      <c r="FX445" s="24"/>
      <c r="FY445" s="24"/>
      <c r="FZ445" s="24"/>
      <c r="GA445" s="24"/>
      <c r="GB445" s="24"/>
      <c r="GC445" s="24"/>
      <c r="GD445" s="24"/>
      <c r="GE445" s="24"/>
      <c r="GF445" s="24"/>
      <c r="GG445" s="24"/>
      <c r="GH445" s="24"/>
      <c r="GI445" s="24"/>
      <c r="GJ445" s="24"/>
      <c r="GK445" s="24"/>
      <c r="GL445" s="24"/>
      <c r="GM445" s="24"/>
      <c r="GN445" s="24"/>
      <c r="GO445" s="24"/>
      <c r="GP445" s="24"/>
      <c r="GQ445" s="24"/>
      <c r="GR445" s="24"/>
      <c r="GS445" s="24"/>
      <c r="GT445" s="24"/>
      <c r="GU445" s="24"/>
      <c r="GV445" s="24"/>
      <c r="GW445" s="24"/>
      <c r="GX445" s="24"/>
      <c r="GY445" s="24"/>
      <c r="GZ445" s="24"/>
      <c r="HA445" s="24"/>
      <c r="HB445" s="24"/>
      <c r="HC445" s="24"/>
      <c r="HD445" s="24"/>
      <c r="HE445" s="24"/>
      <c r="HF445" s="24"/>
      <c r="HG445" s="24"/>
      <c r="HH445" s="24"/>
      <c r="HI445" s="24"/>
      <c r="HJ445" s="24"/>
      <c r="HK445" s="24"/>
      <c r="HL445" s="24"/>
      <c r="HM445" s="24"/>
      <c r="HN445" s="24"/>
      <c r="HO445" s="24"/>
      <c r="HP445" s="24"/>
      <c r="HQ445" s="24"/>
      <c r="HR445" s="24"/>
      <c r="HS445" s="24"/>
      <c r="HT445" s="24"/>
      <c r="HU445" s="24"/>
      <c r="HV445" s="24"/>
      <c r="HW445" s="24"/>
      <c r="HX445" s="24"/>
      <c r="HY445" s="24"/>
      <c r="HZ445" s="24"/>
      <c r="IA445" s="24"/>
      <c r="IB445" s="24"/>
      <c r="IC445" s="24"/>
      <c r="ID445" s="24"/>
      <c r="IE445" s="24"/>
      <c r="IF445" s="24"/>
      <c r="IG445" s="24"/>
      <c r="IH445" s="24"/>
      <c r="II445" s="24"/>
      <c r="IJ445" s="24"/>
      <c r="IK445" s="24"/>
      <c r="IL445" s="24"/>
      <c r="IM445" s="24"/>
      <c r="IN445" s="24"/>
      <c r="IO445" s="24"/>
      <c r="IP445" s="24"/>
      <c r="IQ445" s="24"/>
    </row>
    <row r="446" spans="5:251" x14ac:dyDescent="0.25">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c r="BY446" s="24"/>
      <c r="BZ446" s="24"/>
      <c r="CA446" s="24"/>
      <c r="CB446" s="24"/>
      <c r="CC446" s="24"/>
      <c r="CD446" s="24"/>
      <c r="CE446" s="24"/>
      <c r="CF446" s="24"/>
      <c r="CG446" s="24"/>
      <c r="CH446" s="24"/>
      <c r="CI446" s="24"/>
      <c r="CJ446" s="24"/>
      <c r="CK446" s="24"/>
      <c r="CL446" s="24"/>
      <c r="CM446" s="24"/>
      <c r="CN446" s="24"/>
      <c r="CO446" s="24"/>
      <c r="CP446" s="24"/>
      <c r="CQ446" s="24"/>
      <c r="CR446" s="24"/>
      <c r="CS446" s="24"/>
      <c r="CT446" s="24"/>
      <c r="CU446" s="24"/>
      <c r="CV446" s="24"/>
      <c r="CW446" s="24"/>
      <c r="CX446" s="24"/>
      <c r="CY446" s="24"/>
      <c r="CZ446" s="24"/>
      <c r="DA446" s="24"/>
      <c r="DB446" s="24"/>
      <c r="DC446" s="24"/>
      <c r="DD446" s="24"/>
      <c r="DE446" s="24"/>
      <c r="DF446" s="24"/>
      <c r="DG446" s="24"/>
      <c r="DH446" s="24"/>
      <c r="DI446" s="24"/>
      <c r="DJ446" s="24"/>
      <c r="DK446" s="24"/>
      <c r="DL446" s="24"/>
      <c r="DM446" s="24"/>
      <c r="DN446" s="24"/>
      <c r="DO446" s="24"/>
      <c r="DP446" s="24"/>
      <c r="DQ446" s="24"/>
      <c r="DR446" s="24"/>
      <c r="DS446" s="24"/>
      <c r="DT446" s="24"/>
      <c r="DU446" s="24"/>
      <c r="DV446" s="24"/>
      <c r="DW446" s="24"/>
      <c r="DX446" s="24"/>
      <c r="DY446" s="24"/>
      <c r="DZ446" s="24"/>
      <c r="EA446" s="24"/>
      <c r="EB446" s="24"/>
      <c r="EC446" s="24"/>
      <c r="ED446" s="24"/>
      <c r="EE446" s="24"/>
      <c r="EF446" s="24"/>
      <c r="EG446" s="24"/>
      <c r="EH446" s="24"/>
      <c r="EI446" s="24"/>
      <c r="EJ446" s="24"/>
      <c r="EK446" s="24"/>
      <c r="EL446" s="24"/>
      <c r="EM446" s="24"/>
      <c r="EN446" s="24"/>
      <c r="EO446" s="24"/>
      <c r="EP446" s="24"/>
      <c r="EQ446" s="24"/>
      <c r="ER446" s="24"/>
      <c r="ES446" s="24"/>
      <c r="ET446" s="24"/>
      <c r="EU446" s="24"/>
      <c r="EV446" s="24"/>
      <c r="EW446" s="24"/>
      <c r="EX446" s="24"/>
      <c r="EY446" s="24"/>
      <c r="EZ446" s="24"/>
      <c r="FA446" s="24"/>
      <c r="FB446" s="24"/>
      <c r="FC446" s="24"/>
      <c r="FD446" s="24"/>
      <c r="FE446" s="24"/>
      <c r="FF446" s="24"/>
      <c r="FG446" s="24"/>
      <c r="FH446" s="24"/>
      <c r="FI446" s="24"/>
      <c r="FJ446" s="24"/>
      <c r="FK446" s="24"/>
      <c r="FL446" s="24"/>
      <c r="FM446" s="24"/>
      <c r="FN446" s="24"/>
      <c r="FO446" s="24"/>
      <c r="FP446" s="24"/>
      <c r="FQ446" s="24"/>
      <c r="FR446" s="24"/>
      <c r="FS446" s="24"/>
      <c r="FT446" s="24"/>
      <c r="FU446" s="24"/>
      <c r="FV446" s="24"/>
      <c r="FW446" s="24"/>
      <c r="FX446" s="24"/>
      <c r="FY446" s="24"/>
      <c r="FZ446" s="24"/>
      <c r="GA446" s="24"/>
      <c r="GB446" s="24"/>
      <c r="GC446" s="24"/>
      <c r="GD446" s="24"/>
      <c r="GE446" s="24"/>
      <c r="GF446" s="24"/>
      <c r="GG446" s="24"/>
      <c r="GH446" s="24"/>
      <c r="GI446" s="24"/>
      <c r="GJ446" s="24"/>
      <c r="GK446" s="24"/>
      <c r="GL446" s="24"/>
      <c r="GM446" s="24"/>
      <c r="GN446" s="24"/>
      <c r="GO446" s="24"/>
      <c r="GP446" s="24"/>
      <c r="GQ446" s="24"/>
      <c r="GR446" s="24"/>
      <c r="GS446" s="24"/>
      <c r="GT446" s="24"/>
      <c r="GU446" s="24"/>
      <c r="GV446" s="24"/>
      <c r="GW446" s="24"/>
      <c r="GX446" s="24"/>
      <c r="GY446" s="24"/>
      <c r="GZ446" s="24"/>
      <c r="HA446" s="24"/>
      <c r="HB446" s="24"/>
      <c r="HC446" s="24"/>
      <c r="HD446" s="24"/>
      <c r="HE446" s="24"/>
      <c r="HF446" s="24"/>
      <c r="HG446" s="24"/>
      <c r="HH446" s="24"/>
      <c r="HI446" s="24"/>
      <c r="HJ446" s="24"/>
      <c r="HK446" s="24"/>
      <c r="HL446" s="24"/>
      <c r="HM446" s="24"/>
      <c r="HN446" s="24"/>
      <c r="HO446" s="24"/>
      <c r="HP446" s="24"/>
      <c r="HQ446" s="24"/>
      <c r="HR446" s="24"/>
      <c r="HS446" s="24"/>
      <c r="HT446" s="24"/>
      <c r="HU446" s="24"/>
      <c r="HV446" s="24"/>
      <c r="HW446" s="24"/>
      <c r="HX446" s="24"/>
      <c r="HY446" s="24"/>
      <c r="HZ446" s="24"/>
      <c r="IA446" s="24"/>
      <c r="IB446" s="24"/>
      <c r="IC446" s="24"/>
      <c r="ID446" s="24"/>
      <c r="IE446" s="24"/>
      <c r="IF446" s="24"/>
      <c r="IG446" s="24"/>
      <c r="IH446" s="24"/>
      <c r="II446" s="24"/>
      <c r="IJ446" s="24"/>
      <c r="IK446" s="24"/>
      <c r="IL446" s="24"/>
      <c r="IM446" s="24"/>
      <c r="IN446" s="24"/>
      <c r="IO446" s="24"/>
      <c r="IP446" s="24"/>
      <c r="IQ446" s="24"/>
    </row>
    <row r="447" spans="5:251" x14ac:dyDescent="0.25">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c r="BY447" s="24"/>
      <c r="BZ447" s="24"/>
      <c r="CA447" s="24"/>
      <c r="CB447" s="24"/>
      <c r="CC447" s="24"/>
      <c r="CD447" s="24"/>
      <c r="CE447" s="24"/>
      <c r="CF447" s="24"/>
      <c r="CG447" s="24"/>
      <c r="CH447" s="24"/>
      <c r="CI447" s="24"/>
      <c r="CJ447" s="24"/>
      <c r="CK447" s="24"/>
      <c r="CL447" s="24"/>
      <c r="CM447" s="24"/>
      <c r="CN447" s="24"/>
      <c r="CO447" s="24"/>
      <c r="CP447" s="24"/>
      <c r="CQ447" s="24"/>
      <c r="CR447" s="24"/>
      <c r="CS447" s="24"/>
      <c r="CT447" s="24"/>
      <c r="CU447" s="24"/>
      <c r="CV447" s="24"/>
      <c r="CW447" s="24"/>
      <c r="CX447" s="24"/>
      <c r="CY447" s="24"/>
      <c r="CZ447" s="24"/>
      <c r="DA447" s="24"/>
      <c r="DB447" s="24"/>
      <c r="DC447" s="24"/>
      <c r="DD447" s="24"/>
      <c r="DE447" s="24"/>
      <c r="DF447" s="24"/>
      <c r="DG447" s="24"/>
      <c r="DH447" s="24"/>
      <c r="DI447" s="24"/>
      <c r="DJ447" s="24"/>
      <c r="DK447" s="24"/>
      <c r="DL447" s="24"/>
      <c r="DM447" s="24"/>
      <c r="DN447" s="24"/>
      <c r="DO447" s="24"/>
      <c r="DP447" s="24"/>
      <c r="DQ447" s="24"/>
      <c r="DR447" s="24"/>
      <c r="DS447" s="24"/>
      <c r="DT447" s="24"/>
      <c r="DU447" s="24"/>
      <c r="DV447" s="24"/>
      <c r="DW447" s="24"/>
      <c r="DX447" s="24"/>
      <c r="DY447" s="24"/>
      <c r="DZ447" s="24"/>
      <c r="EA447" s="24"/>
      <c r="EB447" s="24"/>
      <c r="EC447" s="24"/>
      <c r="ED447" s="24"/>
      <c r="EE447" s="24"/>
      <c r="EF447" s="24"/>
      <c r="EG447" s="24"/>
      <c r="EH447" s="24"/>
      <c r="EI447" s="24"/>
      <c r="EJ447" s="24"/>
      <c r="EK447" s="24"/>
      <c r="EL447" s="24"/>
      <c r="EM447" s="24"/>
      <c r="EN447" s="24"/>
      <c r="EO447" s="24"/>
      <c r="EP447" s="24"/>
      <c r="EQ447" s="24"/>
      <c r="ER447" s="24"/>
      <c r="ES447" s="24"/>
      <c r="ET447" s="24"/>
      <c r="EU447" s="24"/>
      <c r="EV447" s="24"/>
      <c r="EW447" s="24"/>
      <c r="EX447" s="24"/>
      <c r="EY447" s="24"/>
      <c r="EZ447" s="24"/>
      <c r="FA447" s="24"/>
      <c r="FB447" s="24"/>
      <c r="FC447" s="24"/>
      <c r="FD447" s="24"/>
      <c r="FE447" s="24"/>
      <c r="FF447" s="24"/>
      <c r="FG447" s="24"/>
      <c r="FH447" s="24"/>
      <c r="FI447" s="24"/>
      <c r="FJ447" s="24"/>
      <c r="FK447" s="24"/>
      <c r="FL447" s="24"/>
      <c r="FM447" s="24"/>
      <c r="FN447" s="24"/>
      <c r="FO447" s="24"/>
      <c r="FP447" s="24"/>
      <c r="FQ447" s="24"/>
      <c r="FR447" s="24"/>
      <c r="FS447" s="24"/>
      <c r="FT447" s="24"/>
      <c r="FU447" s="24"/>
      <c r="FV447" s="24"/>
      <c r="FW447" s="24"/>
      <c r="FX447" s="24"/>
      <c r="FY447" s="24"/>
      <c r="FZ447" s="24"/>
      <c r="GA447" s="24"/>
      <c r="GB447" s="24"/>
      <c r="GC447" s="24"/>
      <c r="GD447" s="24"/>
      <c r="GE447" s="24"/>
      <c r="GF447" s="24"/>
      <c r="GG447" s="24"/>
      <c r="GH447" s="24"/>
      <c r="GI447" s="24"/>
      <c r="GJ447" s="24"/>
      <c r="GK447" s="24"/>
      <c r="GL447" s="24"/>
      <c r="GM447" s="24"/>
      <c r="GN447" s="24"/>
      <c r="GO447" s="24"/>
      <c r="GP447" s="24"/>
      <c r="GQ447" s="24"/>
      <c r="GR447" s="24"/>
      <c r="GS447" s="24"/>
      <c r="GT447" s="24"/>
      <c r="GU447" s="24"/>
      <c r="GV447" s="24"/>
      <c r="GW447" s="24"/>
      <c r="GX447" s="24"/>
      <c r="GY447" s="24"/>
      <c r="GZ447" s="24"/>
      <c r="HA447" s="24"/>
      <c r="HB447" s="24"/>
      <c r="HC447" s="24"/>
      <c r="HD447" s="24"/>
      <c r="HE447" s="24"/>
      <c r="HF447" s="24"/>
      <c r="HG447" s="24"/>
      <c r="HH447" s="24"/>
      <c r="HI447" s="24"/>
      <c r="HJ447" s="24"/>
      <c r="HK447" s="24"/>
      <c r="HL447" s="24"/>
      <c r="HM447" s="24"/>
      <c r="HN447" s="24"/>
      <c r="HO447" s="24"/>
      <c r="HP447" s="24"/>
      <c r="HQ447" s="24"/>
      <c r="HR447" s="24"/>
      <c r="HS447" s="24"/>
      <c r="HT447" s="24"/>
      <c r="HU447" s="24"/>
      <c r="HV447" s="24"/>
      <c r="HW447" s="24"/>
      <c r="HX447" s="24"/>
      <c r="HY447" s="24"/>
      <c r="HZ447" s="24"/>
      <c r="IA447" s="24"/>
      <c r="IB447" s="24"/>
      <c r="IC447" s="24"/>
      <c r="ID447" s="24"/>
      <c r="IE447" s="24"/>
      <c r="IF447" s="24"/>
      <c r="IG447" s="24"/>
      <c r="IH447" s="24"/>
      <c r="II447" s="24"/>
      <c r="IJ447" s="24"/>
      <c r="IK447" s="24"/>
      <c r="IL447" s="24"/>
      <c r="IM447" s="24"/>
      <c r="IN447" s="24"/>
      <c r="IO447" s="24"/>
      <c r="IP447" s="24"/>
      <c r="IQ447" s="24"/>
    </row>
    <row r="448" spans="5:251" x14ac:dyDescent="0.25">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c r="BY448" s="24"/>
      <c r="BZ448" s="24"/>
      <c r="CA448" s="24"/>
      <c r="CB448" s="24"/>
      <c r="CC448" s="24"/>
      <c r="CD448" s="24"/>
      <c r="CE448" s="24"/>
      <c r="CF448" s="24"/>
      <c r="CG448" s="24"/>
      <c r="CH448" s="24"/>
      <c r="CI448" s="24"/>
      <c r="CJ448" s="24"/>
      <c r="CK448" s="24"/>
      <c r="CL448" s="24"/>
      <c r="CM448" s="24"/>
      <c r="CN448" s="24"/>
      <c r="CO448" s="24"/>
      <c r="CP448" s="24"/>
      <c r="CQ448" s="24"/>
      <c r="CR448" s="24"/>
      <c r="CS448" s="24"/>
      <c r="CT448" s="24"/>
      <c r="CU448" s="24"/>
      <c r="CV448" s="24"/>
      <c r="CW448" s="24"/>
      <c r="CX448" s="24"/>
      <c r="CY448" s="24"/>
      <c r="CZ448" s="24"/>
      <c r="DA448" s="24"/>
      <c r="DB448" s="24"/>
      <c r="DC448" s="24"/>
      <c r="DD448" s="24"/>
      <c r="DE448" s="24"/>
      <c r="DF448" s="24"/>
      <c r="DG448" s="24"/>
      <c r="DH448" s="24"/>
      <c r="DI448" s="24"/>
      <c r="DJ448" s="24"/>
      <c r="DK448" s="24"/>
      <c r="DL448" s="24"/>
      <c r="DM448" s="24"/>
      <c r="DN448" s="24"/>
      <c r="DO448" s="24"/>
      <c r="DP448" s="24"/>
      <c r="DQ448" s="24"/>
      <c r="DR448" s="24"/>
      <c r="DS448" s="24"/>
      <c r="DT448" s="24"/>
      <c r="DU448" s="24"/>
      <c r="DV448" s="24"/>
      <c r="DW448" s="24"/>
      <c r="DX448" s="24"/>
      <c r="DY448" s="24"/>
      <c r="DZ448" s="24"/>
      <c r="EA448" s="24"/>
      <c r="EB448" s="24"/>
      <c r="EC448" s="24"/>
      <c r="ED448" s="24"/>
      <c r="EE448" s="24"/>
      <c r="EF448" s="24"/>
      <c r="EG448" s="24"/>
      <c r="EH448" s="24"/>
      <c r="EI448" s="24"/>
      <c r="EJ448" s="24"/>
      <c r="EK448" s="24"/>
      <c r="EL448" s="24"/>
      <c r="EM448" s="24"/>
      <c r="EN448" s="24"/>
      <c r="EO448" s="24"/>
      <c r="EP448" s="24"/>
      <c r="EQ448" s="24"/>
      <c r="ER448" s="24"/>
      <c r="ES448" s="24"/>
      <c r="ET448" s="24"/>
      <c r="EU448" s="24"/>
      <c r="EV448" s="24"/>
      <c r="EW448" s="24"/>
      <c r="EX448" s="24"/>
      <c r="EY448" s="24"/>
      <c r="EZ448" s="24"/>
      <c r="FA448" s="24"/>
      <c r="FB448" s="24"/>
      <c r="FC448" s="24"/>
      <c r="FD448" s="24"/>
      <c r="FE448" s="24"/>
      <c r="FF448" s="24"/>
      <c r="FG448" s="24"/>
      <c r="FH448" s="24"/>
      <c r="FI448" s="24"/>
      <c r="FJ448" s="24"/>
      <c r="FK448" s="24"/>
      <c r="FL448" s="24"/>
      <c r="FM448" s="24"/>
      <c r="FN448" s="24"/>
      <c r="FO448" s="24"/>
      <c r="FP448" s="24"/>
      <c r="FQ448" s="24"/>
      <c r="FR448" s="24"/>
      <c r="FS448" s="24"/>
      <c r="FT448" s="24"/>
      <c r="FU448" s="24"/>
      <c r="FV448" s="24"/>
      <c r="FW448" s="24"/>
      <c r="FX448" s="24"/>
      <c r="FY448" s="24"/>
      <c r="FZ448" s="24"/>
      <c r="GA448" s="24"/>
      <c r="GB448" s="24"/>
      <c r="GC448" s="24"/>
      <c r="GD448" s="24"/>
      <c r="GE448" s="24"/>
      <c r="GF448" s="24"/>
      <c r="GG448" s="24"/>
      <c r="GH448" s="24"/>
      <c r="GI448" s="24"/>
      <c r="GJ448" s="24"/>
      <c r="GK448" s="24"/>
      <c r="GL448" s="24"/>
      <c r="GM448" s="24"/>
      <c r="GN448" s="24"/>
      <c r="GO448" s="24"/>
      <c r="GP448" s="24"/>
      <c r="GQ448" s="24"/>
      <c r="GR448" s="24"/>
      <c r="GS448" s="24"/>
      <c r="GT448" s="24"/>
      <c r="GU448" s="24"/>
      <c r="GV448" s="24"/>
      <c r="GW448" s="24"/>
      <c r="GX448" s="24"/>
      <c r="GY448" s="24"/>
      <c r="GZ448" s="24"/>
      <c r="HA448" s="24"/>
      <c r="HB448" s="24"/>
      <c r="HC448" s="24"/>
      <c r="HD448" s="24"/>
      <c r="HE448" s="24"/>
      <c r="HF448" s="24"/>
      <c r="HG448" s="24"/>
      <c r="HH448" s="24"/>
      <c r="HI448" s="24"/>
      <c r="HJ448" s="24"/>
      <c r="HK448" s="24"/>
      <c r="HL448" s="24"/>
      <c r="HM448" s="24"/>
      <c r="HN448" s="24"/>
      <c r="HO448" s="24"/>
      <c r="HP448" s="24"/>
      <c r="HQ448" s="24"/>
      <c r="HR448" s="24"/>
      <c r="HS448" s="24"/>
      <c r="HT448" s="24"/>
      <c r="HU448" s="24"/>
      <c r="HV448" s="24"/>
      <c r="HW448" s="24"/>
      <c r="HX448" s="24"/>
      <c r="HY448" s="24"/>
      <c r="HZ448" s="24"/>
      <c r="IA448" s="24"/>
      <c r="IB448" s="24"/>
      <c r="IC448" s="24"/>
      <c r="ID448" s="24"/>
      <c r="IE448" s="24"/>
      <c r="IF448" s="24"/>
      <c r="IG448" s="24"/>
      <c r="IH448" s="24"/>
      <c r="II448" s="24"/>
      <c r="IJ448" s="24"/>
      <c r="IK448" s="24"/>
      <c r="IL448" s="24"/>
      <c r="IM448" s="24"/>
      <c r="IN448" s="24"/>
      <c r="IO448" s="24"/>
      <c r="IP448" s="24"/>
      <c r="IQ448" s="24"/>
    </row>
    <row r="449" spans="5:251" x14ac:dyDescent="0.25">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c r="BY449" s="24"/>
      <c r="BZ449" s="24"/>
      <c r="CA449" s="24"/>
      <c r="CB449" s="24"/>
      <c r="CC449" s="24"/>
      <c r="CD449" s="24"/>
      <c r="CE449" s="24"/>
      <c r="CF449" s="24"/>
      <c r="CG449" s="24"/>
      <c r="CH449" s="24"/>
      <c r="CI449" s="24"/>
      <c r="CJ449" s="24"/>
      <c r="CK449" s="24"/>
      <c r="CL449" s="24"/>
      <c r="CM449" s="24"/>
      <c r="CN449" s="24"/>
      <c r="CO449" s="24"/>
      <c r="CP449" s="24"/>
      <c r="CQ449" s="24"/>
      <c r="CR449" s="24"/>
      <c r="CS449" s="24"/>
      <c r="CT449" s="24"/>
      <c r="CU449" s="24"/>
      <c r="CV449" s="24"/>
      <c r="CW449" s="24"/>
      <c r="CX449" s="24"/>
      <c r="CY449" s="24"/>
      <c r="CZ449" s="24"/>
      <c r="DA449" s="24"/>
      <c r="DB449" s="24"/>
      <c r="DC449" s="24"/>
      <c r="DD449" s="24"/>
      <c r="DE449" s="24"/>
      <c r="DF449" s="24"/>
      <c r="DG449" s="24"/>
      <c r="DH449" s="24"/>
      <c r="DI449" s="24"/>
      <c r="DJ449" s="24"/>
      <c r="DK449" s="24"/>
      <c r="DL449" s="24"/>
      <c r="DM449" s="24"/>
      <c r="DN449" s="24"/>
      <c r="DO449" s="24"/>
      <c r="DP449" s="24"/>
      <c r="DQ449" s="24"/>
      <c r="DR449" s="24"/>
      <c r="DS449" s="24"/>
      <c r="DT449" s="24"/>
      <c r="DU449" s="24"/>
      <c r="DV449" s="24"/>
      <c r="DW449" s="24"/>
      <c r="DX449" s="24"/>
      <c r="DY449" s="24"/>
      <c r="DZ449" s="24"/>
      <c r="EA449" s="24"/>
      <c r="EB449" s="24"/>
      <c r="EC449" s="24"/>
      <c r="ED449" s="24"/>
      <c r="EE449" s="24"/>
      <c r="EF449" s="24"/>
      <c r="EG449" s="24"/>
      <c r="EH449" s="24"/>
      <c r="EI449" s="24"/>
      <c r="EJ449" s="24"/>
      <c r="EK449" s="24"/>
      <c r="EL449" s="24"/>
      <c r="EM449" s="24"/>
      <c r="EN449" s="24"/>
      <c r="EO449" s="24"/>
      <c r="EP449" s="24"/>
      <c r="EQ449" s="24"/>
      <c r="ER449" s="24"/>
      <c r="ES449" s="24"/>
      <c r="ET449" s="24"/>
      <c r="EU449" s="24"/>
      <c r="EV449" s="24"/>
      <c r="EW449" s="24"/>
      <c r="EX449" s="24"/>
      <c r="EY449" s="24"/>
      <c r="EZ449" s="24"/>
      <c r="FA449" s="24"/>
      <c r="FB449" s="24"/>
      <c r="FC449" s="24"/>
      <c r="FD449" s="24"/>
      <c r="FE449" s="24"/>
      <c r="FF449" s="24"/>
      <c r="FG449" s="24"/>
      <c r="FH449" s="24"/>
      <c r="FI449" s="24"/>
      <c r="FJ449" s="24"/>
      <c r="FK449" s="24"/>
      <c r="FL449" s="24"/>
      <c r="FM449" s="24"/>
      <c r="FN449" s="24"/>
      <c r="FO449" s="24"/>
      <c r="FP449" s="24"/>
      <c r="FQ449" s="24"/>
      <c r="FR449" s="24"/>
      <c r="FS449" s="24"/>
      <c r="FT449" s="24"/>
      <c r="FU449" s="24"/>
      <c r="FV449" s="24"/>
      <c r="FW449" s="24"/>
      <c r="FX449" s="24"/>
      <c r="FY449" s="24"/>
      <c r="FZ449" s="24"/>
      <c r="GA449" s="24"/>
      <c r="GB449" s="24"/>
      <c r="GC449" s="24"/>
      <c r="GD449" s="24"/>
      <c r="GE449" s="24"/>
      <c r="GF449" s="24"/>
      <c r="GG449" s="24"/>
      <c r="GH449" s="24"/>
      <c r="GI449" s="24"/>
      <c r="GJ449" s="24"/>
      <c r="GK449" s="24"/>
      <c r="GL449" s="24"/>
      <c r="GM449" s="24"/>
      <c r="GN449" s="24"/>
      <c r="GO449" s="24"/>
      <c r="GP449" s="24"/>
      <c r="GQ449" s="24"/>
      <c r="GR449" s="24"/>
      <c r="GS449" s="24"/>
      <c r="GT449" s="24"/>
      <c r="GU449" s="24"/>
      <c r="GV449" s="24"/>
      <c r="GW449" s="24"/>
      <c r="GX449" s="24"/>
      <c r="GY449" s="24"/>
      <c r="GZ449" s="24"/>
      <c r="HA449" s="24"/>
      <c r="HB449" s="24"/>
      <c r="HC449" s="24"/>
      <c r="HD449" s="24"/>
      <c r="HE449" s="24"/>
      <c r="HF449" s="24"/>
      <c r="HG449" s="24"/>
      <c r="HH449" s="24"/>
      <c r="HI449" s="24"/>
      <c r="HJ449" s="24"/>
      <c r="HK449" s="24"/>
      <c r="HL449" s="24"/>
      <c r="HM449" s="24"/>
      <c r="HN449" s="24"/>
      <c r="HO449" s="24"/>
      <c r="HP449" s="24"/>
      <c r="HQ449" s="24"/>
      <c r="HR449" s="24"/>
      <c r="HS449" s="24"/>
      <c r="HT449" s="24"/>
      <c r="HU449" s="24"/>
      <c r="HV449" s="24"/>
      <c r="HW449" s="24"/>
      <c r="HX449" s="24"/>
      <c r="HY449" s="24"/>
      <c r="HZ449" s="24"/>
      <c r="IA449" s="24"/>
      <c r="IB449" s="24"/>
      <c r="IC449" s="24"/>
      <c r="ID449" s="24"/>
      <c r="IE449" s="24"/>
      <c r="IF449" s="24"/>
      <c r="IG449" s="24"/>
      <c r="IH449" s="24"/>
      <c r="II449" s="24"/>
      <c r="IJ449" s="24"/>
      <c r="IK449" s="24"/>
      <c r="IL449" s="24"/>
      <c r="IM449" s="24"/>
      <c r="IN449" s="24"/>
      <c r="IO449" s="24"/>
      <c r="IP449" s="24"/>
      <c r="IQ449" s="24"/>
    </row>
    <row r="450" spans="5:251" x14ac:dyDescent="0.25">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c r="BY450" s="24"/>
      <c r="BZ450" s="24"/>
      <c r="CA450" s="24"/>
      <c r="CB450" s="24"/>
      <c r="CC450" s="24"/>
      <c r="CD450" s="24"/>
      <c r="CE450" s="24"/>
      <c r="CF450" s="24"/>
      <c r="CG450" s="24"/>
      <c r="CH450" s="24"/>
      <c r="CI450" s="24"/>
      <c r="CJ450" s="24"/>
      <c r="CK450" s="24"/>
      <c r="CL450" s="24"/>
      <c r="CM450" s="24"/>
      <c r="CN450" s="24"/>
      <c r="CO450" s="24"/>
      <c r="CP450" s="24"/>
      <c r="CQ450" s="24"/>
      <c r="CR450" s="24"/>
      <c r="CS450" s="24"/>
      <c r="CT450" s="24"/>
      <c r="CU450" s="24"/>
      <c r="CV450" s="24"/>
      <c r="CW450" s="24"/>
      <c r="CX450" s="24"/>
      <c r="CY450" s="24"/>
      <c r="CZ450" s="24"/>
      <c r="DA450" s="24"/>
      <c r="DB450" s="24"/>
      <c r="DC450" s="24"/>
      <c r="DD450" s="24"/>
      <c r="DE450" s="24"/>
      <c r="DF450" s="24"/>
      <c r="DG450" s="24"/>
      <c r="DH450" s="24"/>
      <c r="DI450" s="24"/>
      <c r="DJ450" s="24"/>
      <c r="DK450" s="24"/>
      <c r="DL450" s="24"/>
      <c r="DM450" s="24"/>
      <c r="DN450" s="24"/>
      <c r="DO450" s="24"/>
      <c r="DP450" s="24"/>
      <c r="DQ450" s="24"/>
      <c r="DR450" s="24"/>
      <c r="DS450" s="24"/>
      <c r="DT450" s="24"/>
      <c r="DU450" s="24"/>
      <c r="DV450" s="24"/>
      <c r="DW450" s="24"/>
      <c r="DX450" s="24"/>
      <c r="DY450" s="24"/>
      <c r="DZ450" s="24"/>
      <c r="EA450" s="24"/>
      <c r="EB450" s="24"/>
      <c r="EC450" s="24"/>
      <c r="ED450" s="24"/>
      <c r="EE450" s="24"/>
      <c r="EF450" s="24"/>
      <c r="EG450" s="24"/>
      <c r="EH450" s="24"/>
      <c r="EI450" s="24"/>
      <c r="EJ450" s="24"/>
      <c r="EK450" s="24"/>
      <c r="EL450" s="24"/>
      <c r="EM450" s="24"/>
      <c r="EN450" s="24"/>
      <c r="EO450" s="24"/>
      <c r="EP450" s="24"/>
      <c r="EQ450" s="24"/>
      <c r="ER450" s="24"/>
      <c r="ES450" s="24"/>
      <c r="ET450" s="24"/>
      <c r="EU450" s="24"/>
      <c r="EV450" s="24"/>
      <c r="EW450" s="24"/>
      <c r="EX450" s="24"/>
      <c r="EY450" s="24"/>
      <c r="EZ450" s="24"/>
      <c r="FA450" s="24"/>
      <c r="FB450" s="24"/>
      <c r="FC450" s="24"/>
      <c r="FD450" s="24"/>
      <c r="FE450" s="24"/>
      <c r="FF450" s="24"/>
      <c r="FG450" s="24"/>
      <c r="FH450" s="24"/>
      <c r="FI450" s="24"/>
      <c r="FJ450" s="24"/>
      <c r="FK450" s="24"/>
      <c r="FL450" s="24"/>
      <c r="FM450" s="24"/>
      <c r="FN450" s="24"/>
      <c r="FO450" s="24"/>
      <c r="FP450" s="24"/>
      <c r="FQ450" s="24"/>
      <c r="FR450" s="24"/>
      <c r="FS450" s="24"/>
      <c r="FT450" s="24"/>
      <c r="FU450" s="24"/>
      <c r="FV450" s="24"/>
      <c r="FW450" s="24"/>
      <c r="FX450" s="24"/>
      <c r="FY450" s="24"/>
      <c r="FZ450" s="24"/>
      <c r="GA450" s="24"/>
      <c r="GB450" s="24"/>
      <c r="GC450" s="24"/>
      <c r="GD450" s="24"/>
      <c r="GE450" s="24"/>
      <c r="GF450" s="24"/>
      <c r="GG450" s="24"/>
      <c r="GH450" s="24"/>
      <c r="GI450" s="24"/>
      <c r="GJ450" s="24"/>
      <c r="GK450" s="24"/>
      <c r="GL450" s="24"/>
      <c r="GM450" s="24"/>
      <c r="GN450" s="24"/>
      <c r="GO450" s="24"/>
      <c r="GP450" s="24"/>
      <c r="GQ450" s="24"/>
      <c r="GR450" s="24"/>
      <c r="GS450" s="24"/>
      <c r="GT450" s="24"/>
      <c r="GU450" s="24"/>
      <c r="GV450" s="24"/>
      <c r="GW450" s="24"/>
      <c r="GX450" s="24"/>
      <c r="GY450" s="24"/>
      <c r="GZ450" s="24"/>
      <c r="HA450" s="24"/>
      <c r="HB450" s="24"/>
      <c r="HC450" s="24"/>
      <c r="HD450" s="24"/>
      <c r="HE450" s="24"/>
      <c r="HF450" s="24"/>
      <c r="HG450" s="24"/>
      <c r="HH450" s="24"/>
      <c r="HI450" s="24"/>
      <c r="HJ450" s="24"/>
      <c r="HK450" s="24"/>
      <c r="HL450" s="24"/>
      <c r="HM450" s="24"/>
      <c r="HN450" s="24"/>
      <c r="HO450" s="24"/>
      <c r="HP450" s="24"/>
      <c r="HQ450" s="24"/>
      <c r="HR450" s="24"/>
      <c r="HS450" s="24"/>
      <c r="HT450" s="24"/>
      <c r="HU450" s="24"/>
      <c r="HV450" s="24"/>
      <c r="HW450" s="24"/>
      <c r="HX450" s="24"/>
      <c r="HY450" s="24"/>
      <c r="HZ450" s="24"/>
      <c r="IA450" s="24"/>
      <c r="IB450" s="24"/>
      <c r="IC450" s="24"/>
      <c r="ID450" s="24"/>
      <c r="IE450" s="24"/>
      <c r="IF450" s="24"/>
      <c r="IG450" s="24"/>
      <c r="IH450" s="24"/>
      <c r="II450" s="24"/>
      <c r="IJ450" s="24"/>
      <c r="IK450" s="24"/>
      <c r="IL450" s="24"/>
      <c r="IM450" s="24"/>
      <c r="IN450" s="24"/>
      <c r="IO450" s="24"/>
      <c r="IP450" s="24"/>
      <c r="IQ450" s="24"/>
    </row>
    <row r="451" spans="5:251" x14ac:dyDescent="0.25">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c r="BY451" s="24"/>
      <c r="BZ451" s="24"/>
      <c r="CA451" s="24"/>
      <c r="CB451" s="24"/>
      <c r="CC451" s="24"/>
      <c r="CD451" s="24"/>
      <c r="CE451" s="24"/>
      <c r="CF451" s="24"/>
      <c r="CG451" s="24"/>
      <c r="CH451" s="24"/>
      <c r="CI451" s="24"/>
      <c r="CJ451" s="24"/>
      <c r="CK451" s="24"/>
      <c r="CL451" s="24"/>
      <c r="CM451" s="24"/>
      <c r="CN451" s="24"/>
      <c r="CO451" s="24"/>
      <c r="CP451" s="24"/>
      <c r="CQ451" s="24"/>
      <c r="CR451" s="24"/>
      <c r="CS451" s="24"/>
      <c r="CT451" s="24"/>
      <c r="CU451" s="24"/>
      <c r="CV451" s="24"/>
      <c r="CW451" s="24"/>
      <c r="CX451" s="24"/>
      <c r="CY451" s="24"/>
      <c r="CZ451" s="24"/>
      <c r="DA451" s="24"/>
      <c r="DB451" s="24"/>
      <c r="DC451" s="24"/>
      <c r="DD451" s="24"/>
      <c r="DE451" s="24"/>
      <c r="DF451" s="24"/>
      <c r="DG451" s="24"/>
      <c r="DH451" s="24"/>
      <c r="DI451" s="24"/>
      <c r="DJ451" s="24"/>
      <c r="DK451" s="24"/>
      <c r="DL451" s="24"/>
      <c r="DM451" s="24"/>
      <c r="DN451" s="24"/>
      <c r="DO451" s="24"/>
      <c r="DP451" s="24"/>
      <c r="DQ451" s="24"/>
      <c r="DR451" s="24"/>
      <c r="DS451" s="24"/>
      <c r="DT451" s="24"/>
      <c r="DU451" s="24"/>
      <c r="DV451" s="24"/>
      <c r="DW451" s="24"/>
      <c r="DX451" s="24"/>
      <c r="DY451" s="24"/>
      <c r="DZ451" s="24"/>
      <c r="EA451" s="24"/>
      <c r="EB451" s="24"/>
      <c r="EC451" s="24"/>
      <c r="ED451" s="24"/>
      <c r="EE451" s="24"/>
      <c r="EF451" s="24"/>
      <c r="EG451" s="24"/>
      <c r="EH451" s="24"/>
      <c r="EI451" s="24"/>
      <c r="EJ451" s="24"/>
      <c r="EK451" s="24"/>
      <c r="EL451" s="24"/>
      <c r="EM451" s="24"/>
      <c r="EN451" s="24"/>
      <c r="EO451" s="24"/>
      <c r="EP451" s="24"/>
      <c r="EQ451" s="24"/>
      <c r="ER451" s="24"/>
      <c r="ES451" s="24"/>
      <c r="ET451" s="24"/>
      <c r="EU451" s="24"/>
      <c r="EV451" s="24"/>
      <c r="EW451" s="24"/>
      <c r="EX451" s="24"/>
      <c r="EY451" s="24"/>
      <c r="EZ451" s="24"/>
      <c r="FA451" s="24"/>
      <c r="FB451" s="24"/>
      <c r="FC451" s="24"/>
      <c r="FD451" s="24"/>
      <c r="FE451" s="24"/>
      <c r="FF451" s="24"/>
      <c r="FG451" s="24"/>
      <c r="FH451" s="24"/>
      <c r="FI451" s="24"/>
      <c r="FJ451" s="24"/>
      <c r="FK451" s="24"/>
      <c r="FL451" s="24"/>
      <c r="FM451" s="24"/>
      <c r="FN451" s="24"/>
      <c r="FO451" s="24"/>
      <c r="FP451" s="24"/>
      <c r="FQ451" s="24"/>
      <c r="FR451" s="24"/>
      <c r="FS451" s="24"/>
      <c r="FT451" s="24"/>
      <c r="FU451" s="24"/>
      <c r="FV451" s="24"/>
      <c r="FW451" s="24"/>
      <c r="FX451" s="24"/>
      <c r="FY451" s="24"/>
      <c r="FZ451" s="24"/>
      <c r="GA451" s="24"/>
      <c r="GB451" s="24"/>
      <c r="GC451" s="24"/>
      <c r="GD451" s="24"/>
      <c r="GE451" s="24"/>
      <c r="GF451" s="24"/>
      <c r="GG451" s="24"/>
      <c r="GH451" s="24"/>
      <c r="GI451" s="24"/>
      <c r="GJ451" s="24"/>
      <c r="GK451" s="24"/>
      <c r="GL451" s="24"/>
      <c r="GM451" s="24"/>
      <c r="GN451" s="24"/>
      <c r="GO451" s="24"/>
      <c r="GP451" s="24"/>
      <c r="GQ451" s="24"/>
      <c r="GR451" s="24"/>
      <c r="GS451" s="24"/>
      <c r="GT451" s="24"/>
      <c r="GU451" s="24"/>
      <c r="GV451" s="24"/>
      <c r="GW451" s="24"/>
      <c r="GX451" s="24"/>
      <c r="GY451" s="24"/>
      <c r="GZ451" s="24"/>
      <c r="HA451" s="24"/>
      <c r="HB451" s="24"/>
      <c r="HC451" s="24"/>
      <c r="HD451" s="24"/>
      <c r="HE451" s="24"/>
      <c r="HF451" s="24"/>
      <c r="HG451" s="24"/>
      <c r="HH451" s="24"/>
      <c r="HI451" s="24"/>
      <c r="HJ451" s="24"/>
      <c r="HK451" s="24"/>
      <c r="HL451" s="24"/>
      <c r="HM451" s="24"/>
      <c r="HN451" s="24"/>
      <c r="HO451" s="24"/>
      <c r="HP451" s="24"/>
      <c r="HQ451" s="24"/>
      <c r="HR451" s="24"/>
      <c r="HS451" s="24"/>
      <c r="HT451" s="24"/>
      <c r="HU451" s="24"/>
      <c r="HV451" s="24"/>
      <c r="HW451" s="24"/>
      <c r="HX451" s="24"/>
      <c r="HY451" s="24"/>
      <c r="HZ451" s="24"/>
      <c r="IA451" s="24"/>
      <c r="IB451" s="24"/>
      <c r="IC451" s="24"/>
      <c r="ID451" s="24"/>
      <c r="IE451" s="24"/>
      <c r="IF451" s="24"/>
      <c r="IG451" s="24"/>
      <c r="IH451" s="24"/>
      <c r="II451" s="24"/>
      <c r="IJ451" s="24"/>
      <c r="IK451" s="24"/>
      <c r="IL451" s="24"/>
      <c r="IM451" s="24"/>
      <c r="IN451" s="24"/>
      <c r="IO451" s="24"/>
      <c r="IP451" s="24"/>
      <c r="IQ451" s="24"/>
    </row>
    <row r="452" spans="5:251" x14ac:dyDescent="0.25">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c r="BY452" s="24"/>
      <c r="BZ452" s="24"/>
      <c r="CA452" s="24"/>
      <c r="CB452" s="24"/>
      <c r="CC452" s="24"/>
      <c r="CD452" s="24"/>
      <c r="CE452" s="24"/>
      <c r="CF452" s="24"/>
      <c r="CG452" s="24"/>
      <c r="CH452" s="24"/>
      <c r="CI452" s="24"/>
      <c r="CJ452" s="24"/>
      <c r="CK452" s="24"/>
      <c r="CL452" s="24"/>
      <c r="CM452" s="24"/>
      <c r="CN452" s="24"/>
      <c r="CO452" s="24"/>
      <c r="CP452" s="24"/>
      <c r="CQ452" s="24"/>
      <c r="CR452" s="24"/>
      <c r="CS452" s="24"/>
      <c r="CT452" s="24"/>
      <c r="CU452" s="24"/>
      <c r="CV452" s="24"/>
      <c r="CW452" s="24"/>
      <c r="CX452" s="24"/>
      <c r="CY452" s="24"/>
      <c r="CZ452" s="24"/>
      <c r="DA452" s="24"/>
      <c r="DB452" s="24"/>
      <c r="DC452" s="24"/>
      <c r="DD452" s="24"/>
      <c r="DE452" s="24"/>
      <c r="DF452" s="24"/>
      <c r="DG452" s="24"/>
      <c r="DH452" s="24"/>
      <c r="DI452" s="24"/>
      <c r="DJ452" s="24"/>
      <c r="DK452" s="24"/>
      <c r="DL452" s="24"/>
      <c r="DM452" s="24"/>
      <c r="DN452" s="24"/>
      <c r="DO452" s="24"/>
      <c r="DP452" s="24"/>
      <c r="DQ452" s="24"/>
      <c r="DR452" s="24"/>
      <c r="DS452" s="24"/>
      <c r="DT452" s="24"/>
      <c r="DU452" s="24"/>
      <c r="DV452" s="24"/>
      <c r="DW452" s="24"/>
      <c r="DX452" s="24"/>
      <c r="DY452" s="24"/>
      <c r="DZ452" s="24"/>
      <c r="EA452" s="24"/>
      <c r="EB452" s="24"/>
      <c r="EC452" s="24"/>
      <c r="ED452" s="24"/>
      <c r="EE452" s="24"/>
      <c r="EF452" s="24"/>
      <c r="EG452" s="24"/>
      <c r="EH452" s="24"/>
      <c r="EI452" s="24"/>
      <c r="EJ452" s="24"/>
      <c r="EK452" s="24"/>
      <c r="EL452" s="24"/>
      <c r="EM452" s="24"/>
      <c r="EN452" s="24"/>
      <c r="EO452" s="24"/>
      <c r="EP452" s="24"/>
      <c r="EQ452" s="24"/>
      <c r="ER452" s="24"/>
      <c r="ES452" s="24"/>
      <c r="ET452" s="24"/>
      <c r="EU452" s="24"/>
      <c r="EV452" s="24"/>
      <c r="EW452" s="24"/>
      <c r="EX452" s="24"/>
      <c r="EY452" s="24"/>
      <c r="EZ452" s="24"/>
      <c r="FA452" s="24"/>
      <c r="FB452" s="24"/>
      <c r="FC452" s="24"/>
      <c r="FD452" s="24"/>
      <c r="FE452" s="24"/>
      <c r="FF452" s="24"/>
      <c r="FG452" s="24"/>
      <c r="FH452" s="24"/>
      <c r="FI452" s="24"/>
      <c r="FJ452" s="24"/>
      <c r="FK452" s="24"/>
      <c r="FL452" s="24"/>
      <c r="FM452" s="24"/>
      <c r="FN452" s="24"/>
      <c r="FO452" s="24"/>
      <c r="FP452" s="24"/>
      <c r="FQ452" s="24"/>
      <c r="FR452" s="24"/>
      <c r="FS452" s="24"/>
      <c r="FT452" s="24"/>
      <c r="FU452" s="24"/>
      <c r="FV452" s="24"/>
      <c r="FW452" s="24"/>
      <c r="FX452" s="24"/>
      <c r="FY452" s="24"/>
      <c r="FZ452" s="24"/>
      <c r="GA452" s="24"/>
      <c r="GB452" s="24"/>
      <c r="GC452" s="24"/>
      <c r="GD452" s="24"/>
      <c r="GE452" s="24"/>
      <c r="GF452" s="24"/>
      <c r="GG452" s="24"/>
      <c r="GH452" s="24"/>
      <c r="GI452" s="24"/>
      <c r="GJ452" s="24"/>
      <c r="GK452" s="24"/>
      <c r="GL452" s="24"/>
      <c r="GM452" s="24"/>
      <c r="GN452" s="24"/>
      <c r="GO452" s="24"/>
      <c r="GP452" s="24"/>
      <c r="GQ452" s="24"/>
      <c r="GR452" s="24"/>
      <c r="GS452" s="24"/>
      <c r="GT452" s="24"/>
      <c r="GU452" s="24"/>
      <c r="GV452" s="24"/>
      <c r="GW452" s="24"/>
      <c r="GX452" s="24"/>
      <c r="GY452" s="24"/>
      <c r="GZ452" s="24"/>
      <c r="HA452" s="24"/>
      <c r="HB452" s="24"/>
      <c r="HC452" s="24"/>
      <c r="HD452" s="24"/>
      <c r="HE452" s="24"/>
      <c r="HF452" s="24"/>
      <c r="HG452" s="24"/>
      <c r="HH452" s="24"/>
      <c r="HI452" s="24"/>
      <c r="HJ452" s="24"/>
      <c r="HK452" s="24"/>
      <c r="HL452" s="24"/>
      <c r="HM452" s="24"/>
      <c r="HN452" s="24"/>
      <c r="HO452" s="24"/>
      <c r="HP452" s="24"/>
      <c r="HQ452" s="24"/>
      <c r="HR452" s="24"/>
      <c r="HS452" s="24"/>
      <c r="HT452" s="24"/>
      <c r="HU452" s="24"/>
      <c r="HV452" s="24"/>
      <c r="HW452" s="24"/>
      <c r="HX452" s="24"/>
      <c r="HY452" s="24"/>
      <c r="HZ452" s="24"/>
      <c r="IA452" s="24"/>
      <c r="IB452" s="24"/>
      <c r="IC452" s="24"/>
      <c r="ID452" s="24"/>
      <c r="IE452" s="24"/>
      <c r="IF452" s="24"/>
      <c r="IG452" s="24"/>
      <c r="IH452" s="24"/>
      <c r="II452" s="24"/>
      <c r="IJ452" s="24"/>
      <c r="IK452" s="24"/>
      <c r="IL452" s="24"/>
      <c r="IM452" s="24"/>
      <c r="IN452" s="24"/>
      <c r="IO452" s="24"/>
      <c r="IP452" s="24"/>
      <c r="IQ452" s="24"/>
    </row>
    <row r="453" spans="5:251" x14ac:dyDescent="0.25">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c r="BY453" s="24"/>
      <c r="BZ453" s="24"/>
      <c r="CA453" s="24"/>
      <c r="CB453" s="24"/>
      <c r="CC453" s="24"/>
      <c r="CD453" s="24"/>
      <c r="CE453" s="24"/>
      <c r="CF453" s="24"/>
      <c r="CG453" s="24"/>
      <c r="CH453" s="24"/>
      <c r="CI453" s="24"/>
      <c r="CJ453" s="24"/>
      <c r="CK453" s="24"/>
      <c r="CL453" s="24"/>
      <c r="CM453" s="24"/>
      <c r="CN453" s="24"/>
      <c r="CO453" s="24"/>
      <c r="CP453" s="24"/>
      <c r="CQ453" s="24"/>
      <c r="CR453" s="24"/>
      <c r="CS453" s="24"/>
      <c r="CT453" s="24"/>
      <c r="CU453" s="24"/>
      <c r="CV453" s="24"/>
      <c r="CW453" s="24"/>
      <c r="CX453" s="24"/>
      <c r="CY453" s="24"/>
      <c r="CZ453" s="24"/>
      <c r="DA453" s="24"/>
      <c r="DB453" s="24"/>
      <c r="DC453" s="24"/>
      <c r="DD453" s="24"/>
      <c r="DE453" s="24"/>
      <c r="DF453" s="24"/>
      <c r="DG453" s="24"/>
      <c r="DH453" s="24"/>
      <c r="DI453" s="24"/>
      <c r="DJ453" s="24"/>
      <c r="DK453" s="24"/>
      <c r="DL453" s="24"/>
      <c r="DM453" s="24"/>
      <c r="DN453" s="24"/>
      <c r="DO453" s="24"/>
      <c r="DP453" s="24"/>
      <c r="DQ453" s="24"/>
      <c r="DR453" s="24"/>
      <c r="DS453" s="24"/>
      <c r="DT453" s="24"/>
      <c r="DU453" s="24"/>
      <c r="DV453" s="24"/>
      <c r="DW453" s="24"/>
      <c r="DX453" s="24"/>
      <c r="DY453" s="24"/>
      <c r="DZ453" s="24"/>
      <c r="EA453" s="24"/>
      <c r="EB453" s="24"/>
      <c r="EC453" s="24"/>
      <c r="ED453" s="24"/>
      <c r="EE453" s="24"/>
      <c r="EF453" s="24"/>
      <c r="EG453" s="24"/>
      <c r="EH453" s="24"/>
      <c r="EI453" s="24"/>
      <c r="EJ453" s="24"/>
      <c r="EK453" s="24"/>
      <c r="EL453" s="24"/>
      <c r="EM453" s="24"/>
      <c r="EN453" s="24"/>
      <c r="EO453" s="24"/>
      <c r="EP453" s="24"/>
      <c r="EQ453" s="24"/>
      <c r="ER453" s="24"/>
      <c r="ES453" s="24"/>
      <c r="ET453" s="24"/>
      <c r="EU453" s="24"/>
      <c r="EV453" s="24"/>
      <c r="EW453" s="24"/>
      <c r="EX453" s="24"/>
      <c r="EY453" s="24"/>
      <c r="EZ453" s="24"/>
      <c r="FA453" s="24"/>
      <c r="FB453" s="24"/>
      <c r="FC453" s="24"/>
      <c r="FD453" s="24"/>
      <c r="FE453" s="24"/>
      <c r="FF453" s="24"/>
      <c r="FG453" s="24"/>
      <c r="FH453" s="24"/>
      <c r="FI453" s="24"/>
      <c r="FJ453" s="24"/>
      <c r="FK453" s="24"/>
      <c r="FL453" s="24"/>
      <c r="FM453" s="24"/>
      <c r="FN453" s="24"/>
      <c r="FO453" s="24"/>
      <c r="FP453" s="24"/>
      <c r="FQ453" s="24"/>
      <c r="FR453" s="24"/>
      <c r="FS453" s="24"/>
      <c r="FT453" s="24"/>
      <c r="FU453" s="24"/>
      <c r="FV453" s="24"/>
      <c r="FW453" s="24"/>
      <c r="FX453" s="24"/>
      <c r="FY453" s="24"/>
      <c r="FZ453" s="24"/>
      <c r="GA453" s="24"/>
      <c r="GB453" s="24"/>
      <c r="GC453" s="24"/>
      <c r="GD453" s="24"/>
      <c r="GE453" s="24"/>
      <c r="GF453" s="24"/>
      <c r="GG453" s="24"/>
      <c r="GH453" s="24"/>
      <c r="GI453" s="24"/>
      <c r="GJ453" s="24"/>
      <c r="GK453" s="24"/>
      <c r="GL453" s="24"/>
      <c r="GM453" s="24"/>
      <c r="GN453" s="24"/>
      <c r="GO453" s="24"/>
      <c r="GP453" s="24"/>
      <c r="GQ453" s="24"/>
      <c r="GR453" s="24"/>
      <c r="GS453" s="24"/>
      <c r="GT453" s="24"/>
      <c r="GU453" s="24"/>
      <c r="GV453" s="24"/>
      <c r="GW453" s="24"/>
      <c r="GX453" s="24"/>
      <c r="GY453" s="24"/>
      <c r="GZ453" s="24"/>
      <c r="HA453" s="24"/>
      <c r="HB453" s="24"/>
      <c r="HC453" s="24"/>
      <c r="HD453" s="24"/>
      <c r="HE453" s="24"/>
      <c r="HF453" s="24"/>
      <c r="HG453" s="24"/>
      <c r="HH453" s="24"/>
      <c r="HI453" s="24"/>
      <c r="HJ453" s="24"/>
      <c r="HK453" s="24"/>
      <c r="HL453" s="24"/>
      <c r="HM453" s="24"/>
      <c r="HN453" s="24"/>
      <c r="HO453" s="24"/>
      <c r="HP453" s="24"/>
      <c r="HQ453" s="24"/>
      <c r="HR453" s="24"/>
      <c r="HS453" s="24"/>
      <c r="HT453" s="24"/>
      <c r="HU453" s="24"/>
      <c r="HV453" s="24"/>
      <c r="HW453" s="24"/>
      <c r="HX453" s="24"/>
      <c r="HY453" s="24"/>
      <c r="HZ453" s="24"/>
      <c r="IA453" s="24"/>
      <c r="IB453" s="24"/>
      <c r="IC453" s="24"/>
      <c r="ID453" s="24"/>
      <c r="IE453" s="24"/>
      <c r="IF453" s="24"/>
      <c r="IG453" s="24"/>
      <c r="IH453" s="24"/>
      <c r="II453" s="24"/>
      <c r="IJ453" s="24"/>
      <c r="IK453" s="24"/>
      <c r="IL453" s="24"/>
      <c r="IM453" s="24"/>
      <c r="IN453" s="24"/>
      <c r="IO453" s="24"/>
      <c r="IP453" s="24"/>
      <c r="IQ453" s="24"/>
    </row>
    <row r="454" spans="5:251" x14ac:dyDescent="0.25">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c r="BY454" s="24"/>
      <c r="BZ454" s="24"/>
      <c r="CA454" s="24"/>
      <c r="CB454" s="24"/>
      <c r="CC454" s="24"/>
      <c r="CD454" s="24"/>
      <c r="CE454" s="24"/>
      <c r="CF454" s="24"/>
      <c r="CG454" s="24"/>
      <c r="CH454" s="24"/>
      <c r="CI454" s="24"/>
      <c r="CJ454" s="24"/>
      <c r="CK454" s="24"/>
      <c r="CL454" s="24"/>
      <c r="CM454" s="24"/>
      <c r="CN454" s="24"/>
      <c r="CO454" s="24"/>
      <c r="CP454" s="24"/>
      <c r="CQ454" s="24"/>
      <c r="CR454" s="24"/>
      <c r="CS454" s="24"/>
      <c r="CT454" s="24"/>
      <c r="CU454" s="24"/>
      <c r="CV454" s="24"/>
      <c r="CW454" s="24"/>
      <c r="CX454" s="24"/>
      <c r="CY454" s="24"/>
      <c r="CZ454" s="24"/>
      <c r="DA454" s="24"/>
      <c r="DB454" s="24"/>
      <c r="DC454" s="24"/>
      <c r="DD454" s="24"/>
      <c r="DE454" s="24"/>
      <c r="DF454" s="24"/>
      <c r="DG454" s="24"/>
      <c r="DH454" s="24"/>
      <c r="DI454" s="24"/>
      <c r="DJ454" s="24"/>
      <c r="DK454" s="24"/>
      <c r="DL454" s="24"/>
      <c r="DM454" s="24"/>
      <c r="DN454" s="24"/>
      <c r="DO454" s="24"/>
      <c r="DP454" s="24"/>
      <c r="DQ454" s="24"/>
      <c r="DR454" s="24"/>
      <c r="DS454" s="24"/>
      <c r="DT454" s="24"/>
      <c r="DU454" s="24"/>
      <c r="DV454" s="24"/>
      <c r="DW454" s="24"/>
      <c r="DX454" s="24"/>
      <c r="DY454" s="24"/>
      <c r="DZ454" s="24"/>
      <c r="EA454" s="24"/>
      <c r="EB454" s="24"/>
      <c r="EC454" s="24"/>
      <c r="ED454" s="24"/>
      <c r="EE454" s="24"/>
      <c r="EF454" s="24"/>
      <c r="EG454" s="24"/>
      <c r="EH454" s="24"/>
      <c r="EI454" s="24"/>
      <c r="EJ454" s="24"/>
      <c r="EK454" s="24"/>
      <c r="EL454" s="24"/>
      <c r="EM454" s="24"/>
      <c r="EN454" s="24"/>
      <c r="EO454" s="24"/>
      <c r="EP454" s="24"/>
      <c r="EQ454" s="24"/>
      <c r="ER454" s="24"/>
      <c r="ES454" s="24"/>
      <c r="ET454" s="24"/>
      <c r="EU454" s="24"/>
      <c r="EV454" s="24"/>
      <c r="EW454" s="24"/>
      <c r="EX454" s="24"/>
      <c r="EY454" s="24"/>
      <c r="EZ454" s="24"/>
      <c r="FA454" s="24"/>
      <c r="FB454" s="24"/>
      <c r="FC454" s="24"/>
      <c r="FD454" s="24"/>
      <c r="FE454" s="24"/>
      <c r="FF454" s="24"/>
      <c r="FG454" s="24"/>
      <c r="FH454" s="24"/>
      <c r="FI454" s="24"/>
      <c r="FJ454" s="24"/>
      <c r="FK454" s="24"/>
      <c r="FL454" s="24"/>
      <c r="FM454" s="24"/>
      <c r="FN454" s="24"/>
      <c r="FO454" s="24"/>
      <c r="FP454" s="24"/>
      <c r="FQ454" s="24"/>
      <c r="FR454" s="24"/>
      <c r="FS454" s="24"/>
      <c r="FT454" s="24"/>
      <c r="FU454" s="24"/>
      <c r="FV454" s="24"/>
      <c r="FW454" s="24"/>
      <c r="FX454" s="24"/>
      <c r="FY454" s="24"/>
      <c r="FZ454" s="24"/>
      <c r="GA454" s="24"/>
      <c r="GB454" s="24"/>
      <c r="GC454" s="24"/>
      <c r="GD454" s="24"/>
      <c r="GE454" s="24"/>
      <c r="GF454" s="24"/>
      <c r="GG454" s="24"/>
      <c r="GH454" s="24"/>
      <c r="GI454" s="24"/>
      <c r="GJ454" s="24"/>
      <c r="GK454" s="24"/>
      <c r="GL454" s="24"/>
      <c r="GM454" s="24"/>
      <c r="GN454" s="24"/>
      <c r="GO454" s="24"/>
      <c r="GP454" s="24"/>
      <c r="GQ454" s="24"/>
      <c r="GR454" s="24"/>
      <c r="GS454" s="24"/>
      <c r="GT454" s="24"/>
      <c r="GU454" s="24"/>
      <c r="GV454" s="24"/>
      <c r="GW454" s="24"/>
      <c r="GX454" s="24"/>
      <c r="GY454" s="24"/>
      <c r="GZ454" s="24"/>
      <c r="HA454" s="24"/>
      <c r="HB454" s="24"/>
      <c r="HC454" s="24"/>
      <c r="HD454" s="24"/>
      <c r="HE454" s="24"/>
      <c r="HF454" s="24"/>
      <c r="HG454" s="24"/>
      <c r="HH454" s="24"/>
      <c r="HI454" s="24"/>
      <c r="HJ454" s="24"/>
      <c r="HK454" s="24"/>
      <c r="HL454" s="24"/>
      <c r="HM454" s="24"/>
      <c r="HN454" s="24"/>
      <c r="HO454" s="24"/>
      <c r="HP454" s="24"/>
      <c r="HQ454" s="24"/>
      <c r="HR454" s="24"/>
      <c r="HS454" s="24"/>
      <c r="HT454" s="24"/>
      <c r="HU454" s="24"/>
      <c r="HV454" s="24"/>
      <c r="HW454" s="24"/>
      <c r="HX454" s="24"/>
      <c r="HY454" s="24"/>
      <c r="HZ454" s="24"/>
      <c r="IA454" s="24"/>
      <c r="IB454" s="24"/>
      <c r="IC454" s="24"/>
      <c r="ID454" s="24"/>
      <c r="IE454" s="24"/>
      <c r="IF454" s="24"/>
      <c r="IG454" s="24"/>
      <c r="IH454" s="24"/>
      <c r="II454" s="24"/>
      <c r="IJ454" s="24"/>
      <c r="IK454" s="24"/>
      <c r="IL454" s="24"/>
      <c r="IM454" s="24"/>
      <c r="IN454" s="24"/>
      <c r="IO454" s="24"/>
      <c r="IP454" s="24"/>
      <c r="IQ454" s="24"/>
    </row>
    <row r="455" spans="5:251" x14ac:dyDescent="0.25">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c r="BY455" s="24"/>
      <c r="BZ455" s="24"/>
      <c r="CA455" s="24"/>
      <c r="CB455" s="24"/>
      <c r="CC455" s="24"/>
      <c r="CD455" s="24"/>
      <c r="CE455" s="24"/>
      <c r="CF455" s="24"/>
      <c r="CG455" s="24"/>
      <c r="CH455" s="24"/>
      <c r="CI455" s="24"/>
      <c r="CJ455" s="24"/>
      <c r="CK455" s="24"/>
      <c r="CL455" s="24"/>
      <c r="CM455" s="24"/>
      <c r="CN455" s="24"/>
      <c r="CO455" s="24"/>
      <c r="CP455" s="24"/>
      <c r="CQ455" s="24"/>
      <c r="CR455" s="24"/>
      <c r="CS455" s="24"/>
      <c r="CT455" s="24"/>
      <c r="CU455" s="24"/>
      <c r="CV455" s="24"/>
      <c r="CW455" s="24"/>
      <c r="CX455" s="24"/>
      <c r="CY455" s="24"/>
      <c r="CZ455" s="24"/>
      <c r="DA455" s="24"/>
      <c r="DB455" s="24"/>
      <c r="DC455" s="24"/>
      <c r="DD455" s="24"/>
      <c r="DE455" s="24"/>
      <c r="DF455" s="24"/>
      <c r="DG455" s="24"/>
      <c r="DH455" s="24"/>
      <c r="DI455" s="24"/>
      <c r="DJ455" s="24"/>
      <c r="DK455" s="24"/>
      <c r="DL455" s="24"/>
      <c r="DM455" s="24"/>
      <c r="DN455" s="24"/>
      <c r="DO455" s="24"/>
      <c r="DP455" s="24"/>
      <c r="DQ455" s="24"/>
      <c r="DR455" s="24"/>
      <c r="DS455" s="24"/>
      <c r="DT455" s="24"/>
      <c r="DU455" s="24"/>
      <c r="DV455" s="24"/>
      <c r="DW455" s="24"/>
      <c r="DX455" s="24"/>
      <c r="DY455" s="24"/>
      <c r="DZ455" s="24"/>
      <c r="EA455" s="24"/>
      <c r="EB455" s="24"/>
      <c r="EC455" s="24"/>
      <c r="ED455" s="24"/>
      <c r="EE455" s="24"/>
      <c r="EF455" s="24"/>
      <c r="EG455" s="24"/>
      <c r="EH455" s="24"/>
      <c r="EI455" s="24"/>
      <c r="EJ455" s="24"/>
      <c r="EK455" s="24"/>
      <c r="EL455" s="24"/>
      <c r="EM455" s="24"/>
      <c r="EN455" s="24"/>
      <c r="EO455" s="24"/>
      <c r="EP455" s="24"/>
      <c r="EQ455" s="24"/>
      <c r="ER455" s="24"/>
      <c r="ES455" s="24"/>
      <c r="ET455" s="24"/>
      <c r="EU455" s="24"/>
      <c r="EV455" s="24"/>
      <c r="EW455" s="24"/>
      <c r="EX455" s="24"/>
      <c r="EY455" s="24"/>
      <c r="EZ455" s="24"/>
      <c r="FA455" s="24"/>
      <c r="FB455" s="24"/>
      <c r="FC455" s="24"/>
      <c r="FD455" s="24"/>
      <c r="FE455" s="24"/>
      <c r="FF455" s="24"/>
      <c r="FG455" s="24"/>
      <c r="FH455" s="24"/>
      <c r="FI455" s="24"/>
      <c r="FJ455" s="24"/>
      <c r="FK455" s="24"/>
      <c r="FL455" s="24"/>
      <c r="FM455" s="24"/>
      <c r="FN455" s="24"/>
      <c r="FO455" s="24"/>
      <c r="FP455" s="24"/>
      <c r="FQ455" s="24"/>
      <c r="FR455" s="24"/>
      <c r="FS455" s="24"/>
      <c r="FT455" s="24"/>
      <c r="FU455" s="24"/>
      <c r="FV455" s="24"/>
      <c r="FW455" s="24"/>
      <c r="FX455" s="24"/>
      <c r="FY455" s="24"/>
      <c r="FZ455" s="24"/>
      <c r="GA455" s="24"/>
      <c r="GB455" s="24"/>
      <c r="GC455" s="24"/>
      <c r="GD455" s="24"/>
      <c r="GE455" s="24"/>
      <c r="GF455" s="24"/>
      <c r="GG455" s="24"/>
      <c r="GH455" s="24"/>
      <c r="GI455" s="24"/>
      <c r="GJ455" s="24"/>
      <c r="GK455" s="24"/>
      <c r="GL455" s="24"/>
      <c r="GM455" s="24"/>
      <c r="GN455" s="24"/>
      <c r="GO455" s="24"/>
      <c r="GP455" s="24"/>
      <c r="GQ455" s="24"/>
      <c r="GR455" s="24"/>
      <c r="GS455" s="24"/>
      <c r="GT455" s="24"/>
      <c r="GU455" s="24"/>
      <c r="GV455" s="24"/>
      <c r="GW455" s="24"/>
      <c r="GX455" s="24"/>
      <c r="GY455" s="24"/>
      <c r="GZ455" s="24"/>
      <c r="HA455" s="24"/>
      <c r="HB455" s="24"/>
      <c r="HC455" s="24"/>
      <c r="HD455" s="24"/>
      <c r="HE455" s="24"/>
      <c r="HF455" s="24"/>
      <c r="HG455" s="24"/>
      <c r="HH455" s="24"/>
      <c r="HI455" s="24"/>
      <c r="HJ455" s="24"/>
      <c r="HK455" s="24"/>
      <c r="HL455" s="24"/>
      <c r="HM455" s="24"/>
      <c r="HN455" s="24"/>
      <c r="HO455" s="24"/>
      <c r="HP455" s="24"/>
      <c r="HQ455" s="24"/>
      <c r="HR455" s="24"/>
      <c r="HS455" s="24"/>
      <c r="HT455" s="24"/>
      <c r="HU455" s="24"/>
      <c r="HV455" s="24"/>
      <c r="HW455" s="24"/>
      <c r="HX455" s="24"/>
      <c r="HY455" s="24"/>
      <c r="HZ455" s="24"/>
      <c r="IA455" s="24"/>
      <c r="IB455" s="24"/>
      <c r="IC455" s="24"/>
      <c r="ID455" s="24"/>
      <c r="IE455" s="24"/>
      <c r="IF455" s="24"/>
      <c r="IG455" s="24"/>
      <c r="IH455" s="24"/>
      <c r="II455" s="24"/>
      <c r="IJ455" s="24"/>
      <c r="IK455" s="24"/>
      <c r="IL455" s="24"/>
      <c r="IM455" s="24"/>
      <c r="IN455" s="24"/>
      <c r="IO455" s="24"/>
      <c r="IP455" s="24"/>
      <c r="IQ455" s="24"/>
    </row>
    <row r="456" spans="5:251" x14ac:dyDescent="0.25">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c r="BY456" s="24"/>
      <c r="BZ456" s="24"/>
      <c r="CA456" s="24"/>
      <c r="CB456" s="24"/>
      <c r="CC456" s="24"/>
      <c r="CD456" s="24"/>
      <c r="CE456" s="24"/>
      <c r="CF456" s="24"/>
      <c r="CG456" s="24"/>
      <c r="CH456" s="24"/>
      <c r="CI456" s="24"/>
      <c r="CJ456" s="24"/>
      <c r="CK456" s="24"/>
      <c r="CL456" s="24"/>
      <c r="CM456" s="24"/>
      <c r="CN456" s="24"/>
      <c r="CO456" s="24"/>
      <c r="CP456" s="24"/>
      <c r="CQ456" s="24"/>
      <c r="CR456" s="24"/>
      <c r="CS456" s="24"/>
      <c r="CT456" s="24"/>
      <c r="CU456" s="24"/>
      <c r="CV456" s="24"/>
      <c r="CW456" s="24"/>
      <c r="CX456" s="24"/>
      <c r="CY456" s="24"/>
      <c r="CZ456" s="24"/>
      <c r="DA456" s="24"/>
      <c r="DB456" s="24"/>
      <c r="DC456" s="24"/>
      <c r="DD456" s="24"/>
      <c r="DE456" s="24"/>
      <c r="DF456" s="24"/>
      <c r="DG456" s="24"/>
      <c r="DH456" s="24"/>
      <c r="DI456" s="24"/>
      <c r="DJ456" s="24"/>
      <c r="DK456" s="24"/>
      <c r="DL456" s="24"/>
      <c r="DM456" s="24"/>
      <c r="DN456" s="24"/>
      <c r="DO456" s="24"/>
      <c r="DP456" s="24"/>
      <c r="DQ456" s="24"/>
      <c r="DR456" s="24"/>
      <c r="DS456" s="24"/>
      <c r="DT456" s="24"/>
      <c r="DU456" s="24"/>
      <c r="DV456" s="24"/>
      <c r="DW456" s="24"/>
      <c r="DX456" s="24"/>
      <c r="DY456" s="24"/>
      <c r="DZ456" s="24"/>
      <c r="EA456" s="24"/>
      <c r="EB456" s="24"/>
      <c r="EC456" s="24"/>
      <c r="ED456" s="24"/>
      <c r="EE456" s="24"/>
      <c r="EF456" s="24"/>
      <c r="EG456" s="24"/>
      <c r="EH456" s="24"/>
      <c r="EI456" s="24"/>
      <c r="EJ456" s="24"/>
      <c r="EK456" s="24"/>
      <c r="EL456" s="24"/>
      <c r="EM456" s="24"/>
      <c r="EN456" s="24"/>
      <c r="EO456" s="24"/>
      <c r="EP456" s="24"/>
      <c r="EQ456" s="24"/>
      <c r="ER456" s="24"/>
      <c r="ES456" s="24"/>
      <c r="ET456" s="24"/>
      <c r="EU456" s="24"/>
      <c r="EV456" s="24"/>
      <c r="EW456" s="24"/>
      <c r="EX456" s="24"/>
      <c r="EY456" s="24"/>
      <c r="EZ456" s="24"/>
      <c r="FA456" s="24"/>
      <c r="FB456" s="24"/>
      <c r="FC456" s="24"/>
      <c r="FD456" s="24"/>
      <c r="FE456" s="24"/>
      <c r="FF456" s="24"/>
      <c r="FG456" s="24"/>
      <c r="FH456" s="24"/>
      <c r="FI456" s="24"/>
      <c r="FJ456" s="24"/>
      <c r="FK456" s="24"/>
      <c r="FL456" s="24"/>
      <c r="FM456" s="24"/>
      <c r="FN456" s="24"/>
      <c r="FO456" s="24"/>
      <c r="FP456" s="24"/>
      <c r="FQ456" s="24"/>
      <c r="FR456" s="24"/>
      <c r="FS456" s="24"/>
      <c r="FT456" s="24"/>
      <c r="FU456" s="24"/>
      <c r="FV456" s="24"/>
      <c r="FW456" s="24"/>
      <c r="FX456" s="24"/>
      <c r="FY456" s="24"/>
      <c r="FZ456" s="24"/>
      <c r="GA456" s="24"/>
      <c r="GB456" s="24"/>
      <c r="GC456" s="24"/>
      <c r="GD456" s="24"/>
      <c r="GE456" s="24"/>
      <c r="GF456" s="24"/>
      <c r="GG456" s="24"/>
      <c r="GH456" s="24"/>
      <c r="GI456" s="24"/>
      <c r="GJ456" s="24"/>
      <c r="GK456" s="24"/>
      <c r="GL456" s="24"/>
      <c r="GM456" s="24"/>
      <c r="GN456" s="24"/>
      <c r="GO456" s="24"/>
      <c r="GP456" s="24"/>
      <c r="GQ456" s="24"/>
      <c r="GR456" s="24"/>
      <c r="GS456" s="24"/>
      <c r="GT456" s="24"/>
      <c r="GU456" s="24"/>
      <c r="GV456" s="24"/>
      <c r="GW456" s="24"/>
      <c r="GX456" s="24"/>
      <c r="GY456" s="24"/>
      <c r="GZ456" s="24"/>
      <c r="HA456" s="24"/>
      <c r="HB456" s="24"/>
      <c r="HC456" s="24"/>
      <c r="HD456" s="24"/>
      <c r="HE456" s="24"/>
      <c r="HF456" s="24"/>
      <c r="HG456" s="24"/>
      <c r="HH456" s="24"/>
      <c r="HI456" s="24"/>
      <c r="HJ456" s="24"/>
      <c r="HK456" s="24"/>
      <c r="HL456" s="24"/>
      <c r="HM456" s="24"/>
      <c r="HN456" s="24"/>
      <c r="HO456" s="24"/>
      <c r="HP456" s="24"/>
      <c r="HQ456" s="24"/>
      <c r="HR456" s="24"/>
      <c r="HS456" s="24"/>
      <c r="HT456" s="24"/>
      <c r="HU456" s="24"/>
      <c r="HV456" s="24"/>
      <c r="HW456" s="24"/>
      <c r="HX456" s="24"/>
      <c r="HY456" s="24"/>
      <c r="HZ456" s="24"/>
      <c r="IA456" s="24"/>
      <c r="IB456" s="24"/>
      <c r="IC456" s="24"/>
      <c r="ID456" s="24"/>
      <c r="IE456" s="24"/>
      <c r="IF456" s="24"/>
      <c r="IG456" s="24"/>
      <c r="IH456" s="24"/>
      <c r="II456" s="24"/>
      <c r="IJ456" s="24"/>
      <c r="IK456" s="24"/>
      <c r="IL456" s="24"/>
      <c r="IM456" s="24"/>
      <c r="IN456" s="24"/>
      <c r="IO456" s="24"/>
      <c r="IP456" s="24"/>
      <c r="IQ456" s="24"/>
    </row>
    <row r="457" spans="5:251" x14ac:dyDescent="0.25">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c r="BY457" s="24"/>
      <c r="BZ457" s="24"/>
      <c r="CA457" s="24"/>
      <c r="CB457" s="24"/>
      <c r="CC457" s="24"/>
      <c r="CD457" s="24"/>
      <c r="CE457" s="24"/>
      <c r="CF457" s="24"/>
      <c r="CG457" s="24"/>
      <c r="CH457" s="24"/>
      <c r="CI457" s="24"/>
      <c r="CJ457" s="24"/>
      <c r="CK457" s="24"/>
      <c r="CL457" s="24"/>
      <c r="CM457" s="24"/>
      <c r="CN457" s="24"/>
      <c r="CO457" s="24"/>
      <c r="CP457" s="24"/>
      <c r="CQ457" s="24"/>
      <c r="CR457" s="24"/>
      <c r="CS457" s="24"/>
      <c r="CT457" s="24"/>
      <c r="CU457" s="24"/>
      <c r="CV457" s="24"/>
      <c r="CW457" s="24"/>
      <c r="CX457" s="24"/>
      <c r="CY457" s="24"/>
      <c r="CZ457" s="24"/>
      <c r="DA457" s="24"/>
      <c r="DB457" s="24"/>
      <c r="DC457" s="24"/>
      <c r="DD457" s="24"/>
      <c r="DE457" s="24"/>
      <c r="DF457" s="24"/>
      <c r="DG457" s="24"/>
      <c r="DH457" s="24"/>
      <c r="DI457" s="24"/>
      <c r="DJ457" s="24"/>
      <c r="DK457" s="24"/>
      <c r="DL457" s="24"/>
      <c r="DM457" s="24"/>
      <c r="DN457" s="24"/>
      <c r="DO457" s="24"/>
      <c r="DP457" s="24"/>
      <c r="DQ457" s="24"/>
      <c r="DR457" s="24"/>
      <c r="DS457" s="24"/>
      <c r="DT457" s="24"/>
      <c r="DU457" s="24"/>
      <c r="DV457" s="24"/>
      <c r="DW457" s="24"/>
      <c r="DX457" s="24"/>
      <c r="DY457" s="24"/>
      <c r="DZ457" s="24"/>
      <c r="EA457" s="24"/>
      <c r="EB457" s="24"/>
      <c r="EC457" s="24"/>
      <c r="ED457" s="24"/>
      <c r="EE457" s="24"/>
      <c r="EF457" s="24"/>
      <c r="EG457" s="24"/>
      <c r="EH457" s="24"/>
      <c r="EI457" s="24"/>
      <c r="EJ457" s="24"/>
      <c r="EK457" s="24"/>
      <c r="EL457" s="24"/>
      <c r="EM457" s="24"/>
      <c r="EN457" s="24"/>
      <c r="EO457" s="24"/>
      <c r="EP457" s="24"/>
      <c r="EQ457" s="24"/>
      <c r="ER457" s="24"/>
      <c r="ES457" s="24"/>
      <c r="ET457" s="24"/>
      <c r="EU457" s="24"/>
      <c r="EV457" s="24"/>
      <c r="EW457" s="24"/>
      <c r="EX457" s="24"/>
      <c r="EY457" s="24"/>
      <c r="EZ457" s="24"/>
      <c r="FA457" s="24"/>
      <c r="FB457" s="24"/>
      <c r="FC457" s="24"/>
      <c r="FD457" s="24"/>
      <c r="FE457" s="24"/>
      <c r="FF457" s="24"/>
      <c r="FG457" s="24"/>
      <c r="FH457" s="24"/>
      <c r="FI457" s="24"/>
      <c r="FJ457" s="24"/>
      <c r="FK457" s="24"/>
      <c r="FL457" s="24"/>
      <c r="FM457" s="24"/>
      <c r="FN457" s="24"/>
      <c r="FO457" s="24"/>
      <c r="FP457" s="24"/>
      <c r="FQ457" s="24"/>
      <c r="FR457" s="24"/>
      <c r="FS457" s="24"/>
      <c r="FT457" s="24"/>
      <c r="FU457" s="24"/>
      <c r="FV457" s="24"/>
      <c r="FW457" s="24"/>
      <c r="FX457" s="24"/>
      <c r="FY457" s="24"/>
      <c r="FZ457" s="24"/>
      <c r="GA457" s="24"/>
      <c r="GB457" s="24"/>
      <c r="GC457" s="24"/>
      <c r="GD457" s="24"/>
      <c r="GE457" s="24"/>
      <c r="GF457" s="24"/>
      <c r="GG457" s="24"/>
      <c r="GH457" s="24"/>
      <c r="GI457" s="24"/>
      <c r="GJ457" s="24"/>
      <c r="GK457" s="24"/>
      <c r="GL457" s="24"/>
      <c r="GM457" s="24"/>
      <c r="GN457" s="24"/>
      <c r="GO457" s="24"/>
      <c r="GP457" s="24"/>
      <c r="GQ457" s="24"/>
      <c r="GR457" s="24"/>
      <c r="GS457" s="24"/>
      <c r="GT457" s="24"/>
      <c r="GU457" s="24"/>
      <c r="GV457" s="24"/>
      <c r="GW457" s="24"/>
      <c r="GX457" s="24"/>
      <c r="GY457" s="24"/>
      <c r="GZ457" s="24"/>
      <c r="HA457" s="24"/>
      <c r="HB457" s="24"/>
      <c r="HC457" s="24"/>
      <c r="HD457" s="24"/>
      <c r="HE457" s="24"/>
      <c r="HF457" s="24"/>
      <c r="HG457" s="24"/>
      <c r="HH457" s="24"/>
      <c r="HI457" s="24"/>
      <c r="HJ457" s="24"/>
      <c r="HK457" s="24"/>
      <c r="HL457" s="24"/>
      <c r="HM457" s="24"/>
      <c r="HN457" s="24"/>
      <c r="HO457" s="24"/>
      <c r="HP457" s="24"/>
      <c r="HQ457" s="24"/>
      <c r="HR457" s="24"/>
      <c r="HS457" s="24"/>
      <c r="HT457" s="24"/>
      <c r="HU457" s="24"/>
      <c r="HV457" s="24"/>
      <c r="HW457" s="24"/>
      <c r="HX457" s="24"/>
      <c r="HY457" s="24"/>
      <c r="HZ457" s="24"/>
      <c r="IA457" s="24"/>
      <c r="IB457" s="24"/>
      <c r="IC457" s="24"/>
      <c r="ID457" s="24"/>
      <c r="IE457" s="24"/>
      <c r="IF457" s="24"/>
      <c r="IG457" s="24"/>
      <c r="IH457" s="24"/>
      <c r="II457" s="24"/>
      <c r="IJ457" s="24"/>
      <c r="IK457" s="24"/>
      <c r="IL457" s="24"/>
      <c r="IM457" s="24"/>
      <c r="IN457" s="24"/>
      <c r="IO457" s="24"/>
      <c r="IP457" s="24"/>
      <c r="IQ457" s="24"/>
    </row>
    <row r="458" spans="5:251" x14ac:dyDescent="0.25">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c r="BY458" s="24"/>
      <c r="BZ458" s="24"/>
      <c r="CA458" s="24"/>
      <c r="CB458" s="24"/>
      <c r="CC458" s="24"/>
      <c r="CD458" s="24"/>
      <c r="CE458" s="24"/>
      <c r="CF458" s="24"/>
      <c r="CG458" s="24"/>
      <c r="CH458" s="24"/>
      <c r="CI458" s="24"/>
      <c r="CJ458" s="24"/>
      <c r="CK458" s="24"/>
      <c r="CL458" s="24"/>
      <c r="CM458" s="24"/>
      <c r="CN458" s="24"/>
      <c r="CO458" s="24"/>
      <c r="CP458" s="24"/>
      <c r="CQ458" s="24"/>
      <c r="CR458" s="24"/>
      <c r="CS458" s="24"/>
      <c r="CT458" s="24"/>
      <c r="CU458" s="24"/>
      <c r="CV458" s="24"/>
      <c r="CW458" s="24"/>
      <c r="CX458" s="24"/>
      <c r="CY458" s="24"/>
      <c r="CZ458" s="24"/>
      <c r="DA458" s="24"/>
      <c r="DB458" s="24"/>
      <c r="DC458" s="24"/>
      <c r="DD458" s="24"/>
      <c r="DE458" s="24"/>
      <c r="DF458" s="24"/>
      <c r="DG458" s="24"/>
      <c r="DH458" s="24"/>
      <c r="DI458" s="24"/>
      <c r="DJ458" s="24"/>
      <c r="DK458" s="24"/>
      <c r="DL458" s="24"/>
      <c r="DM458" s="24"/>
      <c r="DN458" s="24"/>
      <c r="DO458" s="24"/>
      <c r="DP458" s="24"/>
      <c r="DQ458" s="24"/>
      <c r="DR458" s="24"/>
      <c r="DS458" s="24"/>
      <c r="DT458" s="24"/>
      <c r="DU458" s="24"/>
      <c r="DV458" s="24"/>
      <c r="DW458" s="24"/>
      <c r="DX458" s="24"/>
      <c r="DY458" s="24"/>
      <c r="DZ458" s="24"/>
      <c r="EA458" s="24"/>
      <c r="EB458" s="24"/>
      <c r="EC458" s="24"/>
      <c r="ED458" s="24"/>
      <c r="EE458" s="24"/>
      <c r="EF458" s="24"/>
      <c r="EG458" s="24"/>
      <c r="EH458" s="24"/>
      <c r="EI458" s="24"/>
      <c r="EJ458" s="24"/>
      <c r="EK458" s="24"/>
      <c r="EL458" s="24"/>
      <c r="EM458" s="24"/>
      <c r="EN458" s="24"/>
      <c r="EO458" s="24"/>
      <c r="EP458" s="24"/>
      <c r="EQ458" s="24"/>
      <c r="ER458" s="24"/>
      <c r="ES458" s="24"/>
      <c r="ET458" s="24"/>
      <c r="EU458" s="24"/>
      <c r="EV458" s="24"/>
      <c r="EW458" s="24"/>
      <c r="EX458" s="24"/>
      <c r="EY458" s="24"/>
      <c r="EZ458" s="24"/>
      <c r="FA458" s="24"/>
      <c r="FB458" s="24"/>
      <c r="FC458" s="24"/>
      <c r="FD458" s="24"/>
      <c r="FE458" s="24"/>
      <c r="FF458" s="24"/>
      <c r="FG458" s="24"/>
      <c r="FH458" s="24"/>
      <c r="FI458" s="24"/>
      <c r="FJ458" s="24"/>
      <c r="FK458" s="24"/>
      <c r="FL458" s="24"/>
      <c r="FM458" s="24"/>
      <c r="FN458" s="24"/>
      <c r="FO458" s="24"/>
      <c r="FP458" s="24"/>
      <c r="FQ458" s="24"/>
      <c r="FR458" s="24"/>
      <c r="FS458" s="24"/>
      <c r="FT458" s="24"/>
      <c r="FU458" s="24"/>
      <c r="FV458" s="24"/>
      <c r="FW458" s="24"/>
      <c r="FX458" s="24"/>
      <c r="FY458" s="24"/>
      <c r="FZ458" s="24"/>
      <c r="GA458" s="24"/>
      <c r="GB458" s="24"/>
      <c r="GC458" s="24"/>
      <c r="GD458" s="24"/>
      <c r="GE458" s="24"/>
      <c r="GF458" s="24"/>
      <c r="GG458" s="24"/>
      <c r="GH458" s="24"/>
      <c r="GI458" s="24"/>
      <c r="GJ458" s="24"/>
      <c r="GK458" s="24"/>
      <c r="GL458" s="24"/>
      <c r="GM458" s="24"/>
      <c r="GN458" s="24"/>
      <c r="GO458" s="24"/>
      <c r="GP458" s="24"/>
      <c r="GQ458" s="24"/>
      <c r="GR458" s="24"/>
      <c r="GS458" s="24"/>
      <c r="GT458" s="24"/>
      <c r="GU458" s="24"/>
      <c r="GV458" s="24"/>
      <c r="GW458" s="24"/>
      <c r="GX458" s="24"/>
      <c r="GY458" s="24"/>
      <c r="GZ458" s="24"/>
      <c r="HA458" s="24"/>
      <c r="HB458" s="24"/>
      <c r="HC458" s="24"/>
      <c r="HD458" s="24"/>
      <c r="HE458" s="24"/>
      <c r="HF458" s="24"/>
      <c r="HG458" s="24"/>
      <c r="HH458" s="24"/>
      <c r="HI458" s="24"/>
      <c r="HJ458" s="24"/>
      <c r="HK458" s="24"/>
      <c r="HL458" s="24"/>
      <c r="HM458" s="24"/>
      <c r="HN458" s="24"/>
      <c r="HO458" s="24"/>
      <c r="HP458" s="24"/>
      <c r="HQ458" s="24"/>
      <c r="HR458" s="24"/>
      <c r="HS458" s="24"/>
      <c r="HT458" s="24"/>
      <c r="HU458" s="24"/>
      <c r="HV458" s="24"/>
      <c r="HW458" s="24"/>
      <c r="HX458" s="24"/>
      <c r="HY458" s="24"/>
      <c r="HZ458" s="24"/>
      <c r="IA458" s="24"/>
      <c r="IB458" s="24"/>
      <c r="IC458" s="24"/>
      <c r="ID458" s="24"/>
      <c r="IE458" s="24"/>
      <c r="IF458" s="24"/>
      <c r="IG458" s="24"/>
      <c r="IH458" s="24"/>
      <c r="II458" s="24"/>
      <c r="IJ458" s="24"/>
      <c r="IK458" s="24"/>
      <c r="IL458" s="24"/>
      <c r="IM458" s="24"/>
      <c r="IN458" s="24"/>
      <c r="IO458" s="24"/>
      <c r="IP458" s="24"/>
      <c r="IQ458" s="24"/>
    </row>
    <row r="459" spans="5:251" x14ac:dyDescent="0.25">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c r="BY459" s="24"/>
      <c r="BZ459" s="24"/>
      <c r="CA459" s="24"/>
      <c r="CB459" s="24"/>
      <c r="CC459" s="24"/>
      <c r="CD459" s="24"/>
      <c r="CE459" s="24"/>
      <c r="CF459" s="24"/>
      <c r="CG459" s="24"/>
      <c r="CH459" s="24"/>
      <c r="CI459" s="24"/>
      <c r="CJ459" s="24"/>
      <c r="CK459" s="24"/>
      <c r="CL459" s="24"/>
      <c r="CM459" s="24"/>
      <c r="CN459" s="24"/>
      <c r="CO459" s="24"/>
      <c r="CP459" s="24"/>
      <c r="CQ459" s="24"/>
      <c r="CR459" s="24"/>
      <c r="CS459" s="24"/>
      <c r="CT459" s="24"/>
      <c r="CU459" s="24"/>
      <c r="CV459" s="24"/>
      <c r="CW459" s="24"/>
      <c r="CX459" s="24"/>
      <c r="CY459" s="24"/>
      <c r="CZ459" s="24"/>
      <c r="DA459" s="24"/>
      <c r="DB459" s="24"/>
      <c r="DC459" s="24"/>
      <c r="DD459" s="24"/>
      <c r="DE459" s="24"/>
      <c r="DF459" s="24"/>
      <c r="DG459" s="24"/>
      <c r="DH459" s="24"/>
      <c r="DI459" s="24"/>
      <c r="DJ459" s="24"/>
      <c r="DK459" s="24"/>
      <c r="DL459" s="24"/>
      <c r="DM459" s="24"/>
      <c r="DN459" s="24"/>
      <c r="DO459" s="24"/>
      <c r="DP459" s="24"/>
      <c r="DQ459" s="24"/>
      <c r="DR459" s="24"/>
      <c r="DS459" s="24"/>
      <c r="DT459" s="24"/>
      <c r="DU459" s="24"/>
      <c r="DV459" s="24"/>
      <c r="DW459" s="24"/>
      <c r="DX459" s="24"/>
      <c r="DY459" s="24"/>
      <c r="DZ459" s="24"/>
      <c r="EA459" s="24"/>
      <c r="EB459" s="24"/>
      <c r="EC459" s="24"/>
      <c r="ED459" s="24"/>
      <c r="EE459" s="24"/>
      <c r="EF459" s="24"/>
      <c r="EG459" s="24"/>
      <c r="EH459" s="24"/>
      <c r="EI459" s="24"/>
      <c r="EJ459" s="24"/>
      <c r="EK459" s="24"/>
      <c r="EL459" s="24"/>
      <c r="EM459" s="24"/>
      <c r="EN459" s="24"/>
      <c r="EO459" s="24"/>
      <c r="EP459" s="24"/>
      <c r="EQ459" s="24"/>
      <c r="ER459" s="24"/>
      <c r="ES459" s="24"/>
      <c r="ET459" s="24"/>
      <c r="EU459" s="24"/>
      <c r="EV459" s="24"/>
      <c r="EW459" s="24"/>
      <c r="EX459" s="24"/>
      <c r="EY459" s="24"/>
      <c r="EZ459" s="24"/>
      <c r="FA459" s="24"/>
      <c r="FB459" s="24"/>
      <c r="FC459" s="24"/>
      <c r="FD459" s="24"/>
      <c r="FE459" s="24"/>
      <c r="FF459" s="24"/>
      <c r="FG459" s="24"/>
      <c r="FH459" s="24"/>
      <c r="FI459" s="24"/>
      <c r="FJ459" s="24"/>
      <c r="FK459" s="24"/>
      <c r="FL459" s="24"/>
      <c r="FM459" s="24"/>
      <c r="FN459" s="24"/>
      <c r="FO459" s="24"/>
      <c r="FP459" s="24"/>
      <c r="FQ459" s="24"/>
      <c r="FR459" s="24"/>
      <c r="FS459" s="24"/>
      <c r="FT459" s="24"/>
      <c r="FU459" s="24"/>
      <c r="FV459" s="24"/>
      <c r="FW459" s="24"/>
      <c r="FX459" s="24"/>
      <c r="FY459" s="24"/>
      <c r="FZ459" s="24"/>
      <c r="GA459" s="24"/>
      <c r="GB459" s="24"/>
      <c r="GC459" s="24"/>
      <c r="GD459" s="24"/>
      <c r="GE459" s="24"/>
      <c r="GF459" s="24"/>
      <c r="GG459" s="24"/>
      <c r="GH459" s="24"/>
      <c r="GI459" s="24"/>
      <c r="GJ459" s="24"/>
      <c r="GK459" s="24"/>
      <c r="GL459" s="24"/>
      <c r="GM459" s="24"/>
      <c r="GN459" s="24"/>
      <c r="GO459" s="24"/>
      <c r="GP459" s="24"/>
      <c r="GQ459" s="24"/>
      <c r="GR459" s="24"/>
      <c r="GS459" s="24"/>
      <c r="GT459" s="24"/>
      <c r="GU459" s="24"/>
      <c r="GV459" s="24"/>
      <c r="GW459" s="24"/>
      <c r="GX459" s="24"/>
      <c r="GY459" s="24"/>
      <c r="GZ459" s="24"/>
      <c r="HA459" s="24"/>
      <c r="HB459" s="24"/>
      <c r="HC459" s="24"/>
      <c r="HD459" s="24"/>
      <c r="HE459" s="24"/>
      <c r="HF459" s="24"/>
      <c r="HG459" s="24"/>
      <c r="HH459" s="24"/>
      <c r="HI459" s="24"/>
      <c r="HJ459" s="24"/>
      <c r="HK459" s="24"/>
      <c r="HL459" s="24"/>
      <c r="HM459" s="24"/>
      <c r="HN459" s="24"/>
      <c r="HO459" s="24"/>
      <c r="HP459" s="24"/>
      <c r="HQ459" s="24"/>
      <c r="HR459" s="24"/>
      <c r="HS459" s="24"/>
      <c r="HT459" s="24"/>
      <c r="HU459" s="24"/>
      <c r="HV459" s="24"/>
      <c r="HW459" s="24"/>
      <c r="HX459" s="24"/>
      <c r="HY459" s="24"/>
      <c r="HZ459" s="24"/>
      <c r="IA459" s="24"/>
      <c r="IB459" s="24"/>
      <c r="IC459" s="24"/>
      <c r="ID459" s="24"/>
      <c r="IE459" s="24"/>
      <c r="IF459" s="24"/>
      <c r="IG459" s="24"/>
      <c r="IH459" s="24"/>
      <c r="II459" s="24"/>
      <c r="IJ459" s="24"/>
      <c r="IK459" s="24"/>
      <c r="IL459" s="24"/>
      <c r="IM459" s="24"/>
      <c r="IN459" s="24"/>
      <c r="IO459" s="24"/>
      <c r="IP459" s="24"/>
      <c r="IQ459" s="24"/>
    </row>
    <row r="460" spans="5:251" x14ac:dyDescent="0.25">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4"/>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4"/>
      <c r="EF460" s="24"/>
      <c r="EG460" s="24"/>
      <c r="EH460" s="24"/>
      <c r="EI460" s="24"/>
      <c r="EJ460" s="24"/>
      <c r="EK460" s="24"/>
      <c r="EL460" s="24"/>
      <c r="EM460" s="24"/>
      <c r="EN460" s="24"/>
      <c r="EO460" s="24"/>
      <c r="EP460" s="24"/>
      <c r="EQ460" s="24"/>
      <c r="ER460" s="24"/>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4"/>
      <c r="GR460" s="24"/>
      <c r="GS460" s="24"/>
      <c r="GT460" s="24"/>
      <c r="GU460" s="24"/>
      <c r="GV460" s="24"/>
      <c r="GW460" s="24"/>
      <c r="GX460" s="24"/>
      <c r="GY460" s="24"/>
      <c r="GZ460" s="24"/>
      <c r="HA460" s="24"/>
      <c r="HB460" s="24"/>
      <c r="HC460" s="24"/>
      <c r="HD460" s="24"/>
      <c r="HE460" s="24"/>
      <c r="HF460" s="24"/>
      <c r="HG460" s="24"/>
      <c r="HH460" s="24"/>
      <c r="HI460" s="24"/>
      <c r="HJ460" s="24"/>
      <c r="HK460" s="24"/>
      <c r="HL460" s="24"/>
      <c r="HM460" s="24"/>
      <c r="HN460" s="24"/>
      <c r="HO460" s="24"/>
      <c r="HP460" s="24"/>
      <c r="HQ460" s="24"/>
      <c r="HR460" s="24"/>
      <c r="HS460" s="24"/>
      <c r="HT460" s="24"/>
      <c r="HU460" s="24"/>
      <c r="HV460" s="24"/>
      <c r="HW460" s="24"/>
      <c r="HX460" s="24"/>
      <c r="HY460" s="24"/>
      <c r="HZ460" s="24"/>
      <c r="IA460" s="24"/>
      <c r="IB460" s="24"/>
      <c r="IC460" s="24"/>
      <c r="ID460" s="24"/>
      <c r="IE460" s="24"/>
      <c r="IF460" s="24"/>
      <c r="IG460" s="24"/>
      <c r="IH460" s="24"/>
      <c r="II460" s="24"/>
      <c r="IJ460" s="24"/>
      <c r="IK460" s="24"/>
      <c r="IL460" s="24"/>
      <c r="IM460" s="24"/>
      <c r="IN460" s="24"/>
      <c r="IO460" s="24"/>
      <c r="IP460" s="24"/>
      <c r="IQ460" s="24"/>
    </row>
    <row r="461" spans="5:251" x14ac:dyDescent="0.25">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c r="BY461" s="24"/>
      <c r="BZ461" s="24"/>
      <c r="CA461" s="24"/>
      <c r="CB461" s="24"/>
      <c r="CC461" s="24"/>
      <c r="CD461" s="24"/>
      <c r="CE461" s="24"/>
      <c r="CF461" s="24"/>
      <c r="CG461" s="24"/>
      <c r="CH461" s="24"/>
      <c r="CI461" s="24"/>
      <c r="CJ461" s="24"/>
      <c r="CK461" s="24"/>
      <c r="CL461" s="24"/>
      <c r="CM461" s="24"/>
      <c r="CN461" s="24"/>
      <c r="CO461" s="24"/>
      <c r="CP461" s="24"/>
      <c r="CQ461" s="24"/>
      <c r="CR461" s="24"/>
      <c r="CS461" s="24"/>
      <c r="CT461" s="24"/>
      <c r="CU461" s="24"/>
      <c r="CV461" s="24"/>
      <c r="CW461" s="24"/>
      <c r="CX461" s="24"/>
      <c r="CY461" s="24"/>
      <c r="CZ461" s="24"/>
      <c r="DA461" s="24"/>
      <c r="DB461" s="24"/>
      <c r="DC461" s="24"/>
      <c r="DD461" s="24"/>
      <c r="DE461" s="24"/>
      <c r="DF461" s="24"/>
      <c r="DG461" s="24"/>
      <c r="DH461" s="24"/>
      <c r="DI461" s="24"/>
      <c r="DJ461" s="24"/>
      <c r="DK461" s="24"/>
      <c r="DL461" s="24"/>
      <c r="DM461" s="24"/>
      <c r="DN461" s="24"/>
      <c r="DO461" s="24"/>
      <c r="DP461" s="24"/>
      <c r="DQ461" s="24"/>
      <c r="DR461" s="24"/>
      <c r="DS461" s="24"/>
      <c r="DT461" s="24"/>
      <c r="DU461" s="24"/>
      <c r="DV461" s="24"/>
      <c r="DW461" s="24"/>
      <c r="DX461" s="24"/>
      <c r="DY461" s="24"/>
      <c r="DZ461" s="24"/>
      <c r="EA461" s="24"/>
      <c r="EB461" s="24"/>
      <c r="EC461" s="24"/>
      <c r="ED461" s="24"/>
      <c r="EE461" s="24"/>
      <c r="EF461" s="24"/>
      <c r="EG461" s="24"/>
      <c r="EH461" s="24"/>
      <c r="EI461" s="24"/>
      <c r="EJ461" s="24"/>
      <c r="EK461" s="24"/>
      <c r="EL461" s="24"/>
      <c r="EM461" s="24"/>
      <c r="EN461" s="24"/>
      <c r="EO461" s="24"/>
      <c r="EP461" s="24"/>
      <c r="EQ461" s="24"/>
      <c r="ER461" s="24"/>
      <c r="ES461" s="24"/>
      <c r="ET461" s="24"/>
      <c r="EU461" s="24"/>
      <c r="EV461" s="24"/>
      <c r="EW461" s="24"/>
      <c r="EX461" s="24"/>
      <c r="EY461" s="24"/>
      <c r="EZ461" s="24"/>
      <c r="FA461" s="24"/>
      <c r="FB461" s="24"/>
      <c r="FC461" s="24"/>
      <c r="FD461" s="24"/>
      <c r="FE461" s="24"/>
      <c r="FF461" s="24"/>
      <c r="FG461" s="24"/>
      <c r="FH461" s="24"/>
      <c r="FI461" s="24"/>
      <c r="FJ461" s="24"/>
      <c r="FK461" s="24"/>
      <c r="FL461" s="24"/>
      <c r="FM461" s="24"/>
      <c r="FN461" s="24"/>
      <c r="FO461" s="24"/>
      <c r="FP461" s="24"/>
      <c r="FQ461" s="24"/>
      <c r="FR461" s="24"/>
      <c r="FS461" s="24"/>
      <c r="FT461" s="24"/>
      <c r="FU461" s="24"/>
      <c r="FV461" s="24"/>
      <c r="FW461" s="24"/>
      <c r="FX461" s="24"/>
      <c r="FY461" s="24"/>
      <c r="FZ461" s="24"/>
      <c r="GA461" s="24"/>
      <c r="GB461" s="24"/>
      <c r="GC461" s="24"/>
      <c r="GD461" s="24"/>
      <c r="GE461" s="24"/>
      <c r="GF461" s="24"/>
      <c r="GG461" s="24"/>
      <c r="GH461" s="24"/>
      <c r="GI461" s="24"/>
      <c r="GJ461" s="24"/>
      <c r="GK461" s="24"/>
      <c r="GL461" s="24"/>
      <c r="GM461" s="24"/>
      <c r="GN461" s="24"/>
      <c r="GO461" s="24"/>
      <c r="GP461" s="24"/>
      <c r="GQ461" s="24"/>
      <c r="GR461" s="24"/>
      <c r="GS461" s="24"/>
      <c r="GT461" s="24"/>
      <c r="GU461" s="24"/>
      <c r="GV461" s="24"/>
      <c r="GW461" s="24"/>
      <c r="GX461" s="24"/>
      <c r="GY461" s="24"/>
      <c r="GZ461" s="24"/>
      <c r="HA461" s="24"/>
      <c r="HB461" s="24"/>
      <c r="HC461" s="24"/>
      <c r="HD461" s="24"/>
      <c r="HE461" s="24"/>
      <c r="HF461" s="24"/>
      <c r="HG461" s="24"/>
      <c r="HH461" s="24"/>
      <c r="HI461" s="24"/>
      <c r="HJ461" s="24"/>
      <c r="HK461" s="24"/>
      <c r="HL461" s="24"/>
      <c r="HM461" s="24"/>
      <c r="HN461" s="24"/>
      <c r="HO461" s="24"/>
      <c r="HP461" s="24"/>
      <c r="HQ461" s="24"/>
      <c r="HR461" s="24"/>
      <c r="HS461" s="24"/>
      <c r="HT461" s="24"/>
      <c r="HU461" s="24"/>
      <c r="HV461" s="24"/>
      <c r="HW461" s="24"/>
      <c r="HX461" s="24"/>
      <c r="HY461" s="24"/>
      <c r="HZ461" s="24"/>
      <c r="IA461" s="24"/>
      <c r="IB461" s="24"/>
      <c r="IC461" s="24"/>
      <c r="ID461" s="24"/>
      <c r="IE461" s="24"/>
      <c r="IF461" s="24"/>
      <c r="IG461" s="24"/>
      <c r="IH461" s="24"/>
      <c r="II461" s="24"/>
      <c r="IJ461" s="24"/>
      <c r="IK461" s="24"/>
      <c r="IL461" s="24"/>
      <c r="IM461" s="24"/>
      <c r="IN461" s="24"/>
      <c r="IO461" s="24"/>
      <c r="IP461" s="24"/>
      <c r="IQ461" s="24"/>
    </row>
    <row r="462" spans="5:251" x14ac:dyDescent="0.25">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c r="BY462" s="24"/>
      <c r="BZ462" s="24"/>
      <c r="CA462" s="24"/>
      <c r="CB462" s="24"/>
      <c r="CC462" s="24"/>
      <c r="CD462" s="24"/>
      <c r="CE462" s="24"/>
      <c r="CF462" s="24"/>
      <c r="CG462" s="24"/>
      <c r="CH462" s="24"/>
      <c r="CI462" s="24"/>
      <c r="CJ462" s="24"/>
      <c r="CK462" s="24"/>
      <c r="CL462" s="24"/>
      <c r="CM462" s="24"/>
      <c r="CN462" s="24"/>
      <c r="CO462" s="24"/>
      <c r="CP462" s="24"/>
      <c r="CQ462" s="24"/>
      <c r="CR462" s="24"/>
      <c r="CS462" s="24"/>
      <c r="CT462" s="24"/>
      <c r="CU462" s="24"/>
      <c r="CV462" s="24"/>
      <c r="CW462" s="24"/>
      <c r="CX462" s="24"/>
      <c r="CY462" s="24"/>
      <c r="CZ462" s="24"/>
      <c r="DA462" s="24"/>
      <c r="DB462" s="24"/>
      <c r="DC462" s="24"/>
      <c r="DD462" s="24"/>
      <c r="DE462" s="24"/>
      <c r="DF462" s="24"/>
      <c r="DG462" s="24"/>
      <c r="DH462" s="24"/>
      <c r="DI462" s="24"/>
      <c r="DJ462" s="24"/>
      <c r="DK462" s="24"/>
      <c r="DL462" s="24"/>
      <c r="DM462" s="24"/>
      <c r="DN462" s="24"/>
      <c r="DO462" s="24"/>
      <c r="DP462" s="24"/>
      <c r="DQ462" s="24"/>
      <c r="DR462" s="24"/>
      <c r="DS462" s="24"/>
      <c r="DT462" s="24"/>
      <c r="DU462" s="24"/>
      <c r="DV462" s="24"/>
      <c r="DW462" s="24"/>
      <c r="DX462" s="24"/>
      <c r="DY462" s="24"/>
      <c r="DZ462" s="24"/>
      <c r="EA462" s="24"/>
      <c r="EB462" s="24"/>
      <c r="EC462" s="24"/>
      <c r="ED462" s="24"/>
      <c r="EE462" s="24"/>
      <c r="EF462" s="24"/>
      <c r="EG462" s="24"/>
      <c r="EH462" s="24"/>
      <c r="EI462" s="24"/>
      <c r="EJ462" s="24"/>
      <c r="EK462" s="24"/>
      <c r="EL462" s="24"/>
      <c r="EM462" s="24"/>
      <c r="EN462" s="24"/>
      <c r="EO462" s="24"/>
      <c r="EP462" s="24"/>
      <c r="EQ462" s="24"/>
      <c r="ER462" s="24"/>
      <c r="ES462" s="24"/>
      <c r="ET462" s="24"/>
      <c r="EU462" s="24"/>
      <c r="EV462" s="24"/>
      <c r="EW462" s="24"/>
      <c r="EX462" s="24"/>
      <c r="EY462" s="24"/>
      <c r="EZ462" s="24"/>
      <c r="FA462" s="24"/>
      <c r="FB462" s="24"/>
      <c r="FC462" s="24"/>
      <c r="FD462" s="24"/>
      <c r="FE462" s="24"/>
      <c r="FF462" s="24"/>
      <c r="FG462" s="24"/>
      <c r="FH462" s="24"/>
      <c r="FI462" s="24"/>
      <c r="FJ462" s="24"/>
      <c r="FK462" s="24"/>
      <c r="FL462" s="24"/>
      <c r="FM462" s="24"/>
      <c r="FN462" s="24"/>
      <c r="FO462" s="24"/>
      <c r="FP462" s="24"/>
      <c r="FQ462" s="24"/>
      <c r="FR462" s="24"/>
      <c r="FS462" s="24"/>
      <c r="FT462" s="24"/>
      <c r="FU462" s="24"/>
      <c r="FV462" s="24"/>
      <c r="FW462" s="24"/>
      <c r="FX462" s="24"/>
      <c r="FY462" s="24"/>
      <c r="FZ462" s="24"/>
      <c r="GA462" s="24"/>
      <c r="GB462" s="24"/>
      <c r="GC462" s="24"/>
      <c r="GD462" s="24"/>
      <c r="GE462" s="24"/>
      <c r="GF462" s="24"/>
      <c r="GG462" s="24"/>
      <c r="GH462" s="24"/>
      <c r="GI462" s="24"/>
      <c r="GJ462" s="24"/>
      <c r="GK462" s="24"/>
      <c r="GL462" s="24"/>
      <c r="GM462" s="24"/>
      <c r="GN462" s="24"/>
      <c r="GO462" s="24"/>
      <c r="GP462" s="24"/>
      <c r="GQ462" s="24"/>
      <c r="GR462" s="24"/>
      <c r="GS462" s="24"/>
      <c r="GT462" s="24"/>
      <c r="GU462" s="24"/>
      <c r="GV462" s="24"/>
      <c r="GW462" s="24"/>
      <c r="GX462" s="24"/>
      <c r="GY462" s="24"/>
      <c r="GZ462" s="24"/>
      <c r="HA462" s="24"/>
      <c r="HB462" s="24"/>
      <c r="HC462" s="24"/>
      <c r="HD462" s="24"/>
      <c r="HE462" s="24"/>
      <c r="HF462" s="24"/>
      <c r="HG462" s="24"/>
      <c r="HH462" s="24"/>
      <c r="HI462" s="24"/>
      <c r="HJ462" s="24"/>
      <c r="HK462" s="24"/>
      <c r="HL462" s="24"/>
      <c r="HM462" s="24"/>
      <c r="HN462" s="24"/>
      <c r="HO462" s="24"/>
      <c r="HP462" s="24"/>
      <c r="HQ462" s="24"/>
      <c r="HR462" s="24"/>
      <c r="HS462" s="24"/>
      <c r="HT462" s="24"/>
      <c r="HU462" s="24"/>
      <c r="HV462" s="24"/>
      <c r="HW462" s="24"/>
      <c r="HX462" s="24"/>
      <c r="HY462" s="24"/>
      <c r="HZ462" s="24"/>
      <c r="IA462" s="24"/>
      <c r="IB462" s="24"/>
      <c r="IC462" s="24"/>
      <c r="ID462" s="24"/>
      <c r="IE462" s="24"/>
      <c r="IF462" s="24"/>
      <c r="IG462" s="24"/>
      <c r="IH462" s="24"/>
      <c r="II462" s="24"/>
      <c r="IJ462" s="24"/>
      <c r="IK462" s="24"/>
      <c r="IL462" s="24"/>
      <c r="IM462" s="24"/>
      <c r="IN462" s="24"/>
      <c r="IO462" s="24"/>
      <c r="IP462" s="24"/>
      <c r="IQ462" s="24"/>
    </row>
    <row r="463" spans="5:251" x14ac:dyDescent="0.25">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c r="BY463" s="24"/>
      <c r="BZ463" s="24"/>
      <c r="CA463" s="24"/>
      <c r="CB463" s="24"/>
      <c r="CC463" s="24"/>
      <c r="CD463" s="24"/>
      <c r="CE463" s="24"/>
      <c r="CF463" s="24"/>
      <c r="CG463" s="24"/>
      <c r="CH463" s="24"/>
      <c r="CI463" s="24"/>
      <c r="CJ463" s="24"/>
      <c r="CK463" s="24"/>
      <c r="CL463" s="24"/>
      <c r="CM463" s="24"/>
      <c r="CN463" s="24"/>
      <c r="CO463" s="24"/>
      <c r="CP463" s="24"/>
      <c r="CQ463" s="24"/>
      <c r="CR463" s="24"/>
      <c r="CS463" s="24"/>
      <c r="CT463" s="24"/>
      <c r="CU463" s="24"/>
      <c r="CV463" s="24"/>
      <c r="CW463" s="24"/>
      <c r="CX463" s="24"/>
      <c r="CY463" s="24"/>
      <c r="CZ463" s="24"/>
      <c r="DA463" s="24"/>
      <c r="DB463" s="24"/>
      <c r="DC463" s="24"/>
      <c r="DD463" s="24"/>
      <c r="DE463" s="24"/>
      <c r="DF463" s="24"/>
      <c r="DG463" s="24"/>
      <c r="DH463" s="24"/>
      <c r="DI463" s="24"/>
      <c r="DJ463" s="24"/>
      <c r="DK463" s="24"/>
      <c r="DL463" s="24"/>
      <c r="DM463" s="24"/>
      <c r="DN463" s="24"/>
      <c r="DO463" s="24"/>
      <c r="DP463" s="24"/>
      <c r="DQ463" s="24"/>
      <c r="DR463" s="24"/>
      <c r="DS463" s="24"/>
      <c r="DT463" s="24"/>
      <c r="DU463" s="24"/>
      <c r="DV463" s="24"/>
      <c r="DW463" s="24"/>
      <c r="DX463" s="24"/>
      <c r="DY463" s="24"/>
      <c r="DZ463" s="24"/>
      <c r="EA463" s="24"/>
      <c r="EB463" s="24"/>
      <c r="EC463" s="24"/>
      <c r="ED463" s="24"/>
      <c r="EE463" s="24"/>
      <c r="EF463" s="24"/>
      <c r="EG463" s="24"/>
      <c r="EH463" s="24"/>
      <c r="EI463" s="24"/>
      <c r="EJ463" s="24"/>
      <c r="EK463" s="24"/>
      <c r="EL463" s="24"/>
      <c r="EM463" s="24"/>
      <c r="EN463" s="24"/>
      <c r="EO463" s="24"/>
      <c r="EP463" s="24"/>
      <c r="EQ463" s="24"/>
      <c r="ER463" s="24"/>
      <c r="ES463" s="24"/>
      <c r="ET463" s="24"/>
      <c r="EU463" s="24"/>
      <c r="EV463" s="24"/>
      <c r="EW463" s="24"/>
      <c r="EX463" s="24"/>
      <c r="EY463" s="24"/>
      <c r="EZ463" s="24"/>
      <c r="FA463" s="24"/>
      <c r="FB463" s="24"/>
      <c r="FC463" s="24"/>
      <c r="FD463" s="24"/>
      <c r="FE463" s="24"/>
      <c r="FF463" s="24"/>
      <c r="FG463" s="24"/>
      <c r="FH463" s="24"/>
      <c r="FI463" s="24"/>
      <c r="FJ463" s="24"/>
      <c r="FK463" s="24"/>
      <c r="FL463" s="24"/>
      <c r="FM463" s="24"/>
      <c r="FN463" s="24"/>
      <c r="FO463" s="24"/>
      <c r="FP463" s="24"/>
      <c r="FQ463" s="24"/>
      <c r="FR463" s="24"/>
      <c r="FS463" s="24"/>
      <c r="FT463" s="24"/>
      <c r="FU463" s="24"/>
      <c r="FV463" s="24"/>
      <c r="FW463" s="24"/>
      <c r="FX463" s="24"/>
      <c r="FY463" s="24"/>
      <c r="FZ463" s="24"/>
      <c r="GA463" s="24"/>
      <c r="GB463" s="24"/>
      <c r="GC463" s="24"/>
      <c r="GD463" s="24"/>
      <c r="GE463" s="24"/>
      <c r="GF463" s="24"/>
      <c r="GG463" s="24"/>
      <c r="GH463" s="24"/>
      <c r="GI463" s="24"/>
      <c r="GJ463" s="24"/>
      <c r="GK463" s="24"/>
      <c r="GL463" s="24"/>
      <c r="GM463" s="24"/>
      <c r="GN463" s="24"/>
      <c r="GO463" s="24"/>
      <c r="GP463" s="24"/>
      <c r="GQ463" s="24"/>
      <c r="GR463" s="24"/>
      <c r="GS463" s="24"/>
      <c r="GT463" s="24"/>
      <c r="GU463" s="24"/>
      <c r="GV463" s="24"/>
      <c r="GW463" s="24"/>
      <c r="GX463" s="24"/>
      <c r="GY463" s="24"/>
      <c r="GZ463" s="24"/>
      <c r="HA463" s="24"/>
      <c r="HB463" s="24"/>
      <c r="HC463" s="24"/>
      <c r="HD463" s="24"/>
      <c r="HE463" s="24"/>
      <c r="HF463" s="24"/>
      <c r="HG463" s="24"/>
      <c r="HH463" s="24"/>
      <c r="HI463" s="24"/>
      <c r="HJ463" s="24"/>
      <c r="HK463" s="24"/>
      <c r="HL463" s="24"/>
      <c r="HM463" s="24"/>
      <c r="HN463" s="24"/>
      <c r="HO463" s="24"/>
      <c r="HP463" s="24"/>
      <c r="HQ463" s="24"/>
      <c r="HR463" s="24"/>
      <c r="HS463" s="24"/>
      <c r="HT463" s="24"/>
      <c r="HU463" s="24"/>
      <c r="HV463" s="24"/>
      <c r="HW463" s="24"/>
      <c r="HX463" s="24"/>
      <c r="HY463" s="24"/>
      <c r="HZ463" s="24"/>
      <c r="IA463" s="24"/>
      <c r="IB463" s="24"/>
      <c r="IC463" s="24"/>
      <c r="ID463" s="24"/>
      <c r="IE463" s="24"/>
      <c r="IF463" s="24"/>
      <c r="IG463" s="24"/>
      <c r="IH463" s="24"/>
      <c r="II463" s="24"/>
      <c r="IJ463" s="24"/>
      <c r="IK463" s="24"/>
      <c r="IL463" s="24"/>
      <c r="IM463" s="24"/>
      <c r="IN463" s="24"/>
      <c r="IO463" s="24"/>
      <c r="IP463" s="24"/>
      <c r="IQ463" s="24"/>
    </row>
    <row r="464" spans="5:251" x14ac:dyDescent="0.25">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c r="BY464" s="24"/>
      <c r="BZ464" s="24"/>
      <c r="CA464" s="24"/>
      <c r="CB464" s="24"/>
      <c r="CC464" s="24"/>
      <c r="CD464" s="24"/>
      <c r="CE464" s="24"/>
      <c r="CF464" s="24"/>
      <c r="CG464" s="24"/>
      <c r="CH464" s="24"/>
      <c r="CI464" s="24"/>
      <c r="CJ464" s="24"/>
      <c r="CK464" s="24"/>
      <c r="CL464" s="24"/>
      <c r="CM464" s="24"/>
      <c r="CN464" s="24"/>
      <c r="CO464" s="24"/>
      <c r="CP464" s="24"/>
      <c r="CQ464" s="24"/>
      <c r="CR464" s="24"/>
      <c r="CS464" s="24"/>
      <c r="CT464" s="24"/>
      <c r="CU464" s="24"/>
      <c r="CV464" s="24"/>
      <c r="CW464" s="24"/>
      <c r="CX464" s="24"/>
      <c r="CY464" s="24"/>
      <c r="CZ464" s="24"/>
      <c r="DA464" s="24"/>
      <c r="DB464" s="24"/>
      <c r="DC464" s="24"/>
      <c r="DD464" s="24"/>
      <c r="DE464" s="24"/>
      <c r="DF464" s="24"/>
      <c r="DG464" s="24"/>
      <c r="DH464" s="24"/>
      <c r="DI464" s="24"/>
      <c r="DJ464" s="24"/>
      <c r="DK464" s="24"/>
      <c r="DL464" s="24"/>
      <c r="DM464" s="24"/>
      <c r="DN464" s="24"/>
      <c r="DO464" s="24"/>
      <c r="DP464" s="24"/>
      <c r="DQ464" s="24"/>
      <c r="DR464" s="24"/>
      <c r="DS464" s="24"/>
      <c r="DT464" s="24"/>
      <c r="DU464" s="24"/>
      <c r="DV464" s="24"/>
      <c r="DW464" s="24"/>
      <c r="DX464" s="24"/>
      <c r="DY464" s="24"/>
      <c r="DZ464" s="24"/>
      <c r="EA464" s="24"/>
      <c r="EB464" s="24"/>
      <c r="EC464" s="24"/>
      <c r="ED464" s="24"/>
      <c r="EE464" s="24"/>
      <c r="EF464" s="24"/>
      <c r="EG464" s="24"/>
      <c r="EH464" s="24"/>
      <c r="EI464" s="24"/>
      <c r="EJ464" s="24"/>
      <c r="EK464" s="24"/>
      <c r="EL464" s="24"/>
      <c r="EM464" s="24"/>
      <c r="EN464" s="24"/>
      <c r="EO464" s="24"/>
      <c r="EP464" s="24"/>
      <c r="EQ464" s="24"/>
      <c r="ER464" s="24"/>
      <c r="ES464" s="24"/>
      <c r="ET464" s="24"/>
      <c r="EU464" s="24"/>
      <c r="EV464" s="24"/>
      <c r="EW464" s="24"/>
      <c r="EX464" s="24"/>
      <c r="EY464" s="24"/>
      <c r="EZ464" s="24"/>
      <c r="FA464" s="24"/>
      <c r="FB464" s="24"/>
      <c r="FC464" s="24"/>
      <c r="FD464" s="24"/>
      <c r="FE464" s="24"/>
      <c r="FF464" s="24"/>
      <c r="FG464" s="24"/>
      <c r="FH464" s="24"/>
      <c r="FI464" s="24"/>
      <c r="FJ464" s="24"/>
      <c r="FK464" s="24"/>
      <c r="FL464" s="24"/>
      <c r="FM464" s="24"/>
      <c r="FN464" s="24"/>
      <c r="FO464" s="24"/>
      <c r="FP464" s="24"/>
      <c r="FQ464" s="24"/>
      <c r="FR464" s="24"/>
      <c r="FS464" s="24"/>
      <c r="FT464" s="24"/>
      <c r="FU464" s="24"/>
      <c r="FV464" s="24"/>
      <c r="FW464" s="24"/>
      <c r="FX464" s="24"/>
      <c r="FY464" s="24"/>
      <c r="FZ464" s="24"/>
      <c r="GA464" s="24"/>
      <c r="GB464" s="24"/>
      <c r="GC464" s="24"/>
      <c r="GD464" s="24"/>
      <c r="GE464" s="24"/>
      <c r="GF464" s="24"/>
      <c r="GG464" s="24"/>
      <c r="GH464" s="24"/>
      <c r="GI464" s="24"/>
      <c r="GJ464" s="24"/>
      <c r="GK464" s="24"/>
      <c r="GL464" s="24"/>
      <c r="GM464" s="24"/>
      <c r="GN464" s="24"/>
      <c r="GO464" s="24"/>
      <c r="GP464" s="24"/>
      <c r="GQ464" s="24"/>
      <c r="GR464" s="24"/>
      <c r="GS464" s="24"/>
      <c r="GT464" s="24"/>
      <c r="GU464" s="24"/>
      <c r="GV464" s="24"/>
      <c r="GW464" s="24"/>
      <c r="GX464" s="24"/>
      <c r="GY464" s="24"/>
      <c r="GZ464" s="24"/>
      <c r="HA464" s="24"/>
      <c r="HB464" s="24"/>
      <c r="HC464" s="24"/>
      <c r="HD464" s="24"/>
      <c r="HE464" s="24"/>
      <c r="HF464" s="24"/>
      <c r="HG464" s="24"/>
      <c r="HH464" s="24"/>
      <c r="HI464" s="24"/>
      <c r="HJ464" s="24"/>
      <c r="HK464" s="24"/>
      <c r="HL464" s="24"/>
      <c r="HM464" s="24"/>
      <c r="HN464" s="24"/>
      <c r="HO464" s="24"/>
      <c r="HP464" s="24"/>
      <c r="HQ464" s="24"/>
      <c r="HR464" s="24"/>
      <c r="HS464" s="24"/>
      <c r="HT464" s="24"/>
      <c r="HU464" s="24"/>
      <c r="HV464" s="24"/>
      <c r="HW464" s="24"/>
      <c r="HX464" s="24"/>
      <c r="HY464" s="24"/>
      <c r="HZ464" s="24"/>
      <c r="IA464" s="24"/>
      <c r="IB464" s="24"/>
      <c r="IC464" s="24"/>
      <c r="ID464" s="24"/>
      <c r="IE464" s="24"/>
      <c r="IF464" s="24"/>
      <c r="IG464" s="24"/>
      <c r="IH464" s="24"/>
      <c r="II464" s="24"/>
      <c r="IJ464" s="24"/>
      <c r="IK464" s="24"/>
      <c r="IL464" s="24"/>
      <c r="IM464" s="24"/>
      <c r="IN464" s="24"/>
      <c r="IO464" s="24"/>
      <c r="IP464" s="24"/>
      <c r="IQ464" s="24"/>
    </row>
    <row r="465" spans="5:251" x14ac:dyDescent="0.25">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c r="BY465" s="24"/>
      <c r="BZ465" s="24"/>
      <c r="CA465" s="24"/>
      <c r="CB465" s="24"/>
      <c r="CC465" s="24"/>
      <c r="CD465" s="24"/>
      <c r="CE465" s="24"/>
      <c r="CF465" s="24"/>
      <c r="CG465" s="24"/>
      <c r="CH465" s="24"/>
      <c r="CI465" s="24"/>
      <c r="CJ465" s="24"/>
      <c r="CK465" s="24"/>
      <c r="CL465" s="24"/>
      <c r="CM465" s="24"/>
      <c r="CN465" s="24"/>
      <c r="CO465" s="24"/>
      <c r="CP465" s="24"/>
      <c r="CQ465" s="24"/>
      <c r="CR465" s="24"/>
      <c r="CS465" s="24"/>
      <c r="CT465" s="24"/>
      <c r="CU465" s="24"/>
      <c r="CV465" s="24"/>
      <c r="CW465" s="24"/>
      <c r="CX465" s="24"/>
      <c r="CY465" s="24"/>
      <c r="CZ465" s="24"/>
      <c r="DA465" s="24"/>
      <c r="DB465" s="24"/>
      <c r="DC465" s="24"/>
      <c r="DD465" s="24"/>
      <c r="DE465" s="24"/>
      <c r="DF465" s="24"/>
      <c r="DG465" s="24"/>
      <c r="DH465" s="24"/>
      <c r="DI465" s="24"/>
      <c r="DJ465" s="24"/>
      <c r="DK465" s="24"/>
      <c r="DL465" s="24"/>
      <c r="DM465" s="24"/>
      <c r="DN465" s="24"/>
      <c r="DO465" s="24"/>
      <c r="DP465" s="24"/>
      <c r="DQ465" s="24"/>
      <c r="DR465" s="24"/>
      <c r="DS465" s="24"/>
      <c r="DT465" s="24"/>
      <c r="DU465" s="24"/>
      <c r="DV465" s="24"/>
      <c r="DW465" s="24"/>
      <c r="DX465" s="24"/>
      <c r="DY465" s="24"/>
      <c r="DZ465" s="24"/>
      <c r="EA465" s="24"/>
      <c r="EB465" s="24"/>
      <c r="EC465" s="24"/>
      <c r="ED465" s="24"/>
      <c r="EE465" s="24"/>
      <c r="EF465" s="24"/>
      <c r="EG465" s="24"/>
      <c r="EH465" s="24"/>
      <c r="EI465" s="24"/>
      <c r="EJ465" s="24"/>
      <c r="EK465" s="24"/>
      <c r="EL465" s="24"/>
      <c r="EM465" s="24"/>
      <c r="EN465" s="24"/>
      <c r="EO465" s="24"/>
      <c r="EP465" s="24"/>
      <c r="EQ465" s="24"/>
      <c r="ER465" s="24"/>
      <c r="ES465" s="24"/>
      <c r="ET465" s="24"/>
      <c r="EU465" s="24"/>
      <c r="EV465" s="24"/>
      <c r="EW465" s="24"/>
      <c r="EX465" s="24"/>
      <c r="EY465" s="24"/>
      <c r="EZ465" s="24"/>
      <c r="FA465" s="24"/>
      <c r="FB465" s="24"/>
      <c r="FC465" s="24"/>
      <c r="FD465" s="24"/>
      <c r="FE465" s="24"/>
      <c r="FF465" s="24"/>
      <c r="FG465" s="24"/>
      <c r="FH465" s="24"/>
      <c r="FI465" s="24"/>
      <c r="FJ465" s="24"/>
      <c r="FK465" s="24"/>
      <c r="FL465" s="24"/>
      <c r="FM465" s="24"/>
      <c r="FN465" s="24"/>
      <c r="FO465" s="24"/>
      <c r="FP465" s="24"/>
      <c r="FQ465" s="24"/>
      <c r="FR465" s="24"/>
      <c r="FS465" s="24"/>
      <c r="FT465" s="24"/>
      <c r="FU465" s="24"/>
      <c r="FV465" s="24"/>
      <c r="FW465" s="24"/>
      <c r="FX465" s="24"/>
      <c r="FY465" s="24"/>
      <c r="FZ465" s="24"/>
      <c r="GA465" s="24"/>
      <c r="GB465" s="24"/>
      <c r="GC465" s="24"/>
      <c r="GD465" s="24"/>
      <c r="GE465" s="24"/>
      <c r="GF465" s="24"/>
      <c r="GG465" s="24"/>
      <c r="GH465" s="24"/>
      <c r="GI465" s="24"/>
      <c r="GJ465" s="24"/>
      <c r="GK465" s="24"/>
      <c r="GL465" s="24"/>
      <c r="GM465" s="24"/>
      <c r="GN465" s="24"/>
      <c r="GO465" s="24"/>
      <c r="GP465" s="24"/>
      <c r="GQ465" s="24"/>
      <c r="GR465" s="24"/>
      <c r="GS465" s="24"/>
      <c r="GT465" s="24"/>
      <c r="GU465" s="24"/>
      <c r="GV465" s="24"/>
      <c r="GW465" s="24"/>
      <c r="GX465" s="24"/>
      <c r="GY465" s="24"/>
      <c r="GZ465" s="24"/>
      <c r="HA465" s="24"/>
      <c r="HB465" s="24"/>
      <c r="HC465" s="24"/>
      <c r="HD465" s="24"/>
      <c r="HE465" s="24"/>
      <c r="HF465" s="24"/>
      <c r="HG465" s="24"/>
      <c r="HH465" s="24"/>
      <c r="HI465" s="24"/>
      <c r="HJ465" s="24"/>
      <c r="HK465" s="24"/>
      <c r="HL465" s="24"/>
      <c r="HM465" s="24"/>
      <c r="HN465" s="24"/>
      <c r="HO465" s="24"/>
      <c r="HP465" s="24"/>
      <c r="HQ465" s="24"/>
      <c r="HR465" s="24"/>
      <c r="HS465" s="24"/>
      <c r="HT465" s="24"/>
      <c r="HU465" s="24"/>
      <c r="HV465" s="24"/>
      <c r="HW465" s="24"/>
      <c r="HX465" s="24"/>
      <c r="HY465" s="24"/>
      <c r="HZ465" s="24"/>
      <c r="IA465" s="24"/>
      <c r="IB465" s="24"/>
      <c r="IC465" s="24"/>
      <c r="ID465" s="24"/>
      <c r="IE465" s="24"/>
      <c r="IF465" s="24"/>
      <c r="IG465" s="24"/>
      <c r="IH465" s="24"/>
      <c r="II465" s="24"/>
      <c r="IJ465" s="24"/>
      <c r="IK465" s="24"/>
      <c r="IL465" s="24"/>
      <c r="IM465" s="24"/>
      <c r="IN465" s="24"/>
      <c r="IO465" s="24"/>
      <c r="IP465" s="24"/>
      <c r="IQ465" s="24"/>
    </row>
    <row r="466" spans="5:251" x14ac:dyDescent="0.25">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c r="BY466" s="24"/>
      <c r="BZ466" s="24"/>
      <c r="CA466" s="24"/>
      <c r="CB466" s="24"/>
      <c r="CC466" s="24"/>
      <c r="CD466" s="24"/>
      <c r="CE466" s="24"/>
      <c r="CF466" s="24"/>
      <c r="CG466" s="24"/>
      <c r="CH466" s="24"/>
      <c r="CI466" s="24"/>
      <c r="CJ466" s="24"/>
      <c r="CK466" s="24"/>
      <c r="CL466" s="24"/>
      <c r="CM466" s="24"/>
      <c r="CN466" s="24"/>
      <c r="CO466" s="24"/>
      <c r="CP466" s="24"/>
      <c r="CQ466" s="24"/>
      <c r="CR466" s="24"/>
      <c r="CS466" s="24"/>
      <c r="CT466" s="24"/>
      <c r="CU466" s="24"/>
      <c r="CV466" s="24"/>
      <c r="CW466" s="24"/>
      <c r="CX466" s="24"/>
      <c r="CY466" s="24"/>
      <c r="CZ466" s="24"/>
      <c r="DA466" s="24"/>
      <c r="DB466" s="24"/>
      <c r="DC466" s="24"/>
      <c r="DD466" s="24"/>
      <c r="DE466" s="24"/>
      <c r="DF466" s="24"/>
      <c r="DG466" s="24"/>
      <c r="DH466" s="24"/>
      <c r="DI466" s="24"/>
      <c r="DJ466" s="24"/>
      <c r="DK466" s="24"/>
      <c r="DL466" s="24"/>
      <c r="DM466" s="24"/>
      <c r="DN466" s="24"/>
      <c r="DO466" s="24"/>
      <c r="DP466" s="24"/>
      <c r="DQ466" s="24"/>
      <c r="DR466" s="24"/>
      <c r="DS466" s="24"/>
      <c r="DT466" s="24"/>
      <c r="DU466" s="24"/>
      <c r="DV466" s="24"/>
      <c r="DW466" s="24"/>
      <c r="DX466" s="24"/>
      <c r="DY466" s="24"/>
      <c r="DZ466" s="24"/>
      <c r="EA466" s="24"/>
      <c r="EB466" s="24"/>
      <c r="EC466" s="24"/>
      <c r="ED466" s="24"/>
      <c r="EE466" s="24"/>
      <c r="EF466" s="24"/>
      <c r="EG466" s="24"/>
      <c r="EH466" s="24"/>
      <c r="EI466" s="24"/>
      <c r="EJ466" s="24"/>
      <c r="EK466" s="24"/>
      <c r="EL466" s="24"/>
      <c r="EM466" s="24"/>
      <c r="EN466" s="24"/>
      <c r="EO466" s="24"/>
      <c r="EP466" s="24"/>
      <c r="EQ466" s="24"/>
      <c r="ER466" s="24"/>
      <c r="ES466" s="24"/>
      <c r="ET466" s="24"/>
      <c r="EU466" s="24"/>
      <c r="EV466" s="24"/>
      <c r="EW466" s="24"/>
      <c r="EX466" s="24"/>
      <c r="EY466" s="24"/>
      <c r="EZ466" s="24"/>
      <c r="FA466" s="24"/>
      <c r="FB466" s="24"/>
      <c r="FC466" s="24"/>
      <c r="FD466" s="24"/>
      <c r="FE466" s="24"/>
      <c r="FF466" s="24"/>
      <c r="FG466" s="24"/>
      <c r="FH466" s="24"/>
      <c r="FI466" s="24"/>
      <c r="FJ466" s="24"/>
      <c r="FK466" s="24"/>
      <c r="FL466" s="24"/>
      <c r="FM466" s="24"/>
      <c r="FN466" s="24"/>
      <c r="FO466" s="24"/>
      <c r="FP466" s="24"/>
      <c r="FQ466" s="24"/>
      <c r="FR466" s="24"/>
      <c r="FS466" s="24"/>
      <c r="FT466" s="24"/>
      <c r="FU466" s="24"/>
      <c r="FV466" s="24"/>
      <c r="FW466" s="24"/>
      <c r="FX466" s="24"/>
      <c r="FY466" s="24"/>
      <c r="FZ466" s="24"/>
      <c r="GA466" s="24"/>
      <c r="GB466" s="24"/>
      <c r="GC466" s="24"/>
      <c r="GD466" s="24"/>
      <c r="GE466" s="24"/>
      <c r="GF466" s="24"/>
      <c r="GG466" s="24"/>
      <c r="GH466" s="24"/>
      <c r="GI466" s="24"/>
      <c r="GJ466" s="24"/>
      <c r="GK466" s="24"/>
      <c r="GL466" s="24"/>
      <c r="GM466" s="24"/>
      <c r="GN466" s="24"/>
      <c r="GO466" s="24"/>
      <c r="GP466" s="24"/>
      <c r="GQ466" s="24"/>
      <c r="GR466" s="24"/>
      <c r="GS466" s="24"/>
      <c r="GT466" s="24"/>
      <c r="GU466" s="24"/>
      <c r="GV466" s="24"/>
      <c r="GW466" s="24"/>
      <c r="GX466" s="24"/>
      <c r="GY466" s="24"/>
      <c r="GZ466" s="24"/>
      <c r="HA466" s="24"/>
      <c r="HB466" s="24"/>
      <c r="HC466" s="24"/>
      <c r="HD466" s="24"/>
      <c r="HE466" s="24"/>
      <c r="HF466" s="24"/>
      <c r="HG466" s="24"/>
      <c r="HH466" s="24"/>
      <c r="HI466" s="24"/>
      <c r="HJ466" s="24"/>
      <c r="HK466" s="24"/>
      <c r="HL466" s="24"/>
      <c r="HM466" s="24"/>
      <c r="HN466" s="24"/>
      <c r="HO466" s="24"/>
      <c r="HP466" s="24"/>
      <c r="HQ466" s="24"/>
      <c r="HR466" s="24"/>
      <c r="HS466" s="24"/>
      <c r="HT466" s="24"/>
      <c r="HU466" s="24"/>
      <c r="HV466" s="24"/>
      <c r="HW466" s="24"/>
      <c r="HX466" s="24"/>
      <c r="HY466" s="24"/>
      <c r="HZ466" s="24"/>
      <c r="IA466" s="24"/>
      <c r="IB466" s="24"/>
      <c r="IC466" s="24"/>
      <c r="ID466" s="24"/>
      <c r="IE466" s="24"/>
      <c r="IF466" s="24"/>
      <c r="IG466" s="24"/>
      <c r="IH466" s="24"/>
      <c r="II466" s="24"/>
      <c r="IJ466" s="24"/>
      <c r="IK466" s="24"/>
      <c r="IL466" s="24"/>
      <c r="IM466" s="24"/>
      <c r="IN466" s="24"/>
      <c r="IO466" s="24"/>
      <c r="IP466" s="24"/>
      <c r="IQ466" s="24"/>
    </row>
    <row r="467" spans="5:251" x14ac:dyDescent="0.25">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c r="BY467" s="24"/>
      <c r="BZ467" s="24"/>
      <c r="CA467" s="24"/>
      <c r="CB467" s="24"/>
      <c r="CC467" s="24"/>
      <c r="CD467" s="24"/>
      <c r="CE467" s="24"/>
      <c r="CF467" s="24"/>
      <c r="CG467" s="24"/>
      <c r="CH467" s="24"/>
      <c r="CI467" s="24"/>
      <c r="CJ467" s="24"/>
      <c r="CK467" s="24"/>
      <c r="CL467" s="24"/>
      <c r="CM467" s="24"/>
      <c r="CN467" s="24"/>
      <c r="CO467" s="24"/>
      <c r="CP467" s="24"/>
      <c r="CQ467" s="24"/>
      <c r="CR467" s="24"/>
      <c r="CS467" s="24"/>
      <c r="CT467" s="24"/>
      <c r="CU467" s="24"/>
      <c r="CV467" s="24"/>
      <c r="CW467" s="24"/>
      <c r="CX467" s="24"/>
      <c r="CY467" s="24"/>
      <c r="CZ467" s="24"/>
      <c r="DA467" s="24"/>
      <c r="DB467" s="24"/>
      <c r="DC467" s="24"/>
      <c r="DD467" s="24"/>
      <c r="DE467" s="24"/>
      <c r="DF467" s="24"/>
      <c r="DG467" s="24"/>
      <c r="DH467" s="24"/>
      <c r="DI467" s="24"/>
      <c r="DJ467" s="24"/>
      <c r="DK467" s="24"/>
      <c r="DL467" s="24"/>
      <c r="DM467" s="24"/>
      <c r="DN467" s="24"/>
      <c r="DO467" s="24"/>
      <c r="DP467" s="24"/>
      <c r="DQ467" s="24"/>
      <c r="DR467" s="24"/>
      <c r="DS467" s="24"/>
      <c r="DT467" s="24"/>
      <c r="DU467" s="24"/>
      <c r="DV467" s="24"/>
      <c r="DW467" s="24"/>
      <c r="DX467" s="24"/>
      <c r="DY467" s="24"/>
      <c r="DZ467" s="24"/>
      <c r="EA467" s="24"/>
      <c r="EB467" s="24"/>
      <c r="EC467" s="24"/>
      <c r="ED467" s="24"/>
      <c r="EE467" s="24"/>
      <c r="EF467" s="24"/>
      <c r="EG467" s="24"/>
      <c r="EH467" s="24"/>
      <c r="EI467" s="24"/>
      <c r="EJ467" s="24"/>
      <c r="EK467" s="24"/>
      <c r="EL467" s="24"/>
      <c r="EM467" s="24"/>
      <c r="EN467" s="24"/>
      <c r="EO467" s="24"/>
      <c r="EP467" s="24"/>
      <c r="EQ467" s="24"/>
      <c r="ER467" s="24"/>
      <c r="ES467" s="24"/>
      <c r="ET467" s="24"/>
      <c r="EU467" s="24"/>
      <c r="EV467" s="24"/>
      <c r="EW467" s="24"/>
      <c r="EX467" s="24"/>
      <c r="EY467" s="24"/>
      <c r="EZ467" s="24"/>
      <c r="FA467" s="24"/>
      <c r="FB467" s="24"/>
      <c r="FC467" s="24"/>
      <c r="FD467" s="24"/>
      <c r="FE467" s="24"/>
      <c r="FF467" s="24"/>
      <c r="FG467" s="24"/>
      <c r="FH467" s="24"/>
      <c r="FI467" s="24"/>
      <c r="FJ467" s="24"/>
      <c r="FK467" s="24"/>
      <c r="FL467" s="24"/>
      <c r="FM467" s="24"/>
      <c r="FN467" s="24"/>
      <c r="FO467" s="24"/>
      <c r="FP467" s="24"/>
      <c r="FQ467" s="24"/>
      <c r="FR467" s="24"/>
      <c r="FS467" s="24"/>
      <c r="FT467" s="24"/>
      <c r="FU467" s="24"/>
      <c r="FV467" s="24"/>
      <c r="FW467" s="24"/>
      <c r="FX467" s="24"/>
      <c r="FY467" s="24"/>
      <c r="FZ467" s="24"/>
      <c r="GA467" s="24"/>
      <c r="GB467" s="24"/>
      <c r="GC467" s="24"/>
      <c r="GD467" s="24"/>
      <c r="GE467" s="24"/>
      <c r="GF467" s="24"/>
      <c r="GG467" s="24"/>
      <c r="GH467" s="24"/>
      <c r="GI467" s="24"/>
      <c r="GJ467" s="24"/>
      <c r="GK467" s="24"/>
      <c r="GL467" s="24"/>
      <c r="GM467" s="24"/>
      <c r="GN467" s="24"/>
      <c r="GO467" s="24"/>
      <c r="GP467" s="24"/>
      <c r="GQ467" s="24"/>
      <c r="GR467" s="24"/>
      <c r="GS467" s="24"/>
      <c r="GT467" s="24"/>
      <c r="GU467" s="24"/>
      <c r="GV467" s="24"/>
      <c r="GW467" s="24"/>
      <c r="GX467" s="24"/>
      <c r="GY467" s="24"/>
      <c r="GZ467" s="24"/>
      <c r="HA467" s="24"/>
      <c r="HB467" s="24"/>
      <c r="HC467" s="24"/>
      <c r="HD467" s="24"/>
      <c r="HE467" s="24"/>
      <c r="HF467" s="24"/>
      <c r="HG467" s="24"/>
      <c r="HH467" s="24"/>
      <c r="HI467" s="24"/>
      <c r="HJ467" s="24"/>
      <c r="HK467" s="24"/>
      <c r="HL467" s="24"/>
      <c r="HM467" s="24"/>
      <c r="HN467" s="24"/>
      <c r="HO467" s="24"/>
      <c r="HP467" s="24"/>
      <c r="HQ467" s="24"/>
      <c r="HR467" s="24"/>
      <c r="HS467" s="24"/>
      <c r="HT467" s="24"/>
      <c r="HU467" s="24"/>
      <c r="HV467" s="24"/>
      <c r="HW467" s="24"/>
      <c r="HX467" s="24"/>
      <c r="HY467" s="24"/>
      <c r="HZ467" s="24"/>
      <c r="IA467" s="24"/>
      <c r="IB467" s="24"/>
      <c r="IC467" s="24"/>
      <c r="ID467" s="24"/>
      <c r="IE467" s="24"/>
      <c r="IF467" s="24"/>
      <c r="IG467" s="24"/>
      <c r="IH467" s="24"/>
      <c r="II467" s="24"/>
      <c r="IJ467" s="24"/>
      <c r="IK467" s="24"/>
      <c r="IL467" s="24"/>
      <c r="IM467" s="24"/>
      <c r="IN467" s="24"/>
      <c r="IO467" s="24"/>
      <c r="IP467" s="24"/>
      <c r="IQ467" s="24"/>
    </row>
    <row r="468" spans="5:251" x14ac:dyDescent="0.25">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c r="BY468" s="24"/>
      <c r="BZ468" s="24"/>
      <c r="CA468" s="24"/>
      <c r="CB468" s="24"/>
      <c r="CC468" s="24"/>
      <c r="CD468" s="24"/>
      <c r="CE468" s="24"/>
      <c r="CF468" s="24"/>
      <c r="CG468" s="24"/>
      <c r="CH468" s="24"/>
      <c r="CI468" s="24"/>
      <c r="CJ468" s="24"/>
      <c r="CK468" s="24"/>
      <c r="CL468" s="24"/>
      <c r="CM468" s="24"/>
      <c r="CN468" s="24"/>
      <c r="CO468" s="24"/>
      <c r="CP468" s="24"/>
      <c r="CQ468" s="24"/>
      <c r="CR468" s="24"/>
      <c r="CS468" s="24"/>
      <c r="CT468" s="24"/>
      <c r="CU468" s="24"/>
      <c r="CV468" s="24"/>
      <c r="CW468" s="24"/>
      <c r="CX468" s="24"/>
      <c r="CY468" s="24"/>
      <c r="CZ468" s="24"/>
      <c r="DA468" s="24"/>
      <c r="DB468" s="24"/>
      <c r="DC468" s="24"/>
      <c r="DD468" s="24"/>
      <c r="DE468" s="24"/>
      <c r="DF468" s="24"/>
      <c r="DG468" s="24"/>
      <c r="DH468" s="24"/>
      <c r="DI468" s="24"/>
      <c r="DJ468" s="24"/>
      <c r="DK468" s="24"/>
      <c r="DL468" s="24"/>
      <c r="DM468" s="24"/>
      <c r="DN468" s="24"/>
      <c r="DO468" s="24"/>
      <c r="DP468" s="24"/>
      <c r="DQ468" s="24"/>
      <c r="DR468" s="24"/>
      <c r="DS468" s="24"/>
      <c r="DT468" s="24"/>
      <c r="DU468" s="24"/>
      <c r="DV468" s="24"/>
      <c r="DW468" s="24"/>
      <c r="DX468" s="24"/>
      <c r="DY468" s="24"/>
      <c r="DZ468" s="24"/>
      <c r="EA468" s="24"/>
      <c r="EB468" s="24"/>
      <c r="EC468" s="24"/>
      <c r="ED468" s="24"/>
      <c r="EE468" s="24"/>
      <c r="EF468" s="24"/>
      <c r="EG468" s="24"/>
      <c r="EH468" s="24"/>
      <c r="EI468" s="24"/>
      <c r="EJ468" s="24"/>
      <c r="EK468" s="24"/>
      <c r="EL468" s="24"/>
      <c r="EM468" s="24"/>
      <c r="EN468" s="24"/>
      <c r="EO468" s="24"/>
      <c r="EP468" s="24"/>
      <c r="EQ468" s="24"/>
      <c r="ER468" s="24"/>
      <c r="ES468" s="24"/>
      <c r="ET468" s="24"/>
      <c r="EU468" s="24"/>
      <c r="EV468" s="24"/>
      <c r="EW468" s="24"/>
      <c r="EX468" s="24"/>
      <c r="EY468" s="24"/>
      <c r="EZ468" s="24"/>
      <c r="FA468" s="24"/>
      <c r="FB468" s="24"/>
      <c r="FC468" s="24"/>
      <c r="FD468" s="24"/>
      <c r="FE468" s="24"/>
      <c r="FF468" s="24"/>
      <c r="FG468" s="24"/>
      <c r="FH468" s="24"/>
      <c r="FI468" s="24"/>
      <c r="FJ468" s="24"/>
      <c r="FK468" s="24"/>
      <c r="FL468" s="24"/>
      <c r="FM468" s="24"/>
      <c r="FN468" s="24"/>
      <c r="FO468" s="24"/>
      <c r="FP468" s="24"/>
      <c r="FQ468" s="24"/>
      <c r="FR468" s="24"/>
      <c r="FS468" s="24"/>
      <c r="FT468" s="24"/>
      <c r="FU468" s="24"/>
      <c r="FV468" s="24"/>
      <c r="FW468" s="24"/>
      <c r="FX468" s="24"/>
      <c r="FY468" s="24"/>
      <c r="FZ468" s="24"/>
      <c r="GA468" s="24"/>
      <c r="GB468" s="24"/>
      <c r="GC468" s="24"/>
      <c r="GD468" s="24"/>
      <c r="GE468" s="24"/>
      <c r="GF468" s="24"/>
      <c r="GG468" s="24"/>
      <c r="GH468" s="24"/>
      <c r="GI468" s="24"/>
      <c r="GJ468" s="24"/>
      <c r="GK468" s="24"/>
      <c r="GL468" s="24"/>
      <c r="GM468" s="24"/>
      <c r="GN468" s="24"/>
      <c r="GO468" s="24"/>
      <c r="GP468" s="24"/>
      <c r="GQ468" s="24"/>
      <c r="GR468" s="24"/>
      <c r="GS468" s="24"/>
      <c r="GT468" s="24"/>
      <c r="GU468" s="24"/>
      <c r="GV468" s="24"/>
      <c r="GW468" s="24"/>
      <c r="GX468" s="24"/>
      <c r="GY468" s="24"/>
      <c r="GZ468" s="24"/>
      <c r="HA468" s="24"/>
      <c r="HB468" s="24"/>
      <c r="HC468" s="24"/>
      <c r="HD468" s="24"/>
      <c r="HE468" s="24"/>
      <c r="HF468" s="24"/>
      <c r="HG468" s="24"/>
      <c r="HH468" s="24"/>
      <c r="HI468" s="24"/>
      <c r="HJ468" s="24"/>
      <c r="HK468" s="24"/>
      <c r="HL468" s="24"/>
      <c r="HM468" s="24"/>
      <c r="HN468" s="24"/>
      <c r="HO468" s="24"/>
      <c r="HP468" s="24"/>
      <c r="HQ468" s="24"/>
      <c r="HR468" s="24"/>
      <c r="HS468" s="24"/>
      <c r="HT468" s="24"/>
      <c r="HU468" s="24"/>
      <c r="HV468" s="24"/>
      <c r="HW468" s="24"/>
      <c r="HX468" s="24"/>
      <c r="HY468" s="24"/>
      <c r="HZ468" s="24"/>
      <c r="IA468" s="24"/>
      <c r="IB468" s="24"/>
      <c r="IC468" s="24"/>
      <c r="ID468" s="24"/>
      <c r="IE468" s="24"/>
      <c r="IF468" s="24"/>
      <c r="IG468" s="24"/>
      <c r="IH468" s="24"/>
      <c r="II468" s="24"/>
      <c r="IJ468" s="24"/>
      <c r="IK468" s="24"/>
      <c r="IL468" s="24"/>
      <c r="IM468" s="24"/>
      <c r="IN468" s="24"/>
      <c r="IO468" s="24"/>
      <c r="IP468" s="24"/>
      <c r="IQ468" s="24"/>
    </row>
    <row r="469" spans="5:251" x14ac:dyDescent="0.25">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4"/>
      <c r="EF469" s="24"/>
      <c r="EG469" s="24"/>
      <c r="EH469" s="24"/>
      <c r="EI469" s="24"/>
      <c r="EJ469" s="24"/>
      <c r="EK469" s="24"/>
      <c r="EL469" s="24"/>
      <c r="EM469" s="24"/>
      <c r="EN469" s="24"/>
      <c r="EO469" s="24"/>
      <c r="EP469" s="24"/>
      <c r="EQ469" s="24"/>
      <c r="ER469" s="24"/>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4"/>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24"/>
      <c r="HP469" s="24"/>
      <c r="HQ469" s="24"/>
      <c r="HR469" s="24"/>
      <c r="HS469" s="24"/>
      <c r="HT469" s="24"/>
      <c r="HU469" s="24"/>
      <c r="HV469" s="24"/>
      <c r="HW469" s="24"/>
      <c r="HX469" s="24"/>
      <c r="HY469" s="24"/>
      <c r="HZ469" s="24"/>
      <c r="IA469" s="24"/>
      <c r="IB469" s="24"/>
      <c r="IC469" s="24"/>
      <c r="ID469" s="24"/>
      <c r="IE469" s="24"/>
      <c r="IF469" s="24"/>
      <c r="IG469" s="24"/>
      <c r="IH469" s="24"/>
      <c r="II469" s="24"/>
      <c r="IJ469" s="24"/>
      <c r="IK469" s="24"/>
      <c r="IL469" s="24"/>
      <c r="IM469" s="24"/>
      <c r="IN469" s="24"/>
      <c r="IO469" s="24"/>
      <c r="IP469" s="24"/>
      <c r="IQ469" s="24"/>
    </row>
    <row r="470" spans="5:251" x14ac:dyDescent="0.25">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c r="BY470" s="24"/>
      <c r="BZ470" s="24"/>
      <c r="CA470" s="24"/>
      <c r="CB470" s="24"/>
      <c r="CC470" s="24"/>
      <c r="CD470" s="24"/>
      <c r="CE470" s="24"/>
      <c r="CF470" s="24"/>
      <c r="CG470" s="24"/>
      <c r="CH470" s="24"/>
      <c r="CI470" s="24"/>
      <c r="CJ470" s="24"/>
      <c r="CK470" s="24"/>
      <c r="CL470" s="24"/>
      <c r="CM470" s="24"/>
      <c r="CN470" s="24"/>
      <c r="CO470" s="24"/>
      <c r="CP470" s="24"/>
      <c r="CQ470" s="24"/>
      <c r="CR470" s="24"/>
      <c r="CS470" s="24"/>
      <c r="CT470" s="24"/>
      <c r="CU470" s="24"/>
      <c r="CV470" s="24"/>
      <c r="CW470" s="24"/>
      <c r="CX470" s="24"/>
      <c r="CY470" s="24"/>
      <c r="CZ470" s="24"/>
      <c r="DA470" s="24"/>
      <c r="DB470" s="24"/>
      <c r="DC470" s="24"/>
      <c r="DD470" s="24"/>
      <c r="DE470" s="24"/>
      <c r="DF470" s="24"/>
      <c r="DG470" s="24"/>
      <c r="DH470" s="24"/>
      <c r="DI470" s="24"/>
      <c r="DJ470" s="24"/>
      <c r="DK470" s="24"/>
      <c r="DL470" s="24"/>
      <c r="DM470" s="24"/>
      <c r="DN470" s="24"/>
      <c r="DO470" s="24"/>
      <c r="DP470" s="24"/>
      <c r="DQ470" s="24"/>
      <c r="DR470" s="24"/>
      <c r="DS470" s="24"/>
      <c r="DT470" s="24"/>
      <c r="DU470" s="24"/>
      <c r="DV470" s="24"/>
      <c r="DW470" s="24"/>
      <c r="DX470" s="24"/>
      <c r="DY470" s="24"/>
      <c r="DZ470" s="24"/>
      <c r="EA470" s="24"/>
      <c r="EB470" s="24"/>
      <c r="EC470" s="24"/>
      <c r="ED470" s="24"/>
      <c r="EE470" s="24"/>
      <c r="EF470" s="24"/>
      <c r="EG470" s="24"/>
      <c r="EH470" s="24"/>
      <c r="EI470" s="24"/>
      <c r="EJ470" s="24"/>
      <c r="EK470" s="24"/>
      <c r="EL470" s="24"/>
      <c r="EM470" s="24"/>
      <c r="EN470" s="24"/>
      <c r="EO470" s="24"/>
      <c r="EP470" s="24"/>
      <c r="EQ470" s="24"/>
      <c r="ER470" s="24"/>
      <c r="ES470" s="24"/>
      <c r="ET470" s="24"/>
      <c r="EU470" s="24"/>
      <c r="EV470" s="24"/>
      <c r="EW470" s="24"/>
      <c r="EX470" s="24"/>
      <c r="EY470" s="24"/>
      <c r="EZ470" s="24"/>
      <c r="FA470" s="24"/>
      <c r="FB470" s="24"/>
      <c r="FC470" s="24"/>
      <c r="FD470" s="24"/>
      <c r="FE470" s="24"/>
      <c r="FF470" s="24"/>
      <c r="FG470" s="24"/>
      <c r="FH470" s="24"/>
      <c r="FI470" s="24"/>
      <c r="FJ470" s="24"/>
      <c r="FK470" s="24"/>
      <c r="FL470" s="24"/>
      <c r="FM470" s="24"/>
      <c r="FN470" s="24"/>
      <c r="FO470" s="24"/>
      <c r="FP470" s="24"/>
      <c r="FQ470" s="24"/>
      <c r="FR470" s="24"/>
      <c r="FS470" s="24"/>
      <c r="FT470" s="24"/>
      <c r="FU470" s="24"/>
      <c r="FV470" s="24"/>
      <c r="FW470" s="24"/>
      <c r="FX470" s="24"/>
      <c r="FY470" s="24"/>
      <c r="FZ470" s="24"/>
      <c r="GA470" s="24"/>
      <c r="GB470" s="24"/>
      <c r="GC470" s="24"/>
      <c r="GD470" s="24"/>
      <c r="GE470" s="24"/>
      <c r="GF470" s="24"/>
      <c r="GG470" s="24"/>
      <c r="GH470" s="24"/>
      <c r="GI470" s="24"/>
      <c r="GJ470" s="24"/>
      <c r="GK470" s="24"/>
      <c r="GL470" s="24"/>
      <c r="GM470" s="24"/>
      <c r="GN470" s="24"/>
      <c r="GO470" s="24"/>
      <c r="GP470" s="24"/>
      <c r="GQ470" s="24"/>
      <c r="GR470" s="24"/>
      <c r="GS470" s="24"/>
      <c r="GT470" s="24"/>
      <c r="GU470" s="24"/>
      <c r="GV470" s="24"/>
      <c r="GW470" s="24"/>
      <c r="GX470" s="24"/>
      <c r="GY470" s="24"/>
      <c r="GZ470" s="24"/>
      <c r="HA470" s="24"/>
      <c r="HB470" s="24"/>
      <c r="HC470" s="24"/>
      <c r="HD470" s="24"/>
      <c r="HE470" s="24"/>
      <c r="HF470" s="24"/>
      <c r="HG470" s="24"/>
      <c r="HH470" s="24"/>
      <c r="HI470" s="24"/>
      <c r="HJ470" s="24"/>
      <c r="HK470" s="24"/>
      <c r="HL470" s="24"/>
      <c r="HM470" s="24"/>
      <c r="HN470" s="24"/>
      <c r="HO470" s="24"/>
      <c r="HP470" s="24"/>
      <c r="HQ470" s="24"/>
      <c r="HR470" s="24"/>
      <c r="HS470" s="24"/>
      <c r="HT470" s="24"/>
      <c r="HU470" s="24"/>
      <c r="HV470" s="24"/>
      <c r="HW470" s="24"/>
      <c r="HX470" s="24"/>
      <c r="HY470" s="24"/>
      <c r="HZ470" s="24"/>
      <c r="IA470" s="24"/>
      <c r="IB470" s="24"/>
      <c r="IC470" s="24"/>
      <c r="ID470" s="24"/>
      <c r="IE470" s="24"/>
      <c r="IF470" s="24"/>
      <c r="IG470" s="24"/>
      <c r="IH470" s="24"/>
      <c r="II470" s="24"/>
      <c r="IJ470" s="24"/>
      <c r="IK470" s="24"/>
      <c r="IL470" s="24"/>
      <c r="IM470" s="24"/>
      <c r="IN470" s="24"/>
      <c r="IO470" s="24"/>
      <c r="IP470" s="24"/>
      <c r="IQ470" s="24"/>
    </row>
    <row r="471" spans="5:251" x14ac:dyDescent="0.25">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c r="BY471" s="24"/>
      <c r="BZ471" s="24"/>
      <c r="CA471" s="24"/>
      <c r="CB471" s="24"/>
      <c r="CC471" s="24"/>
      <c r="CD471" s="24"/>
      <c r="CE471" s="24"/>
      <c r="CF471" s="24"/>
      <c r="CG471" s="24"/>
      <c r="CH471" s="24"/>
      <c r="CI471" s="24"/>
      <c r="CJ471" s="24"/>
      <c r="CK471" s="24"/>
      <c r="CL471" s="24"/>
      <c r="CM471" s="24"/>
      <c r="CN471" s="24"/>
      <c r="CO471" s="24"/>
      <c r="CP471" s="24"/>
      <c r="CQ471" s="24"/>
      <c r="CR471" s="24"/>
      <c r="CS471" s="24"/>
      <c r="CT471" s="24"/>
      <c r="CU471" s="24"/>
      <c r="CV471" s="24"/>
      <c r="CW471" s="24"/>
      <c r="CX471" s="24"/>
      <c r="CY471" s="24"/>
      <c r="CZ471" s="24"/>
      <c r="DA471" s="24"/>
      <c r="DB471" s="24"/>
      <c r="DC471" s="24"/>
      <c r="DD471" s="24"/>
      <c r="DE471" s="24"/>
      <c r="DF471" s="24"/>
      <c r="DG471" s="24"/>
      <c r="DH471" s="24"/>
      <c r="DI471" s="24"/>
      <c r="DJ471" s="24"/>
      <c r="DK471" s="24"/>
      <c r="DL471" s="24"/>
      <c r="DM471" s="24"/>
      <c r="DN471" s="24"/>
      <c r="DO471" s="24"/>
      <c r="DP471" s="24"/>
      <c r="DQ471" s="24"/>
      <c r="DR471" s="24"/>
      <c r="DS471" s="24"/>
      <c r="DT471" s="24"/>
      <c r="DU471" s="24"/>
      <c r="DV471" s="24"/>
      <c r="DW471" s="24"/>
      <c r="DX471" s="24"/>
      <c r="DY471" s="24"/>
      <c r="DZ471" s="24"/>
      <c r="EA471" s="24"/>
      <c r="EB471" s="24"/>
      <c r="EC471" s="24"/>
      <c r="ED471" s="24"/>
      <c r="EE471" s="24"/>
      <c r="EF471" s="24"/>
      <c r="EG471" s="24"/>
      <c r="EH471" s="24"/>
      <c r="EI471" s="24"/>
      <c r="EJ471" s="24"/>
      <c r="EK471" s="24"/>
      <c r="EL471" s="24"/>
      <c r="EM471" s="24"/>
      <c r="EN471" s="24"/>
      <c r="EO471" s="24"/>
      <c r="EP471" s="24"/>
      <c r="EQ471" s="24"/>
      <c r="ER471" s="24"/>
      <c r="ES471" s="24"/>
      <c r="ET471" s="24"/>
      <c r="EU471" s="24"/>
      <c r="EV471" s="24"/>
      <c r="EW471" s="24"/>
      <c r="EX471" s="24"/>
      <c r="EY471" s="24"/>
      <c r="EZ471" s="24"/>
      <c r="FA471" s="24"/>
      <c r="FB471" s="24"/>
      <c r="FC471" s="24"/>
      <c r="FD471" s="24"/>
      <c r="FE471" s="24"/>
      <c r="FF471" s="24"/>
      <c r="FG471" s="24"/>
      <c r="FH471" s="24"/>
      <c r="FI471" s="24"/>
      <c r="FJ471" s="24"/>
      <c r="FK471" s="24"/>
      <c r="FL471" s="24"/>
      <c r="FM471" s="24"/>
      <c r="FN471" s="24"/>
      <c r="FO471" s="24"/>
      <c r="FP471" s="24"/>
      <c r="FQ471" s="24"/>
      <c r="FR471" s="24"/>
      <c r="FS471" s="24"/>
      <c r="FT471" s="24"/>
      <c r="FU471" s="24"/>
      <c r="FV471" s="24"/>
      <c r="FW471" s="24"/>
      <c r="FX471" s="24"/>
      <c r="FY471" s="24"/>
      <c r="FZ471" s="24"/>
      <c r="GA471" s="24"/>
      <c r="GB471" s="24"/>
      <c r="GC471" s="24"/>
      <c r="GD471" s="24"/>
      <c r="GE471" s="24"/>
      <c r="GF471" s="24"/>
      <c r="GG471" s="24"/>
      <c r="GH471" s="24"/>
      <c r="GI471" s="24"/>
      <c r="GJ471" s="24"/>
      <c r="GK471" s="24"/>
      <c r="GL471" s="24"/>
      <c r="GM471" s="24"/>
      <c r="GN471" s="24"/>
      <c r="GO471" s="24"/>
      <c r="GP471" s="24"/>
      <c r="GQ471" s="24"/>
      <c r="GR471" s="24"/>
      <c r="GS471" s="24"/>
      <c r="GT471" s="24"/>
      <c r="GU471" s="24"/>
      <c r="GV471" s="24"/>
      <c r="GW471" s="24"/>
      <c r="GX471" s="24"/>
      <c r="GY471" s="24"/>
      <c r="GZ471" s="24"/>
      <c r="HA471" s="24"/>
      <c r="HB471" s="24"/>
      <c r="HC471" s="24"/>
      <c r="HD471" s="24"/>
      <c r="HE471" s="24"/>
      <c r="HF471" s="24"/>
      <c r="HG471" s="24"/>
      <c r="HH471" s="24"/>
      <c r="HI471" s="24"/>
      <c r="HJ471" s="24"/>
      <c r="HK471" s="24"/>
      <c r="HL471" s="24"/>
      <c r="HM471" s="24"/>
      <c r="HN471" s="24"/>
      <c r="HO471" s="24"/>
      <c r="HP471" s="24"/>
      <c r="HQ471" s="24"/>
      <c r="HR471" s="24"/>
      <c r="HS471" s="24"/>
      <c r="HT471" s="24"/>
      <c r="HU471" s="24"/>
      <c r="HV471" s="24"/>
      <c r="HW471" s="24"/>
      <c r="HX471" s="24"/>
      <c r="HY471" s="24"/>
      <c r="HZ471" s="24"/>
      <c r="IA471" s="24"/>
      <c r="IB471" s="24"/>
      <c r="IC471" s="24"/>
      <c r="ID471" s="24"/>
      <c r="IE471" s="24"/>
      <c r="IF471" s="24"/>
      <c r="IG471" s="24"/>
      <c r="IH471" s="24"/>
      <c r="II471" s="24"/>
      <c r="IJ471" s="24"/>
      <c r="IK471" s="24"/>
      <c r="IL471" s="24"/>
      <c r="IM471" s="24"/>
      <c r="IN471" s="24"/>
      <c r="IO471" s="24"/>
      <c r="IP471" s="24"/>
      <c r="IQ471" s="24"/>
    </row>
    <row r="472" spans="5:251" x14ac:dyDescent="0.25">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c r="BY472" s="24"/>
      <c r="BZ472" s="24"/>
      <c r="CA472" s="24"/>
      <c r="CB472" s="24"/>
      <c r="CC472" s="24"/>
      <c r="CD472" s="24"/>
      <c r="CE472" s="24"/>
      <c r="CF472" s="24"/>
      <c r="CG472" s="24"/>
      <c r="CH472" s="24"/>
      <c r="CI472" s="24"/>
      <c r="CJ472" s="24"/>
      <c r="CK472" s="24"/>
      <c r="CL472" s="24"/>
      <c r="CM472" s="24"/>
      <c r="CN472" s="24"/>
      <c r="CO472" s="24"/>
      <c r="CP472" s="24"/>
      <c r="CQ472" s="24"/>
      <c r="CR472" s="24"/>
      <c r="CS472" s="24"/>
      <c r="CT472" s="24"/>
      <c r="CU472" s="24"/>
      <c r="CV472" s="24"/>
      <c r="CW472" s="24"/>
      <c r="CX472" s="24"/>
      <c r="CY472" s="24"/>
      <c r="CZ472" s="24"/>
      <c r="DA472" s="24"/>
      <c r="DB472" s="24"/>
      <c r="DC472" s="24"/>
      <c r="DD472" s="24"/>
      <c r="DE472" s="24"/>
      <c r="DF472" s="24"/>
      <c r="DG472" s="24"/>
      <c r="DH472" s="24"/>
      <c r="DI472" s="24"/>
      <c r="DJ472" s="24"/>
      <c r="DK472" s="24"/>
      <c r="DL472" s="24"/>
      <c r="DM472" s="24"/>
      <c r="DN472" s="24"/>
      <c r="DO472" s="24"/>
      <c r="DP472" s="24"/>
      <c r="DQ472" s="24"/>
      <c r="DR472" s="24"/>
      <c r="DS472" s="24"/>
      <c r="DT472" s="24"/>
      <c r="DU472" s="24"/>
      <c r="DV472" s="24"/>
      <c r="DW472" s="24"/>
      <c r="DX472" s="24"/>
      <c r="DY472" s="24"/>
      <c r="DZ472" s="24"/>
      <c r="EA472" s="24"/>
      <c r="EB472" s="24"/>
      <c r="EC472" s="24"/>
      <c r="ED472" s="24"/>
      <c r="EE472" s="24"/>
      <c r="EF472" s="24"/>
      <c r="EG472" s="24"/>
      <c r="EH472" s="24"/>
      <c r="EI472" s="24"/>
      <c r="EJ472" s="24"/>
      <c r="EK472" s="24"/>
      <c r="EL472" s="24"/>
      <c r="EM472" s="24"/>
      <c r="EN472" s="24"/>
      <c r="EO472" s="24"/>
      <c r="EP472" s="24"/>
      <c r="EQ472" s="24"/>
      <c r="ER472" s="24"/>
      <c r="ES472" s="24"/>
      <c r="ET472" s="24"/>
      <c r="EU472" s="24"/>
      <c r="EV472" s="24"/>
      <c r="EW472" s="24"/>
      <c r="EX472" s="24"/>
      <c r="EY472" s="24"/>
      <c r="EZ472" s="24"/>
      <c r="FA472" s="24"/>
      <c r="FB472" s="24"/>
      <c r="FC472" s="24"/>
      <c r="FD472" s="24"/>
      <c r="FE472" s="24"/>
      <c r="FF472" s="24"/>
      <c r="FG472" s="24"/>
      <c r="FH472" s="24"/>
      <c r="FI472" s="24"/>
      <c r="FJ472" s="24"/>
      <c r="FK472" s="24"/>
      <c r="FL472" s="24"/>
      <c r="FM472" s="24"/>
      <c r="FN472" s="24"/>
      <c r="FO472" s="24"/>
      <c r="FP472" s="24"/>
      <c r="FQ472" s="24"/>
      <c r="FR472" s="24"/>
      <c r="FS472" s="24"/>
      <c r="FT472" s="24"/>
      <c r="FU472" s="24"/>
      <c r="FV472" s="24"/>
      <c r="FW472" s="24"/>
      <c r="FX472" s="24"/>
      <c r="FY472" s="24"/>
      <c r="FZ472" s="24"/>
      <c r="GA472" s="24"/>
      <c r="GB472" s="24"/>
      <c r="GC472" s="24"/>
      <c r="GD472" s="24"/>
      <c r="GE472" s="24"/>
      <c r="GF472" s="24"/>
      <c r="GG472" s="24"/>
      <c r="GH472" s="24"/>
      <c r="GI472" s="24"/>
      <c r="GJ472" s="24"/>
      <c r="GK472" s="24"/>
      <c r="GL472" s="24"/>
      <c r="GM472" s="24"/>
      <c r="GN472" s="24"/>
      <c r="GO472" s="24"/>
      <c r="GP472" s="24"/>
      <c r="GQ472" s="24"/>
      <c r="GR472" s="24"/>
      <c r="GS472" s="24"/>
      <c r="GT472" s="24"/>
      <c r="GU472" s="24"/>
      <c r="GV472" s="24"/>
      <c r="GW472" s="24"/>
      <c r="GX472" s="24"/>
      <c r="GY472" s="24"/>
      <c r="GZ472" s="24"/>
      <c r="HA472" s="24"/>
      <c r="HB472" s="24"/>
      <c r="HC472" s="24"/>
      <c r="HD472" s="24"/>
      <c r="HE472" s="24"/>
      <c r="HF472" s="24"/>
      <c r="HG472" s="24"/>
      <c r="HH472" s="24"/>
      <c r="HI472" s="24"/>
      <c r="HJ472" s="24"/>
      <c r="HK472" s="24"/>
      <c r="HL472" s="24"/>
      <c r="HM472" s="24"/>
      <c r="HN472" s="24"/>
      <c r="HO472" s="24"/>
      <c r="HP472" s="24"/>
      <c r="HQ472" s="24"/>
      <c r="HR472" s="24"/>
      <c r="HS472" s="24"/>
      <c r="HT472" s="24"/>
      <c r="HU472" s="24"/>
      <c r="HV472" s="24"/>
      <c r="HW472" s="24"/>
      <c r="HX472" s="24"/>
      <c r="HY472" s="24"/>
      <c r="HZ472" s="24"/>
      <c r="IA472" s="24"/>
      <c r="IB472" s="24"/>
      <c r="IC472" s="24"/>
      <c r="ID472" s="24"/>
      <c r="IE472" s="24"/>
      <c r="IF472" s="24"/>
      <c r="IG472" s="24"/>
      <c r="IH472" s="24"/>
      <c r="II472" s="24"/>
      <c r="IJ472" s="24"/>
      <c r="IK472" s="24"/>
      <c r="IL472" s="24"/>
      <c r="IM472" s="24"/>
      <c r="IN472" s="24"/>
      <c r="IO472" s="24"/>
      <c r="IP472" s="24"/>
      <c r="IQ472" s="24"/>
    </row>
    <row r="473" spans="5:251" x14ac:dyDescent="0.25">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c r="BY473" s="24"/>
      <c r="BZ473" s="24"/>
      <c r="CA473" s="24"/>
      <c r="CB473" s="24"/>
      <c r="CC473" s="24"/>
      <c r="CD473" s="24"/>
      <c r="CE473" s="24"/>
      <c r="CF473" s="24"/>
      <c r="CG473" s="24"/>
      <c r="CH473" s="24"/>
      <c r="CI473" s="24"/>
      <c r="CJ473" s="24"/>
      <c r="CK473" s="24"/>
      <c r="CL473" s="24"/>
      <c r="CM473" s="24"/>
      <c r="CN473" s="24"/>
      <c r="CO473" s="24"/>
      <c r="CP473" s="24"/>
      <c r="CQ473" s="24"/>
      <c r="CR473" s="24"/>
      <c r="CS473" s="24"/>
      <c r="CT473" s="24"/>
      <c r="CU473" s="24"/>
      <c r="CV473" s="24"/>
      <c r="CW473" s="24"/>
      <c r="CX473" s="24"/>
      <c r="CY473" s="24"/>
      <c r="CZ473" s="24"/>
      <c r="DA473" s="24"/>
      <c r="DB473" s="24"/>
      <c r="DC473" s="24"/>
      <c r="DD473" s="24"/>
      <c r="DE473" s="24"/>
      <c r="DF473" s="24"/>
      <c r="DG473" s="24"/>
      <c r="DH473" s="24"/>
      <c r="DI473" s="24"/>
      <c r="DJ473" s="24"/>
      <c r="DK473" s="24"/>
      <c r="DL473" s="24"/>
      <c r="DM473" s="24"/>
      <c r="DN473" s="24"/>
      <c r="DO473" s="24"/>
      <c r="DP473" s="24"/>
      <c r="DQ473" s="24"/>
      <c r="DR473" s="24"/>
      <c r="DS473" s="24"/>
      <c r="DT473" s="24"/>
      <c r="DU473" s="24"/>
      <c r="DV473" s="24"/>
      <c r="DW473" s="24"/>
      <c r="DX473" s="24"/>
      <c r="DY473" s="24"/>
      <c r="DZ473" s="24"/>
      <c r="EA473" s="24"/>
      <c r="EB473" s="24"/>
      <c r="EC473" s="24"/>
      <c r="ED473" s="24"/>
      <c r="EE473" s="24"/>
      <c r="EF473" s="24"/>
      <c r="EG473" s="24"/>
      <c r="EH473" s="24"/>
      <c r="EI473" s="24"/>
      <c r="EJ473" s="24"/>
      <c r="EK473" s="24"/>
      <c r="EL473" s="24"/>
      <c r="EM473" s="24"/>
      <c r="EN473" s="24"/>
      <c r="EO473" s="24"/>
      <c r="EP473" s="24"/>
      <c r="EQ473" s="24"/>
      <c r="ER473" s="24"/>
      <c r="ES473" s="24"/>
      <c r="ET473" s="24"/>
      <c r="EU473" s="24"/>
      <c r="EV473" s="24"/>
      <c r="EW473" s="24"/>
      <c r="EX473" s="24"/>
      <c r="EY473" s="24"/>
      <c r="EZ473" s="24"/>
      <c r="FA473" s="24"/>
      <c r="FB473" s="24"/>
      <c r="FC473" s="24"/>
      <c r="FD473" s="24"/>
      <c r="FE473" s="24"/>
      <c r="FF473" s="24"/>
      <c r="FG473" s="24"/>
      <c r="FH473" s="24"/>
      <c r="FI473" s="24"/>
      <c r="FJ473" s="24"/>
      <c r="FK473" s="24"/>
      <c r="FL473" s="24"/>
      <c r="FM473" s="24"/>
      <c r="FN473" s="24"/>
      <c r="FO473" s="24"/>
      <c r="FP473" s="24"/>
      <c r="FQ473" s="24"/>
      <c r="FR473" s="24"/>
      <c r="FS473" s="24"/>
      <c r="FT473" s="24"/>
      <c r="FU473" s="24"/>
      <c r="FV473" s="24"/>
      <c r="FW473" s="24"/>
      <c r="FX473" s="24"/>
      <c r="FY473" s="24"/>
      <c r="FZ473" s="24"/>
      <c r="GA473" s="24"/>
      <c r="GB473" s="24"/>
      <c r="GC473" s="24"/>
      <c r="GD473" s="24"/>
      <c r="GE473" s="24"/>
      <c r="GF473" s="24"/>
      <c r="GG473" s="24"/>
      <c r="GH473" s="24"/>
      <c r="GI473" s="24"/>
      <c r="GJ473" s="24"/>
      <c r="GK473" s="24"/>
      <c r="GL473" s="24"/>
      <c r="GM473" s="24"/>
      <c r="GN473" s="24"/>
      <c r="GO473" s="24"/>
      <c r="GP473" s="24"/>
      <c r="GQ473" s="24"/>
      <c r="GR473" s="24"/>
      <c r="GS473" s="24"/>
      <c r="GT473" s="24"/>
      <c r="GU473" s="24"/>
      <c r="GV473" s="24"/>
      <c r="GW473" s="24"/>
      <c r="GX473" s="24"/>
      <c r="GY473" s="24"/>
      <c r="GZ473" s="24"/>
      <c r="HA473" s="24"/>
      <c r="HB473" s="24"/>
      <c r="HC473" s="24"/>
      <c r="HD473" s="24"/>
      <c r="HE473" s="24"/>
      <c r="HF473" s="24"/>
      <c r="HG473" s="24"/>
      <c r="HH473" s="24"/>
      <c r="HI473" s="24"/>
      <c r="HJ473" s="24"/>
      <c r="HK473" s="24"/>
      <c r="HL473" s="24"/>
      <c r="HM473" s="24"/>
      <c r="HN473" s="24"/>
      <c r="HO473" s="24"/>
      <c r="HP473" s="24"/>
      <c r="HQ473" s="24"/>
      <c r="HR473" s="24"/>
      <c r="HS473" s="24"/>
      <c r="HT473" s="24"/>
      <c r="HU473" s="24"/>
      <c r="HV473" s="24"/>
      <c r="HW473" s="24"/>
      <c r="HX473" s="24"/>
      <c r="HY473" s="24"/>
      <c r="HZ473" s="24"/>
      <c r="IA473" s="24"/>
      <c r="IB473" s="24"/>
      <c r="IC473" s="24"/>
      <c r="ID473" s="24"/>
      <c r="IE473" s="24"/>
      <c r="IF473" s="24"/>
      <c r="IG473" s="24"/>
      <c r="IH473" s="24"/>
      <c r="II473" s="24"/>
      <c r="IJ473" s="24"/>
      <c r="IK473" s="24"/>
      <c r="IL473" s="24"/>
      <c r="IM473" s="24"/>
      <c r="IN473" s="24"/>
      <c r="IO473" s="24"/>
      <c r="IP473" s="24"/>
      <c r="IQ473" s="24"/>
    </row>
    <row r="474" spans="5:251" x14ac:dyDescent="0.25">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4"/>
      <c r="GR474" s="24"/>
      <c r="GS474" s="24"/>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24"/>
      <c r="HP474" s="24"/>
      <c r="HQ474" s="24"/>
      <c r="HR474" s="24"/>
      <c r="HS474" s="24"/>
      <c r="HT474" s="24"/>
      <c r="HU474" s="24"/>
      <c r="HV474" s="24"/>
      <c r="HW474" s="24"/>
      <c r="HX474" s="24"/>
      <c r="HY474" s="24"/>
      <c r="HZ474" s="24"/>
      <c r="IA474" s="24"/>
      <c r="IB474" s="24"/>
      <c r="IC474" s="24"/>
      <c r="ID474" s="24"/>
      <c r="IE474" s="24"/>
      <c r="IF474" s="24"/>
      <c r="IG474" s="24"/>
      <c r="IH474" s="24"/>
      <c r="II474" s="24"/>
      <c r="IJ474" s="24"/>
      <c r="IK474" s="24"/>
      <c r="IL474" s="24"/>
      <c r="IM474" s="24"/>
      <c r="IN474" s="24"/>
      <c r="IO474" s="24"/>
      <c r="IP474" s="24"/>
      <c r="IQ474" s="24"/>
    </row>
    <row r="475" spans="5:251" x14ac:dyDescent="0.25">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c r="BY475" s="24"/>
      <c r="BZ475" s="24"/>
      <c r="CA475" s="24"/>
      <c r="CB475" s="24"/>
      <c r="CC475" s="24"/>
      <c r="CD475" s="24"/>
      <c r="CE475" s="24"/>
      <c r="CF475" s="24"/>
      <c r="CG475" s="24"/>
      <c r="CH475" s="24"/>
      <c r="CI475" s="24"/>
      <c r="CJ475" s="24"/>
      <c r="CK475" s="24"/>
      <c r="CL475" s="24"/>
      <c r="CM475" s="24"/>
      <c r="CN475" s="24"/>
      <c r="CO475" s="24"/>
      <c r="CP475" s="24"/>
      <c r="CQ475" s="24"/>
      <c r="CR475" s="24"/>
      <c r="CS475" s="24"/>
      <c r="CT475" s="24"/>
      <c r="CU475" s="24"/>
      <c r="CV475" s="24"/>
      <c r="CW475" s="24"/>
      <c r="CX475" s="24"/>
      <c r="CY475" s="24"/>
      <c r="CZ475" s="24"/>
      <c r="DA475" s="24"/>
      <c r="DB475" s="24"/>
      <c r="DC475" s="24"/>
      <c r="DD475" s="24"/>
      <c r="DE475" s="24"/>
      <c r="DF475" s="24"/>
      <c r="DG475" s="24"/>
      <c r="DH475" s="24"/>
      <c r="DI475" s="24"/>
      <c r="DJ475" s="24"/>
      <c r="DK475" s="24"/>
      <c r="DL475" s="24"/>
      <c r="DM475" s="24"/>
      <c r="DN475" s="24"/>
      <c r="DO475" s="24"/>
      <c r="DP475" s="24"/>
      <c r="DQ475" s="24"/>
      <c r="DR475" s="24"/>
      <c r="DS475" s="24"/>
      <c r="DT475" s="24"/>
      <c r="DU475" s="24"/>
      <c r="DV475" s="24"/>
      <c r="DW475" s="24"/>
      <c r="DX475" s="24"/>
      <c r="DY475" s="24"/>
      <c r="DZ475" s="24"/>
      <c r="EA475" s="24"/>
      <c r="EB475" s="24"/>
      <c r="EC475" s="24"/>
      <c r="ED475" s="24"/>
      <c r="EE475" s="24"/>
      <c r="EF475" s="24"/>
      <c r="EG475" s="24"/>
      <c r="EH475" s="24"/>
      <c r="EI475" s="24"/>
      <c r="EJ475" s="24"/>
      <c r="EK475" s="24"/>
      <c r="EL475" s="24"/>
      <c r="EM475" s="24"/>
      <c r="EN475" s="24"/>
      <c r="EO475" s="24"/>
      <c r="EP475" s="24"/>
      <c r="EQ475" s="24"/>
      <c r="ER475" s="24"/>
      <c r="ES475" s="24"/>
      <c r="ET475" s="24"/>
      <c r="EU475" s="24"/>
      <c r="EV475" s="24"/>
      <c r="EW475" s="24"/>
      <c r="EX475" s="24"/>
      <c r="EY475" s="24"/>
      <c r="EZ475" s="24"/>
      <c r="FA475" s="24"/>
      <c r="FB475" s="24"/>
      <c r="FC475" s="24"/>
      <c r="FD475" s="24"/>
      <c r="FE475" s="24"/>
      <c r="FF475" s="24"/>
      <c r="FG475" s="24"/>
      <c r="FH475" s="24"/>
      <c r="FI475" s="24"/>
      <c r="FJ475" s="24"/>
      <c r="FK475" s="24"/>
      <c r="FL475" s="24"/>
      <c r="FM475" s="24"/>
      <c r="FN475" s="24"/>
      <c r="FO475" s="24"/>
      <c r="FP475" s="24"/>
      <c r="FQ475" s="24"/>
      <c r="FR475" s="24"/>
      <c r="FS475" s="24"/>
      <c r="FT475" s="24"/>
      <c r="FU475" s="24"/>
      <c r="FV475" s="24"/>
      <c r="FW475" s="24"/>
      <c r="FX475" s="24"/>
      <c r="FY475" s="24"/>
      <c r="FZ475" s="24"/>
      <c r="GA475" s="24"/>
      <c r="GB475" s="24"/>
      <c r="GC475" s="24"/>
      <c r="GD475" s="24"/>
      <c r="GE475" s="24"/>
      <c r="GF475" s="24"/>
      <c r="GG475" s="24"/>
      <c r="GH475" s="24"/>
      <c r="GI475" s="24"/>
      <c r="GJ475" s="24"/>
      <c r="GK475" s="24"/>
      <c r="GL475" s="24"/>
      <c r="GM475" s="24"/>
      <c r="GN475" s="24"/>
      <c r="GO475" s="24"/>
      <c r="GP475" s="24"/>
      <c r="GQ475" s="24"/>
      <c r="GR475" s="24"/>
      <c r="GS475" s="24"/>
      <c r="GT475" s="24"/>
      <c r="GU475" s="24"/>
      <c r="GV475" s="24"/>
      <c r="GW475" s="24"/>
      <c r="GX475" s="24"/>
      <c r="GY475" s="24"/>
      <c r="GZ475" s="24"/>
      <c r="HA475" s="24"/>
      <c r="HB475" s="24"/>
      <c r="HC475" s="24"/>
      <c r="HD475" s="24"/>
      <c r="HE475" s="24"/>
      <c r="HF475" s="24"/>
      <c r="HG475" s="24"/>
      <c r="HH475" s="24"/>
      <c r="HI475" s="24"/>
      <c r="HJ475" s="24"/>
      <c r="HK475" s="24"/>
      <c r="HL475" s="24"/>
      <c r="HM475" s="24"/>
      <c r="HN475" s="24"/>
      <c r="HO475" s="24"/>
      <c r="HP475" s="24"/>
      <c r="HQ475" s="24"/>
      <c r="HR475" s="24"/>
      <c r="HS475" s="24"/>
      <c r="HT475" s="24"/>
      <c r="HU475" s="24"/>
      <c r="HV475" s="24"/>
      <c r="HW475" s="24"/>
      <c r="HX475" s="24"/>
      <c r="HY475" s="24"/>
      <c r="HZ475" s="24"/>
      <c r="IA475" s="24"/>
      <c r="IB475" s="24"/>
      <c r="IC475" s="24"/>
      <c r="ID475" s="24"/>
      <c r="IE475" s="24"/>
      <c r="IF475" s="24"/>
      <c r="IG475" s="24"/>
      <c r="IH475" s="24"/>
      <c r="II475" s="24"/>
      <c r="IJ475" s="24"/>
      <c r="IK475" s="24"/>
      <c r="IL475" s="24"/>
      <c r="IM475" s="24"/>
      <c r="IN475" s="24"/>
      <c r="IO475" s="24"/>
      <c r="IP475" s="24"/>
      <c r="IQ475" s="24"/>
    </row>
    <row r="476" spans="5:251" x14ac:dyDescent="0.25">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c r="BY476" s="24"/>
      <c r="BZ476" s="24"/>
      <c r="CA476" s="24"/>
      <c r="CB476" s="24"/>
      <c r="CC476" s="24"/>
      <c r="CD476" s="24"/>
      <c r="CE476" s="24"/>
      <c r="CF476" s="24"/>
      <c r="CG476" s="24"/>
      <c r="CH476" s="24"/>
      <c r="CI476" s="24"/>
      <c r="CJ476" s="24"/>
      <c r="CK476" s="24"/>
      <c r="CL476" s="24"/>
      <c r="CM476" s="24"/>
      <c r="CN476" s="24"/>
      <c r="CO476" s="24"/>
      <c r="CP476" s="24"/>
      <c r="CQ476" s="24"/>
      <c r="CR476" s="24"/>
      <c r="CS476" s="24"/>
      <c r="CT476" s="24"/>
      <c r="CU476" s="24"/>
      <c r="CV476" s="24"/>
      <c r="CW476" s="24"/>
      <c r="CX476" s="24"/>
      <c r="CY476" s="24"/>
      <c r="CZ476" s="24"/>
      <c r="DA476" s="24"/>
      <c r="DB476" s="24"/>
      <c r="DC476" s="24"/>
      <c r="DD476" s="24"/>
      <c r="DE476" s="24"/>
      <c r="DF476" s="24"/>
      <c r="DG476" s="24"/>
      <c r="DH476" s="24"/>
      <c r="DI476" s="24"/>
      <c r="DJ476" s="24"/>
      <c r="DK476" s="24"/>
      <c r="DL476" s="24"/>
      <c r="DM476" s="24"/>
      <c r="DN476" s="24"/>
      <c r="DO476" s="24"/>
      <c r="DP476" s="24"/>
      <c r="DQ476" s="24"/>
      <c r="DR476" s="24"/>
      <c r="DS476" s="24"/>
      <c r="DT476" s="24"/>
      <c r="DU476" s="24"/>
      <c r="DV476" s="24"/>
      <c r="DW476" s="24"/>
      <c r="DX476" s="24"/>
      <c r="DY476" s="24"/>
      <c r="DZ476" s="24"/>
      <c r="EA476" s="24"/>
      <c r="EB476" s="24"/>
      <c r="EC476" s="24"/>
      <c r="ED476" s="24"/>
      <c r="EE476" s="24"/>
      <c r="EF476" s="24"/>
      <c r="EG476" s="24"/>
      <c r="EH476" s="24"/>
      <c r="EI476" s="24"/>
      <c r="EJ476" s="24"/>
      <c r="EK476" s="24"/>
      <c r="EL476" s="24"/>
      <c r="EM476" s="24"/>
      <c r="EN476" s="24"/>
      <c r="EO476" s="24"/>
      <c r="EP476" s="24"/>
      <c r="EQ476" s="24"/>
      <c r="ER476" s="24"/>
      <c r="ES476" s="24"/>
      <c r="ET476" s="24"/>
      <c r="EU476" s="24"/>
      <c r="EV476" s="24"/>
      <c r="EW476" s="24"/>
      <c r="EX476" s="24"/>
      <c r="EY476" s="24"/>
      <c r="EZ476" s="24"/>
      <c r="FA476" s="24"/>
      <c r="FB476" s="24"/>
      <c r="FC476" s="24"/>
      <c r="FD476" s="24"/>
      <c r="FE476" s="24"/>
      <c r="FF476" s="24"/>
      <c r="FG476" s="24"/>
      <c r="FH476" s="24"/>
      <c r="FI476" s="24"/>
      <c r="FJ476" s="24"/>
      <c r="FK476" s="24"/>
      <c r="FL476" s="24"/>
      <c r="FM476" s="24"/>
      <c r="FN476" s="24"/>
      <c r="FO476" s="24"/>
      <c r="FP476" s="24"/>
      <c r="FQ476" s="24"/>
      <c r="FR476" s="24"/>
      <c r="FS476" s="24"/>
      <c r="FT476" s="24"/>
      <c r="FU476" s="24"/>
      <c r="FV476" s="24"/>
      <c r="FW476" s="24"/>
      <c r="FX476" s="24"/>
      <c r="FY476" s="24"/>
      <c r="FZ476" s="24"/>
      <c r="GA476" s="24"/>
      <c r="GB476" s="24"/>
      <c r="GC476" s="24"/>
      <c r="GD476" s="24"/>
      <c r="GE476" s="24"/>
      <c r="GF476" s="24"/>
      <c r="GG476" s="24"/>
      <c r="GH476" s="24"/>
      <c r="GI476" s="24"/>
      <c r="GJ476" s="24"/>
      <c r="GK476" s="24"/>
      <c r="GL476" s="24"/>
      <c r="GM476" s="24"/>
      <c r="GN476" s="24"/>
      <c r="GO476" s="24"/>
      <c r="GP476" s="24"/>
      <c r="GQ476" s="24"/>
      <c r="GR476" s="24"/>
      <c r="GS476" s="24"/>
      <c r="GT476" s="24"/>
      <c r="GU476" s="24"/>
      <c r="GV476" s="24"/>
      <c r="GW476" s="24"/>
      <c r="GX476" s="24"/>
      <c r="GY476" s="24"/>
      <c r="GZ476" s="24"/>
      <c r="HA476" s="24"/>
      <c r="HB476" s="24"/>
      <c r="HC476" s="24"/>
      <c r="HD476" s="24"/>
      <c r="HE476" s="24"/>
      <c r="HF476" s="24"/>
      <c r="HG476" s="24"/>
      <c r="HH476" s="24"/>
      <c r="HI476" s="24"/>
      <c r="HJ476" s="24"/>
      <c r="HK476" s="24"/>
      <c r="HL476" s="24"/>
      <c r="HM476" s="24"/>
      <c r="HN476" s="24"/>
      <c r="HO476" s="24"/>
      <c r="HP476" s="24"/>
      <c r="HQ476" s="24"/>
      <c r="HR476" s="24"/>
      <c r="HS476" s="24"/>
      <c r="HT476" s="24"/>
      <c r="HU476" s="24"/>
      <c r="HV476" s="24"/>
      <c r="HW476" s="24"/>
      <c r="HX476" s="24"/>
      <c r="HY476" s="24"/>
      <c r="HZ476" s="24"/>
      <c r="IA476" s="24"/>
      <c r="IB476" s="24"/>
      <c r="IC476" s="24"/>
      <c r="ID476" s="24"/>
      <c r="IE476" s="24"/>
      <c r="IF476" s="24"/>
      <c r="IG476" s="24"/>
      <c r="IH476" s="24"/>
      <c r="II476" s="24"/>
      <c r="IJ476" s="24"/>
      <c r="IK476" s="24"/>
      <c r="IL476" s="24"/>
      <c r="IM476" s="24"/>
      <c r="IN476" s="24"/>
      <c r="IO476" s="24"/>
      <c r="IP476" s="24"/>
      <c r="IQ476" s="24"/>
    </row>
    <row r="477" spans="5:251" x14ac:dyDescent="0.25">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c r="BY477" s="24"/>
      <c r="BZ477" s="24"/>
      <c r="CA477" s="24"/>
      <c r="CB477" s="24"/>
      <c r="CC477" s="24"/>
      <c r="CD477" s="24"/>
      <c r="CE477" s="24"/>
      <c r="CF477" s="24"/>
      <c r="CG477" s="24"/>
      <c r="CH477" s="24"/>
      <c r="CI477" s="24"/>
      <c r="CJ477" s="24"/>
      <c r="CK477" s="24"/>
      <c r="CL477" s="24"/>
      <c r="CM477" s="24"/>
      <c r="CN477" s="24"/>
      <c r="CO477" s="24"/>
      <c r="CP477" s="24"/>
      <c r="CQ477" s="24"/>
      <c r="CR477" s="24"/>
      <c r="CS477" s="24"/>
      <c r="CT477" s="24"/>
      <c r="CU477" s="24"/>
      <c r="CV477" s="24"/>
      <c r="CW477" s="24"/>
      <c r="CX477" s="24"/>
      <c r="CY477" s="24"/>
      <c r="CZ477" s="24"/>
      <c r="DA477" s="24"/>
      <c r="DB477" s="24"/>
      <c r="DC477" s="24"/>
      <c r="DD477" s="24"/>
      <c r="DE477" s="24"/>
      <c r="DF477" s="24"/>
      <c r="DG477" s="24"/>
      <c r="DH477" s="24"/>
      <c r="DI477" s="24"/>
      <c r="DJ477" s="24"/>
      <c r="DK477" s="24"/>
      <c r="DL477" s="24"/>
      <c r="DM477" s="24"/>
      <c r="DN477" s="24"/>
      <c r="DO477" s="24"/>
      <c r="DP477" s="24"/>
      <c r="DQ477" s="24"/>
      <c r="DR477" s="24"/>
      <c r="DS477" s="24"/>
      <c r="DT477" s="24"/>
      <c r="DU477" s="24"/>
      <c r="DV477" s="24"/>
      <c r="DW477" s="24"/>
      <c r="DX477" s="24"/>
      <c r="DY477" s="24"/>
      <c r="DZ477" s="24"/>
      <c r="EA477" s="24"/>
      <c r="EB477" s="24"/>
      <c r="EC477" s="24"/>
      <c r="ED477" s="24"/>
      <c r="EE477" s="24"/>
      <c r="EF477" s="24"/>
      <c r="EG477" s="24"/>
      <c r="EH477" s="24"/>
      <c r="EI477" s="24"/>
      <c r="EJ477" s="24"/>
      <c r="EK477" s="24"/>
      <c r="EL477" s="24"/>
      <c r="EM477" s="24"/>
      <c r="EN477" s="24"/>
      <c r="EO477" s="24"/>
      <c r="EP477" s="24"/>
      <c r="EQ477" s="24"/>
      <c r="ER477" s="24"/>
      <c r="ES477" s="24"/>
      <c r="ET477" s="24"/>
      <c r="EU477" s="24"/>
      <c r="EV477" s="24"/>
      <c r="EW477" s="24"/>
      <c r="EX477" s="24"/>
      <c r="EY477" s="24"/>
      <c r="EZ477" s="24"/>
      <c r="FA477" s="24"/>
      <c r="FB477" s="24"/>
      <c r="FC477" s="24"/>
      <c r="FD477" s="24"/>
      <c r="FE477" s="24"/>
      <c r="FF477" s="24"/>
      <c r="FG477" s="24"/>
      <c r="FH477" s="24"/>
      <c r="FI477" s="24"/>
      <c r="FJ477" s="24"/>
      <c r="FK477" s="24"/>
      <c r="FL477" s="24"/>
      <c r="FM477" s="24"/>
      <c r="FN477" s="24"/>
      <c r="FO477" s="24"/>
      <c r="FP477" s="24"/>
      <c r="FQ477" s="24"/>
      <c r="FR477" s="24"/>
      <c r="FS477" s="24"/>
      <c r="FT477" s="24"/>
      <c r="FU477" s="24"/>
      <c r="FV477" s="24"/>
      <c r="FW477" s="24"/>
      <c r="FX477" s="24"/>
      <c r="FY477" s="24"/>
      <c r="FZ477" s="24"/>
      <c r="GA477" s="24"/>
      <c r="GB477" s="24"/>
      <c r="GC477" s="24"/>
      <c r="GD477" s="24"/>
      <c r="GE477" s="24"/>
      <c r="GF477" s="24"/>
      <c r="GG477" s="24"/>
      <c r="GH477" s="24"/>
      <c r="GI477" s="24"/>
      <c r="GJ477" s="24"/>
      <c r="GK477" s="24"/>
      <c r="GL477" s="24"/>
      <c r="GM477" s="24"/>
      <c r="GN477" s="24"/>
      <c r="GO477" s="24"/>
      <c r="GP477" s="24"/>
      <c r="GQ477" s="24"/>
      <c r="GR477" s="24"/>
      <c r="GS477" s="24"/>
      <c r="GT477" s="24"/>
      <c r="GU477" s="24"/>
      <c r="GV477" s="24"/>
      <c r="GW477" s="24"/>
      <c r="GX477" s="24"/>
      <c r="GY477" s="24"/>
      <c r="GZ477" s="24"/>
      <c r="HA477" s="24"/>
      <c r="HB477" s="24"/>
      <c r="HC477" s="24"/>
      <c r="HD477" s="24"/>
      <c r="HE477" s="24"/>
      <c r="HF477" s="24"/>
      <c r="HG477" s="24"/>
      <c r="HH477" s="24"/>
      <c r="HI477" s="24"/>
      <c r="HJ477" s="24"/>
      <c r="HK477" s="24"/>
      <c r="HL477" s="24"/>
      <c r="HM477" s="24"/>
      <c r="HN477" s="24"/>
      <c r="HO477" s="24"/>
      <c r="HP477" s="24"/>
      <c r="HQ477" s="24"/>
      <c r="HR477" s="24"/>
      <c r="HS477" s="24"/>
      <c r="HT477" s="24"/>
      <c r="HU477" s="24"/>
      <c r="HV477" s="24"/>
      <c r="HW477" s="24"/>
      <c r="HX477" s="24"/>
      <c r="HY477" s="24"/>
      <c r="HZ477" s="24"/>
      <c r="IA477" s="24"/>
      <c r="IB477" s="24"/>
      <c r="IC477" s="24"/>
      <c r="ID477" s="24"/>
      <c r="IE477" s="24"/>
      <c r="IF477" s="24"/>
      <c r="IG477" s="24"/>
      <c r="IH477" s="24"/>
      <c r="II477" s="24"/>
      <c r="IJ477" s="24"/>
      <c r="IK477" s="24"/>
      <c r="IL477" s="24"/>
      <c r="IM477" s="24"/>
      <c r="IN477" s="24"/>
      <c r="IO477" s="24"/>
      <c r="IP477" s="24"/>
      <c r="IQ477" s="24"/>
    </row>
    <row r="478" spans="5:251" x14ac:dyDescent="0.25">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c r="BY478" s="24"/>
      <c r="BZ478" s="24"/>
      <c r="CA478" s="24"/>
      <c r="CB478" s="24"/>
      <c r="CC478" s="24"/>
      <c r="CD478" s="24"/>
      <c r="CE478" s="24"/>
      <c r="CF478" s="24"/>
      <c r="CG478" s="24"/>
      <c r="CH478" s="24"/>
      <c r="CI478" s="24"/>
      <c r="CJ478" s="24"/>
      <c r="CK478" s="24"/>
      <c r="CL478" s="24"/>
      <c r="CM478" s="24"/>
      <c r="CN478" s="24"/>
      <c r="CO478" s="24"/>
      <c r="CP478" s="24"/>
      <c r="CQ478" s="24"/>
      <c r="CR478" s="24"/>
      <c r="CS478" s="24"/>
      <c r="CT478" s="24"/>
      <c r="CU478" s="24"/>
      <c r="CV478" s="24"/>
      <c r="CW478" s="24"/>
      <c r="CX478" s="24"/>
      <c r="CY478" s="24"/>
      <c r="CZ478" s="24"/>
      <c r="DA478" s="24"/>
      <c r="DB478" s="24"/>
      <c r="DC478" s="24"/>
      <c r="DD478" s="24"/>
      <c r="DE478" s="24"/>
      <c r="DF478" s="24"/>
      <c r="DG478" s="24"/>
      <c r="DH478" s="24"/>
      <c r="DI478" s="24"/>
      <c r="DJ478" s="24"/>
      <c r="DK478" s="24"/>
      <c r="DL478" s="24"/>
      <c r="DM478" s="24"/>
      <c r="DN478" s="24"/>
      <c r="DO478" s="24"/>
      <c r="DP478" s="24"/>
      <c r="DQ478" s="24"/>
      <c r="DR478" s="24"/>
      <c r="DS478" s="24"/>
      <c r="DT478" s="24"/>
      <c r="DU478" s="24"/>
      <c r="DV478" s="24"/>
      <c r="DW478" s="24"/>
      <c r="DX478" s="24"/>
      <c r="DY478" s="24"/>
      <c r="DZ478" s="24"/>
      <c r="EA478" s="24"/>
      <c r="EB478" s="24"/>
      <c r="EC478" s="24"/>
      <c r="ED478" s="24"/>
      <c r="EE478" s="24"/>
      <c r="EF478" s="24"/>
      <c r="EG478" s="24"/>
      <c r="EH478" s="24"/>
      <c r="EI478" s="24"/>
      <c r="EJ478" s="24"/>
      <c r="EK478" s="24"/>
      <c r="EL478" s="24"/>
      <c r="EM478" s="24"/>
      <c r="EN478" s="24"/>
      <c r="EO478" s="24"/>
      <c r="EP478" s="24"/>
      <c r="EQ478" s="24"/>
      <c r="ER478" s="24"/>
      <c r="ES478" s="24"/>
      <c r="ET478" s="24"/>
      <c r="EU478" s="24"/>
      <c r="EV478" s="24"/>
      <c r="EW478" s="24"/>
      <c r="EX478" s="24"/>
      <c r="EY478" s="24"/>
      <c r="EZ478" s="24"/>
      <c r="FA478" s="24"/>
      <c r="FB478" s="24"/>
      <c r="FC478" s="24"/>
      <c r="FD478" s="24"/>
      <c r="FE478" s="24"/>
      <c r="FF478" s="24"/>
      <c r="FG478" s="24"/>
      <c r="FH478" s="24"/>
      <c r="FI478" s="24"/>
      <c r="FJ478" s="24"/>
      <c r="FK478" s="24"/>
      <c r="FL478" s="24"/>
      <c r="FM478" s="24"/>
      <c r="FN478" s="24"/>
      <c r="FO478" s="24"/>
      <c r="FP478" s="24"/>
      <c r="FQ478" s="24"/>
      <c r="FR478" s="24"/>
      <c r="FS478" s="24"/>
      <c r="FT478" s="24"/>
      <c r="FU478" s="24"/>
      <c r="FV478" s="24"/>
      <c r="FW478" s="24"/>
      <c r="FX478" s="24"/>
      <c r="FY478" s="24"/>
      <c r="FZ478" s="24"/>
      <c r="GA478" s="24"/>
      <c r="GB478" s="24"/>
      <c r="GC478" s="24"/>
      <c r="GD478" s="24"/>
      <c r="GE478" s="24"/>
      <c r="GF478" s="24"/>
      <c r="GG478" s="24"/>
      <c r="GH478" s="24"/>
      <c r="GI478" s="24"/>
      <c r="GJ478" s="24"/>
      <c r="GK478" s="24"/>
      <c r="GL478" s="24"/>
      <c r="GM478" s="24"/>
      <c r="GN478" s="24"/>
      <c r="GO478" s="24"/>
      <c r="GP478" s="24"/>
      <c r="GQ478" s="24"/>
      <c r="GR478" s="24"/>
      <c r="GS478" s="24"/>
      <c r="GT478" s="24"/>
      <c r="GU478" s="24"/>
      <c r="GV478" s="24"/>
      <c r="GW478" s="24"/>
      <c r="GX478" s="24"/>
      <c r="GY478" s="24"/>
      <c r="GZ478" s="24"/>
      <c r="HA478" s="24"/>
      <c r="HB478" s="24"/>
      <c r="HC478" s="24"/>
      <c r="HD478" s="24"/>
      <c r="HE478" s="24"/>
      <c r="HF478" s="24"/>
      <c r="HG478" s="24"/>
      <c r="HH478" s="24"/>
      <c r="HI478" s="24"/>
      <c r="HJ478" s="24"/>
      <c r="HK478" s="24"/>
      <c r="HL478" s="24"/>
      <c r="HM478" s="24"/>
      <c r="HN478" s="24"/>
      <c r="HO478" s="24"/>
      <c r="HP478" s="24"/>
      <c r="HQ478" s="24"/>
      <c r="HR478" s="24"/>
      <c r="HS478" s="24"/>
      <c r="HT478" s="24"/>
      <c r="HU478" s="24"/>
      <c r="HV478" s="24"/>
      <c r="HW478" s="24"/>
      <c r="HX478" s="24"/>
      <c r="HY478" s="24"/>
      <c r="HZ478" s="24"/>
      <c r="IA478" s="24"/>
      <c r="IB478" s="24"/>
      <c r="IC478" s="24"/>
      <c r="ID478" s="24"/>
      <c r="IE478" s="24"/>
      <c r="IF478" s="24"/>
      <c r="IG478" s="24"/>
      <c r="IH478" s="24"/>
      <c r="II478" s="24"/>
      <c r="IJ478" s="24"/>
      <c r="IK478" s="24"/>
      <c r="IL478" s="24"/>
      <c r="IM478" s="24"/>
      <c r="IN478" s="24"/>
      <c r="IO478" s="24"/>
      <c r="IP478" s="24"/>
      <c r="IQ478" s="24"/>
    </row>
    <row r="479" spans="5:251" x14ac:dyDescent="0.25">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c r="BY479" s="24"/>
      <c r="BZ479" s="24"/>
      <c r="CA479" s="24"/>
      <c r="CB479" s="24"/>
      <c r="CC479" s="24"/>
      <c r="CD479" s="24"/>
      <c r="CE479" s="24"/>
      <c r="CF479" s="24"/>
      <c r="CG479" s="24"/>
      <c r="CH479" s="24"/>
      <c r="CI479" s="24"/>
      <c r="CJ479" s="24"/>
      <c r="CK479" s="24"/>
      <c r="CL479" s="24"/>
      <c r="CM479" s="24"/>
      <c r="CN479" s="24"/>
      <c r="CO479" s="24"/>
      <c r="CP479" s="24"/>
      <c r="CQ479" s="24"/>
      <c r="CR479" s="24"/>
      <c r="CS479" s="24"/>
      <c r="CT479" s="24"/>
      <c r="CU479" s="24"/>
      <c r="CV479" s="24"/>
      <c r="CW479" s="24"/>
      <c r="CX479" s="24"/>
      <c r="CY479" s="24"/>
      <c r="CZ479" s="24"/>
      <c r="DA479" s="24"/>
      <c r="DB479" s="24"/>
      <c r="DC479" s="24"/>
      <c r="DD479" s="24"/>
      <c r="DE479" s="24"/>
      <c r="DF479" s="24"/>
      <c r="DG479" s="24"/>
      <c r="DH479" s="24"/>
      <c r="DI479" s="24"/>
      <c r="DJ479" s="24"/>
      <c r="DK479" s="24"/>
      <c r="DL479" s="24"/>
      <c r="DM479" s="24"/>
      <c r="DN479" s="24"/>
      <c r="DO479" s="24"/>
      <c r="DP479" s="24"/>
      <c r="DQ479" s="24"/>
      <c r="DR479" s="24"/>
      <c r="DS479" s="24"/>
      <c r="DT479" s="24"/>
      <c r="DU479" s="24"/>
      <c r="DV479" s="24"/>
      <c r="DW479" s="24"/>
      <c r="DX479" s="24"/>
      <c r="DY479" s="24"/>
      <c r="DZ479" s="24"/>
      <c r="EA479" s="24"/>
      <c r="EB479" s="24"/>
      <c r="EC479" s="24"/>
      <c r="ED479" s="24"/>
      <c r="EE479" s="24"/>
      <c r="EF479" s="24"/>
      <c r="EG479" s="24"/>
      <c r="EH479" s="24"/>
      <c r="EI479" s="24"/>
      <c r="EJ479" s="24"/>
      <c r="EK479" s="24"/>
      <c r="EL479" s="24"/>
      <c r="EM479" s="24"/>
      <c r="EN479" s="24"/>
      <c r="EO479" s="24"/>
      <c r="EP479" s="24"/>
      <c r="EQ479" s="24"/>
      <c r="ER479" s="24"/>
      <c r="ES479" s="24"/>
      <c r="ET479" s="24"/>
      <c r="EU479" s="24"/>
      <c r="EV479" s="24"/>
      <c r="EW479" s="24"/>
      <c r="EX479" s="24"/>
      <c r="EY479" s="24"/>
      <c r="EZ479" s="24"/>
      <c r="FA479" s="24"/>
      <c r="FB479" s="24"/>
      <c r="FC479" s="24"/>
      <c r="FD479" s="24"/>
      <c r="FE479" s="24"/>
      <c r="FF479" s="24"/>
      <c r="FG479" s="24"/>
      <c r="FH479" s="24"/>
      <c r="FI479" s="24"/>
      <c r="FJ479" s="24"/>
      <c r="FK479" s="24"/>
      <c r="FL479" s="24"/>
      <c r="FM479" s="24"/>
      <c r="FN479" s="24"/>
      <c r="FO479" s="24"/>
      <c r="FP479" s="24"/>
      <c r="FQ479" s="24"/>
      <c r="FR479" s="24"/>
      <c r="FS479" s="24"/>
      <c r="FT479" s="24"/>
      <c r="FU479" s="24"/>
      <c r="FV479" s="24"/>
      <c r="FW479" s="24"/>
      <c r="FX479" s="24"/>
      <c r="FY479" s="24"/>
      <c r="FZ479" s="24"/>
      <c r="GA479" s="24"/>
      <c r="GB479" s="24"/>
      <c r="GC479" s="24"/>
      <c r="GD479" s="24"/>
      <c r="GE479" s="24"/>
      <c r="GF479" s="24"/>
      <c r="GG479" s="24"/>
      <c r="GH479" s="24"/>
      <c r="GI479" s="24"/>
      <c r="GJ479" s="24"/>
      <c r="GK479" s="24"/>
      <c r="GL479" s="24"/>
      <c r="GM479" s="24"/>
      <c r="GN479" s="24"/>
      <c r="GO479" s="24"/>
      <c r="GP479" s="24"/>
      <c r="GQ479" s="24"/>
      <c r="GR479" s="24"/>
      <c r="GS479" s="24"/>
      <c r="GT479" s="24"/>
      <c r="GU479" s="24"/>
      <c r="GV479" s="24"/>
      <c r="GW479" s="24"/>
      <c r="GX479" s="24"/>
      <c r="GY479" s="24"/>
      <c r="GZ479" s="24"/>
      <c r="HA479" s="24"/>
      <c r="HB479" s="24"/>
      <c r="HC479" s="24"/>
      <c r="HD479" s="24"/>
      <c r="HE479" s="24"/>
      <c r="HF479" s="24"/>
      <c r="HG479" s="24"/>
      <c r="HH479" s="24"/>
      <c r="HI479" s="24"/>
      <c r="HJ479" s="24"/>
      <c r="HK479" s="24"/>
      <c r="HL479" s="24"/>
      <c r="HM479" s="24"/>
      <c r="HN479" s="24"/>
      <c r="HO479" s="24"/>
      <c r="HP479" s="24"/>
      <c r="HQ479" s="24"/>
      <c r="HR479" s="24"/>
      <c r="HS479" s="24"/>
      <c r="HT479" s="24"/>
      <c r="HU479" s="24"/>
      <c r="HV479" s="24"/>
      <c r="HW479" s="24"/>
      <c r="HX479" s="24"/>
      <c r="HY479" s="24"/>
      <c r="HZ479" s="24"/>
      <c r="IA479" s="24"/>
      <c r="IB479" s="24"/>
      <c r="IC479" s="24"/>
      <c r="ID479" s="24"/>
      <c r="IE479" s="24"/>
      <c r="IF479" s="24"/>
      <c r="IG479" s="24"/>
      <c r="IH479" s="24"/>
      <c r="II479" s="24"/>
      <c r="IJ479" s="24"/>
      <c r="IK479" s="24"/>
      <c r="IL479" s="24"/>
      <c r="IM479" s="24"/>
      <c r="IN479" s="24"/>
      <c r="IO479" s="24"/>
      <c r="IP479" s="24"/>
      <c r="IQ479" s="24"/>
    </row>
    <row r="480" spans="5:251" x14ac:dyDescent="0.25">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c r="BY480" s="24"/>
      <c r="BZ480" s="24"/>
      <c r="CA480" s="24"/>
      <c r="CB480" s="24"/>
      <c r="CC480" s="24"/>
      <c r="CD480" s="24"/>
      <c r="CE480" s="24"/>
      <c r="CF480" s="24"/>
      <c r="CG480" s="24"/>
      <c r="CH480" s="24"/>
      <c r="CI480" s="24"/>
      <c r="CJ480" s="24"/>
      <c r="CK480" s="24"/>
      <c r="CL480" s="24"/>
      <c r="CM480" s="24"/>
      <c r="CN480" s="24"/>
      <c r="CO480" s="24"/>
      <c r="CP480" s="24"/>
      <c r="CQ480" s="24"/>
      <c r="CR480" s="24"/>
      <c r="CS480" s="24"/>
      <c r="CT480" s="24"/>
      <c r="CU480" s="24"/>
      <c r="CV480" s="24"/>
      <c r="CW480" s="24"/>
      <c r="CX480" s="24"/>
      <c r="CY480" s="24"/>
      <c r="CZ480" s="24"/>
      <c r="DA480" s="24"/>
      <c r="DB480" s="24"/>
      <c r="DC480" s="24"/>
      <c r="DD480" s="24"/>
      <c r="DE480" s="24"/>
      <c r="DF480" s="24"/>
      <c r="DG480" s="24"/>
      <c r="DH480" s="24"/>
      <c r="DI480" s="24"/>
      <c r="DJ480" s="24"/>
      <c r="DK480" s="24"/>
      <c r="DL480" s="24"/>
      <c r="DM480" s="24"/>
      <c r="DN480" s="24"/>
      <c r="DO480" s="24"/>
      <c r="DP480" s="24"/>
      <c r="DQ480" s="24"/>
      <c r="DR480" s="24"/>
      <c r="DS480" s="24"/>
      <c r="DT480" s="24"/>
      <c r="DU480" s="24"/>
      <c r="DV480" s="24"/>
      <c r="DW480" s="24"/>
      <c r="DX480" s="24"/>
      <c r="DY480" s="24"/>
      <c r="DZ480" s="24"/>
      <c r="EA480" s="24"/>
      <c r="EB480" s="24"/>
      <c r="EC480" s="24"/>
      <c r="ED480" s="24"/>
      <c r="EE480" s="24"/>
      <c r="EF480" s="24"/>
      <c r="EG480" s="24"/>
      <c r="EH480" s="24"/>
      <c r="EI480" s="24"/>
      <c r="EJ480" s="24"/>
      <c r="EK480" s="24"/>
      <c r="EL480" s="24"/>
      <c r="EM480" s="24"/>
      <c r="EN480" s="24"/>
      <c r="EO480" s="24"/>
      <c r="EP480" s="24"/>
      <c r="EQ480" s="24"/>
      <c r="ER480" s="24"/>
      <c r="ES480" s="24"/>
      <c r="ET480" s="24"/>
      <c r="EU480" s="24"/>
      <c r="EV480" s="24"/>
      <c r="EW480" s="24"/>
      <c r="EX480" s="24"/>
      <c r="EY480" s="24"/>
      <c r="EZ480" s="24"/>
      <c r="FA480" s="24"/>
      <c r="FB480" s="24"/>
      <c r="FC480" s="24"/>
      <c r="FD480" s="24"/>
      <c r="FE480" s="24"/>
      <c r="FF480" s="24"/>
      <c r="FG480" s="24"/>
      <c r="FH480" s="24"/>
      <c r="FI480" s="24"/>
      <c r="FJ480" s="24"/>
      <c r="FK480" s="24"/>
      <c r="FL480" s="24"/>
      <c r="FM480" s="24"/>
      <c r="FN480" s="24"/>
      <c r="FO480" s="24"/>
      <c r="FP480" s="24"/>
      <c r="FQ480" s="24"/>
      <c r="FR480" s="24"/>
      <c r="FS480" s="24"/>
      <c r="FT480" s="24"/>
      <c r="FU480" s="24"/>
      <c r="FV480" s="24"/>
      <c r="FW480" s="24"/>
      <c r="FX480" s="24"/>
      <c r="FY480" s="24"/>
      <c r="FZ480" s="24"/>
      <c r="GA480" s="24"/>
      <c r="GB480" s="24"/>
      <c r="GC480" s="24"/>
      <c r="GD480" s="24"/>
      <c r="GE480" s="24"/>
      <c r="GF480" s="24"/>
      <c r="GG480" s="24"/>
      <c r="GH480" s="24"/>
      <c r="GI480" s="24"/>
      <c r="GJ480" s="24"/>
      <c r="GK480" s="24"/>
      <c r="GL480" s="24"/>
      <c r="GM480" s="24"/>
      <c r="GN480" s="24"/>
      <c r="GO480" s="24"/>
      <c r="GP480" s="24"/>
      <c r="GQ480" s="24"/>
      <c r="GR480" s="24"/>
      <c r="GS480" s="24"/>
      <c r="GT480" s="24"/>
      <c r="GU480" s="24"/>
      <c r="GV480" s="24"/>
      <c r="GW480" s="24"/>
      <c r="GX480" s="24"/>
      <c r="GY480" s="24"/>
      <c r="GZ480" s="24"/>
      <c r="HA480" s="24"/>
      <c r="HB480" s="24"/>
      <c r="HC480" s="24"/>
      <c r="HD480" s="24"/>
      <c r="HE480" s="24"/>
      <c r="HF480" s="24"/>
      <c r="HG480" s="24"/>
      <c r="HH480" s="24"/>
      <c r="HI480" s="24"/>
      <c r="HJ480" s="24"/>
      <c r="HK480" s="24"/>
      <c r="HL480" s="24"/>
      <c r="HM480" s="24"/>
      <c r="HN480" s="24"/>
      <c r="HO480" s="24"/>
      <c r="HP480" s="24"/>
      <c r="HQ480" s="24"/>
      <c r="HR480" s="24"/>
      <c r="HS480" s="24"/>
      <c r="HT480" s="24"/>
      <c r="HU480" s="24"/>
      <c r="HV480" s="24"/>
      <c r="HW480" s="24"/>
      <c r="HX480" s="24"/>
      <c r="HY480" s="24"/>
      <c r="HZ480" s="24"/>
      <c r="IA480" s="24"/>
      <c r="IB480" s="24"/>
      <c r="IC480" s="24"/>
      <c r="ID480" s="24"/>
      <c r="IE480" s="24"/>
      <c r="IF480" s="24"/>
      <c r="IG480" s="24"/>
      <c r="IH480" s="24"/>
      <c r="II480" s="24"/>
      <c r="IJ480" s="24"/>
      <c r="IK480" s="24"/>
      <c r="IL480" s="24"/>
      <c r="IM480" s="24"/>
      <c r="IN480" s="24"/>
      <c r="IO480" s="24"/>
      <c r="IP480" s="24"/>
      <c r="IQ480" s="24"/>
    </row>
    <row r="481" spans="5:251" x14ac:dyDescent="0.25">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c r="BY481" s="24"/>
      <c r="BZ481" s="24"/>
      <c r="CA481" s="24"/>
      <c r="CB481" s="24"/>
      <c r="CC481" s="24"/>
      <c r="CD481" s="24"/>
      <c r="CE481" s="24"/>
      <c r="CF481" s="24"/>
      <c r="CG481" s="24"/>
      <c r="CH481" s="24"/>
      <c r="CI481" s="24"/>
      <c r="CJ481" s="24"/>
      <c r="CK481" s="24"/>
      <c r="CL481" s="24"/>
      <c r="CM481" s="24"/>
      <c r="CN481" s="24"/>
      <c r="CO481" s="24"/>
      <c r="CP481" s="24"/>
      <c r="CQ481" s="24"/>
      <c r="CR481" s="24"/>
      <c r="CS481" s="24"/>
      <c r="CT481" s="24"/>
      <c r="CU481" s="24"/>
      <c r="CV481" s="24"/>
      <c r="CW481" s="24"/>
      <c r="CX481" s="24"/>
      <c r="CY481" s="24"/>
      <c r="CZ481" s="24"/>
      <c r="DA481" s="24"/>
      <c r="DB481" s="24"/>
      <c r="DC481" s="24"/>
      <c r="DD481" s="24"/>
      <c r="DE481" s="24"/>
      <c r="DF481" s="24"/>
      <c r="DG481" s="24"/>
      <c r="DH481" s="24"/>
      <c r="DI481" s="24"/>
      <c r="DJ481" s="24"/>
      <c r="DK481" s="24"/>
      <c r="DL481" s="24"/>
      <c r="DM481" s="24"/>
      <c r="DN481" s="24"/>
      <c r="DO481" s="24"/>
      <c r="DP481" s="24"/>
      <c r="DQ481" s="24"/>
      <c r="DR481" s="24"/>
      <c r="DS481" s="24"/>
      <c r="DT481" s="24"/>
      <c r="DU481" s="24"/>
      <c r="DV481" s="24"/>
      <c r="DW481" s="24"/>
      <c r="DX481" s="24"/>
      <c r="DY481" s="24"/>
      <c r="DZ481" s="24"/>
      <c r="EA481" s="24"/>
      <c r="EB481" s="24"/>
      <c r="EC481" s="24"/>
      <c r="ED481" s="24"/>
      <c r="EE481" s="24"/>
      <c r="EF481" s="24"/>
      <c r="EG481" s="24"/>
      <c r="EH481" s="24"/>
      <c r="EI481" s="24"/>
      <c r="EJ481" s="24"/>
      <c r="EK481" s="24"/>
      <c r="EL481" s="24"/>
      <c r="EM481" s="24"/>
      <c r="EN481" s="24"/>
      <c r="EO481" s="24"/>
      <c r="EP481" s="24"/>
      <c r="EQ481" s="24"/>
      <c r="ER481" s="24"/>
      <c r="ES481" s="24"/>
      <c r="ET481" s="24"/>
      <c r="EU481" s="24"/>
      <c r="EV481" s="24"/>
      <c r="EW481" s="24"/>
      <c r="EX481" s="24"/>
      <c r="EY481" s="24"/>
      <c r="EZ481" s="24"/>
      <c r="FA481" s="24"/>
      <c r="FB481" s="24"/>
      <c r="FC481" s="24"/>
      <c r="FD481" s="24"/>
      <c r="FE481" s="24"/>
      <c r="FF481" s="24"/>
      <c r="FG481" s="24"/>
      <c r="FH481" s="24"/>
      <c r="FI481" s="24"/>
      <c r="FJ481" s="24"/>
      <c r="FK481" s="24"/>
      <c r="FL481" s="24"/>
      <c r="FM481" s="24"/>
      <c r="FN481" s="24"/>
      <c r="FO481" s="24"/>
      <c r="FP481" s="24"/>
      <c r="FQ481" s="24"/>
      <c r="FR481" s="24"/>
      <c r="FS481" s="24"/>
      <c r="FT481" s="24"/>
      <c r="FU481" s="24"/>
      <c r="FV481" s="24"/>
      <c r="FW481" s="24"/>
      <c r="FX481" s="24"/>
      <c r="FY481" s="24"/>
      <c r="FZ481" s="24"/>
      <c r="GA481" s="24"/>
      <c r="GB481" s="24"/>
      <c r="GC481" s="24"/>
      <c r="GD481" s="24"/>
      <c r="GE481" s="24"/>
      <c r="GF481" s="24"/>
      <c r="GG481" s="24"/>
      <c r="GH481" s="24"/>
      <c r="GI481" s="24"/>
      <c r="GJ481" s="24"/>
      <c r="GK481" s="24"/>
      <c r="GL481" s="24"/>
      <c r="GM481" s="24"/>
      <c r="GN481" s="24"/>
      <c r="GO481" s="24"/>
      <c r="GP481" s="24"/>
      <c r="GQ481" s="24"/>
      <c r="GR481" s="24"/>
      <c r="GS481" s="24"/>
      <c r="GT481" s="24"/>
      <c r="GU481" s="24"/>
      <c r="GV481" s="24"/>
      <c r="GW481" s="24"/>
      <c r="GX481" s="24"/>
      <c r="GY481" s="24"/>
      <c r="GZ481" s="24"/>
      <c r="HA481" s="24"/>
      <c r="HB481" s="24"/>
      <c r="HC481" s="24"/>
      <c r="HD481" s="24"/>
      <c r="HE481" s="24"/>
      <c r="HF481" s="24"/>
      <c r="HG481" s="24"/>
      <c r="HH481" s="24"/>
      <c r="HI481" s="24"/>
      <c r="HJ481" s="24"/>
      <c r="HK481" s="24"/>
      <c r="HL481" s="24"/>
      <c r="HM481" s="24"/>
      <c r="HN481" s="24"/>
      <c r="HO481" s="24"/>
      <c r="HP481" s="24"/>
      <c r="HQ481" s="24"/>
      <c r="HR481" s="24"/>
      <c r="HS481" s="24"/>
      <c r="HT481" s="24"/>
      <c r="HU481" s="24"/>
      <c r="HV481" s="24"/>
      <c r="HW481" s="24"/>
      <c r="HX481" s="24"/>
      <c r="HY481" s="24"/>
      <c r="HZ481" s="24"/>
      <c r="IA481" s="24"/>
      <c r="IB481" s="24"/>
      <c r="IC481" s="24"/>
      <c r="ID481" s="24"/>
      <c r="IE481" s="24"/>
      <c r="IF481" s="24"/>
      <c r="IG481" s="24"/>
      <c r="IH481" s="24"/>
      <c r="II481" s="24"/>
      <c r="IJ481" s="24"/>
      <c r="IK481" s="24"/>
      <c r="IL481" s="24"/>
      <c r="IM481" s="24"/>
      <c r="IN481" s="24"/>
      <c r="IO481" s="24"/>
      <c r="IP481" s="24"/>
      <c r="IQ481" s="24"/>
    </row>
    <row r="482" spans="5:251" x14ac:dyDescent="0.25">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c r="BY482" s="24"/>
      <c r="BZ482" s="24"/>
      <c r="CA482" s="24"/>
      <c r="CB482" s="24"/>
      <c r="CC482" s="24"/>
      <c r="CD482" s="24"/>
      <c r="CE482" s="24"/>
      <c r="CF482" s="24"/>
      <c r="CG482" s="24"/>
      <c r="CH482" s="24"/>
      <c r="CI482" s="24"/>
      <c r="CJ482" s="24"/>
      <c r="CK482" s="24"/>
      <c r="CL482" s="24"/>
      <c r="CM482" s="24"/>
      <c r="CN482" s="24"/>
      <c r="CO482" s="24"/>
      <c r="CP482" s="24"/>
      <c r="CQ482" s="24"/>
      <c r="CR482" s="24"/>
      <c r="CS482" s="24"/>
      <c r="CT482" s="24"/>
      <c r="CU482" s="24"/>
      <c r="CV482" s="24"/>
      <c r="CW482" s="24"/>
      <c r="CX482" s="24"/>
      <c r="CY482" s="24"/>
      <c r="CZ482" s="24"/>
      <c r="DA482" s="24"/>
      <c r="DB482" s="24"/>
      <c r="DC482" s="24"/>
      <c r="DD482" s="24"/>
      <c r="DE482" s="24"/>
      <c r="DF482" s="24"/>
      <c r="DG482" s="24"/>
      <c r="DH482" s="24"/>
      <c r="DI482" s="24"/>
      <c r="DJ482" s="24"/>
      <c r="DK482" s="24"/>
      <c r="DL482" s="24"/>
      <c r="DM482" s="24"/>
      <c r="DN482" s="24"/>
      <c r="DO482" s="24"/>
      <c r="DP482" s="24"/>
      <c r="DQ482" s="24"/>
      <c r="DR482" s="24"/>
      <c r="DS482" s="24"/>
      <c r="DT482" s="24"/>
      <c r="DU482" s="24"/>
      <c r="DV482" s="24"/>
      <c r="DW482" s="24"/>
      <c r="DX482" s="24"/>
      <c r="DY482" s="24"/>
      <c r="DZ482" s="24"/>
      <c r="EA482" s="24"/>
      <c r="EB482" s="24"/>
      <c r="EC482" s="24"/>
      <c r="ED482" s="24"/>
      <c r="EE482" s="24"/>
      <c r="EF482" s="24"/>
      <c r="EG482" s="24"/>
      <c r="EH482" s="24"/>
      <c r="EI482" s="24"/>
      <c r="EJ482" s="24"/>
      <c r="EK482" s="24"/>
      <c r="EL482" s="24"/>
      <c r="EM482" s="24"/>
      <c r="EN482" s="24"/>
      <c r="EO482" s="24"/>
      <c r="EP482" s="24"/>
      <c r="EQ482" s="24"/>
      <c r="ER482" s="24"/>
      <c r="ES482" s="24"/>
      <c r="ET482" s="24"/>
      <c r="EU482" s="24"/>
      <c r="EV482" s="24"/>
      <c r="EW482" s="24"/>
      <c r="EX482" s="24"/>
      <c r="EY482" s="24"/>
      <c r="EZ482" s="24"/>
      <c r="FA482" s="24"/>
      <c r="FB482" s="24"/>
      <c r="FC482" s="24"/>
      <c r="FD482" s="24"/>
      <c r="FE482" s="24"/>
      <c r="FF482" s="24"/>
      <c r="FG482" s="24"/>
      <c r="FH482" s="24"/>
      <c r="FI482" s="24"/>
      <c r="FJ482" s="24"/>
      <c r="FK482" s="24"/>
      <c r="FL482" s="24"/>
      <c r="FM482" s="24"/>
      <c r="FN482" s="24"/>
      <c r="FO482" s="24"/>
      <c r="FP482" s="24"/>
      <c r="FQ482" s="24"/>
      <c r="FR482" s="24"/>
      <c r="FS482" s="24"/>
      <c r="FT482" s="24"/>
      <c r="FU482" s="24"/>
      <c r="FV482" s="24"/>
      <c r="FW482" s="24"/>
      <c r="FX482" s="24"/>
      <c r="FY482" s="24"/>
      <c r="FZ482" s="24"/>
      <c r="GA482" s="24"/>
      <c r="GB482" s="24"/>
      <c r="GC482" s="24"/>
      <c r="GD482" s="24"/>
      <c r="GE482" s="24"/>
      <c r="GF482" s="24"/>
      <c r="GG482" s="24"/>
      <c r="GH482" s="24"/>
      <c r="GI482" s="24"/>
      <c r="GJ482" s="24"/>
      <c r="GK482" s="24"/>
      <c r="GL482" s="24"/>
      <c r="GM482" s="24"/>
      <c r="GN482" s="24"/>
      <c r="GO482" s="24"/>
      <c r="GP482" s="24"/>
      <c r="GQ482" s="24"/>
      <c r="GR482" s="24"/>
      <c r="GS482" s="24"/>
      <c r="GT482" s="24"/>
      <c r="GU482" s="24"/>
      <c r="GV482" s="24"/>
      <c r="GW482" s="24"/>
      <c r="GX482" s="24"/>
      <c r="GY482" s="24"/>
      <c r="GZ482" s="24"/>
      <c r="HA482" s="24"/>
      <c r="HB482" s="24"/>
      <c r="HC482" s="24"/>
      <c r="HD482" s="24"/>
      <c r="HE482" s="24"/>
      <c r="HF482" s="24"/>
      <c r="HG482" s="24"/>
      <c r="HH482" s="24"/>
      <c r="HI482" s="24"/>
      <c r="HJ482" s="24"/>
      <c r="HK482" s="24"/>
      <c r="HL482" s="24"/>
      <c r="HM482" s="24"/>
      <c r="HN482" s="24"/>
      <c r="HO482" s="24"/>
      <c r="HP482" s="24"/>
      <c r="HQ482" s="24"/>
      <c r="HR482" s="24"/>
      <c r="HS482" s="24"/>
      <c r="HT482" s="24"/>
      <c r="HU482" s="24"/>
      <c r="HV482" s="24"/>
      <c r="HW482" s="24"/>
      <c r="HX482" s="24"/>
      <c r="HY482" s="24"/>
      <c r="HZ482" s="24"/>
      <c r="IA482" s="24"/>
      <c r="IB482" s="24"/>
      <c r="IC482" s="24"/>
      <c r="ID482" s="24"/>
      <c r="IE482" s="24"/>
      <c r="IF482" s="24"/>
      <c r="IG482" s="24"/>
      <c r="IH482" s="24"/>
      <c r="II482" s="24"/>
      <c r="IJ482" s="24"/>
      <c r="IK482" s="24"/>
      <c r="IL482" s="24"/>
      <c r="IM482" s="24"/>
      <c r="IN482" s="24"/>
      <c r="IO482" s="24"/>
      <c r="IP482" s="24"/>
      <c r="IQ482" s="24"/>
    </row>
    <row r="483" spans="5:251" x14ac:dyDescent="0.25">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c r="BY483" s="24"/>
      <c r="BZ483" s="24"/>
      <c r="CA483" s="24"/>
      <c r="CB483" s="24"/>
      <c r="CC483" s="24"/>
      <c r="CD483" s="24"/>
      <c r="CE483" s="24"/>
      <c r="CF483" s="24"/>
      <c r="CG483" s="24"/>
      <c r="CH483" s="24"/>
      <c r="CI483" s="24"/>
      <c r="CJ483" s="24"/>
      <c r="CK483" s="24"/>
      <c r="CL483" s="24"/>
      <c r="CM483" s="24"/>
      <c r="CN483" s="24"/>
      <c r="CO483" s="24"/>
      <c r="CP483" s="24"/>
      <c r="CQ483" s="24"/>
      <c r="CR483" s="24"/>
      <c r="CS483" s="24"/>
      <c r="CT483" s="24"/>
      <c r="CU483" s="24"/>
      <c r="CV483" s="24"/>
      <c r="CW483" s="24"/>
      <c r="CX483" s="24"/>
      <c r="CY483" s="24"/>
      <c r="CZ483" s="24"/>
      <c r="DA483" s="24"/>
      <c r="DB483" s="24"/>
      <c r="DC483" s="24"/>
      <c r="DD483" s="24"/>
      <c r="DE483" s="24"/>
      <c r="DF483" s="24"/>
      <c r="DG483" s="24"/>
      <c r="DH483" s="24"/>
      <c r="DI483" s="24"/>
      <c r="DJ483" s="24"/>
      <c r="DK483" s="24"/>
      <c r="DL483" s="24"/>
      <c r="DM483" s="24"/>
      <c r="DN483" s="24"/>
      <c r="DO483" s="24"/>
      <c r="DP483" s="24"/>
      <c r="DQ483" s="24"/>
      <c r="DR483" s="24"/>
      <c r="DS483" s="24"/>
      <c r="DT483" s="24"/>
      <c r="DU483" s="24"/>
      <c r="DV483" s="24"/>
      <c r="DW483" s="24"/>
      <c r="DX483" s="24"/>
      <c r="DY483" s="24"/>
      <c r="DZ483" s="24"/>
      <c r="EA483" s="24"/>
      <c r="EB483" s="24"/>
      <c r="EC483" s="24"/>
      <c r="ED483" s="24"/>
      <c r="EE483" s="24"/>
      <c r="EF483" s="24"/>
      <c r="EG483" s="24"/>
      <c r="EH483" s="24"/>
      <c r="EI483" s="24"/>
      <c r="EJ483" s="24"/>
      <c r="EK483" s="24"/>
      <c r="EL483" s="24"/>
      <c r="EM483" s="24"/>
      <c r="EN483" s="24"/>
      <c r="EO483" s="24"/>
      <c r="EP483" s="24"/>
      <c r="EQ483" s="24"/>
      <c r="ER483" s="24"/>
      <c r="ES483" s="24"/>
      <c r="ET483" s="24"/>
      <c r="EU483" s="24"/>
      <c r="EV483" s="24"/>
      <c r="EW483" s="24"/>
      <c r="EX483" s="24"/>
      <c r="EY483" s="24"/>
      <c r="EZ483" s="24"/>
      <c r="FA483" s="24"/>
      <c r="FB483" s="24"/>
      <c r="FC483" s="24"/>
      <c r="FD483" s="24"/>
      <c r="FE483" s="24"/>
      <c r="FF483" s="24"/>
      <c r="FG483" s="24"/>
      <c r="FH483" s="24"/>
      <c r="FI483" s="24"/>
      <c r="FJ483" s="24"/>
      <c r="FK483" s="24"/>
      <c r="FL483" s="24"/>
      <c r="FM483" s="24"/>
      <c r="FN483" s="24"/>
      <c r="FO483" s="24"/>
      <c r="FP483" s="24"/>
      <c r="FQ483" s="24"/>
      <c r="FR483" s="24"/>
      <c r="FS483" s="24"/>
      <c r="FT483" s="24"/>
      <c r="FU483" s="24"/>
      <c r="FV483" s="24"/>
      <c r="FW483" s="24"/>
      <c r="FX483" s="24"/>
      <c r="FY483" s="24"/>
      <c r="FZ483" s="24"/>
      <c r="GA483" s="24"/>
      <c r="GB483" s="24"/>
      <c r="GC483" s="24"/>
      <c r="GD483" s="24"/>
      <c r="GE483" s="24"/>
      <c r="GF483" s="24"/>
      <c r="GG483" s="24"/>
      <c r="GH483" s="24"/>
      <c r="GI483" s="24"/>
      <c r="GJ483" s="24"/>
      <c r="GK483" s="24"/>
      <c r="GL483" s="24"/>
      <c r="GM483" s="24"/>
      <c r="GN483" s="24"/>
      <c r="GO483" s="24"/>
      <c r="GP483" s="24"/>
      <c r="GQ483" s="24"/>
      <c r="GR483" s="24"/>
      <c r="GS483" s="24"/>
      <c r="GT483" s="24"/>
      <c r="GU483" s="24"/>
      <c r="GV483" s="24"/>
      <c r="GW483" s="24"/>
      <c r="GX483" s="24"/>
      <c r="GY483" s="24"/>
      <c r="GZ483" s="24"/>
      <c r="HA483" s="24"/>
      <c r="HB483" s="24"/>
      <c r="HC483" s="24"/>
      <c r="HD483" s="24"/>
      <c r="HE483" s="24"/>
      <c r="HF483" s="24"/>
      <c r="HG483" s="24"/>
      <c r="HH483" s="24"/>
      <c r="HI483" s="24"/>
      <c r="HJ483" s="24"/>
      <c r="HK483" s="24"/>
      <c r="HL483" s="24"/>
      <c r="HM483" s="24"/>
      <c r="HN483" s="24"/>
      <c r="HO483" s="24"/>
      <c r="HP483" s="24"/>
      <c r="HQ483" s="24"/>
      <c r="HR483" s="24"/>
      <c r="HS483" s="24"/>
      <c r="HT483" s="24"/>
      <c r="HU483" s="24"/>
      <c r="HV483" s="24"/>
      <c r="HW483" s="24"/>
      <c r="HX483" s="24"/>
      <c r="HY483" s="24"/>
      <c r="HZ483" s="24"/>
      <c r="IA483" s="24"/>
      <c r="IB483" s="24"/>
      <c r="IC483" s="24"/>
      <c r="ID483" s="24"/>
      <c r="IE483" s="24"/>
      <c r="IF483" s="24"/>
      <c r="IG483" s="24"/>
      <c r="IH483" s="24"/>
      <c r="II483" s="24"/>
      <c r="IJ483" s="24"/>
      <c r="IK483" s="24"/>
      <c r="IL483" s="24"/>
      <c r="IM483" s="24"/>
      <c r="IN483" s="24"/>
      <c r="IO483" s="24"/>
      <c r="IP483" s="24"/>
      <c r="IQ483" s="24"/>
    </row>
    <row r="484" spans="5:251" x14ac:dyDescent="0.25">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c r="BY484" s="24"/>
      <c r="BZ484" s="24"/>
      <c r="CA484" s="24"/>
      <c r="CB484" s="24"/>
      <c r="CC484" s="24"/>
      <c r="CD484" s="24"/>
      <c r="CE484" s="24"/>
      <c r="CF484" s="24"/>
      <c r="CG484" s="24"/>
      <c r="CH484" s="24"/>
      <c r="CI484" s="24"/>
      <c r="CJ484" s="24"/>
      <c r="CK484" s="24"/>
      <c r="CL484" s="24"/>
      <c r="CM484" s="24"/>
      <c r="CN484" s="24"/>
      <c r="CO484" s="24"/>
      <c r="CP484" s="24"/>
      <c r="CQ484" s="24"/>
      <c r="CR484" s="24"/>
      <c r="CS484" s="24"/>
      <c r="CT484" s="24"/>
      <c r="CU484" s="24"/>
      <c r="CV484" s="24"/>
      <c r="CW484" s="24"/>
      <c r="CX484" s="24"/>
      <c r="CY484" s="24"/>
      <c r="CZ484" s="24"/>
      <c r="DA484" s="24"/>
      <c r="DB484" s="24"/>
      <c r="DC484" s="24"/>
      <c r="DD484" s="24"/>
      <c r="DE484" s="24"/>
      <c r="DF484" s="24"/>
      <c r="DG484" s="24"/>
      <c r="DH484" s="24"/>
      <c r="DI484" s="24"/>
      <c r="DJ484" s="24"/>
      <c r="DK484" s="24"/>
      <c r="DL484" s="24"/>
      <c r="DM484" s="24"/>
      <c r="DN484" s="24"/>
      <c r="DO484" s="24"/>
      <c r="DP484" s="24"/>
      <c r="DQ484" s="24"/>
      <c r="DR484" s="24"/>
      <c r="DS484" s="24"/>
      <c r="DT484" s="24"/>
      <c r="DU484" s="24"/>
      <c r="DV484" s="24"/>
      <c r="DW484" s="24"/>
      <c r="DX484" s="24"/>
      <c r="DY484" s="24"/>
      <c r="DZ484" s="24"/>
      <c r="EA484" s="24"/>
      <c r="EB484" s="24"/>
      <c r="EC484" s="24"/>
      <c r="ED484" s="24"/>
      <c r="EE484" s="24"/>
      <c r="EF484" s="24"/>
      <c r="EG484" s="24"/>
      <c r="EH484" s="24"/>
      <c r="EI484" s="24"/>
      <c r="EJ484" s="24"/>
      <c r="EK484" s="24"/>
      <c r="EL484" s="24"/>
      <c r="EM484" s="24"/>
      <c r="EN484" s="24"/>
      <c r="EO484" s="24"/>
      <c r="EP484" s="24"/>
      <c r="EQ484" s="24"/>
      <c r="ER484" s="24"/>
      <c r="ES484" s="24"/>
      <c r="ET484" s="24"/>
      <c r="EU484" s="24"/>
      <c r="EV484" s="24"/>
      <c r="EW484" s="24"/>
      <c r="EX484" s="24"/>
      <c r="EY484" s="24"/>
      <c r="EZ484" s="24"/>
      <c r="FA484" s="24"/>
      <c r="FB484" s="24"/>
      <c r="FC484" s="24"/>
      <c r="FD484" s="24"/>
      <c r="FE484" s="24"/>
      <c r="FF484" s="24"/>
      <c r="FG484" s="24"/>
      <c r="FH484" s="24"/>
      <c r="FI484" s="24"/>
      <c r="FJ484" s="24"/>
      <c r="FK484" s="24"/>
      <c r="FL484" s="24"/>
      <c r="FM484" s="24"/>
      <c r="FN484" s="24"/>
      <c r="FO484" s="24"/>
      <c r="FP484" s="24"/>
      <c r="FQ484" s="24"/>
      <c r="FR484" s="24"/>
      <c r="FS484" s="24"/>
      <c r="FT484" s="24"/>
      <c r="FU484" s="24"/>
      <c r="FV484" s="24"/>
      <c r="FW484" s="24"/>
      <c r="FX484" s="24"/>
      <c r="FY484" s="24"/>
      <c r="FZ484" s="24"/>
      <c r="GA484" s="24"/>
      <c r="GB484" s="24"/>
      <c r="GC484" s="24"/>
      <c r="GD484" s="24"/>
      <c r="GE484" s="24"/>
      <c r="GF484" s="24"/>
      <c r="GG484" s="24"/>
      <c r="GH484" s="24"/>
      <c r="GI484" s="24"/>
      <c r="GJ484" s="24"/>
      <c r="GK484" s="24"/>
      <c r="GL484" s="24"/>
      <c r="GM484" s="24"/>
      <c r="GN484" s="24"/>
      <c r="GO484" s="24"/>
      <c r="GP484" s="24"/>
      <c r="GQ484" s="24"/>
      <c r="GR484" s="24"/>
      <c r="GS484" s="24"/>
      <c r="GT484" s="24"/>
      <c r="GU484" s="24"/>
      <c r="GV484" s="24"/>
      <c r="GW484" s="24"/>
      <c r="GX484" s="24"/>
      <c r="GY484" s="24"/>
      <c r="GZ484" s="24"/>
      <c r="HA484" s="24"/>
      <c r="HB484" s="24"/>
      <c r="HC484" s="24"/>
      <c r="HD484" s="24"/>
      <c r="HE484" s="24"/>
      <c r="HF484" s="24"/>
      <c r="HG484" s="24"/>
      <c r="HH484" s="24"/>
      <c r="HI484" s="24"/>
      <c r="HJ484" s="24"/>
      <c r="HK484" s="24"/>
      <c r="HL484" s="24"/>
      <c r="HM484" s="24"/>
      <c r="HN484" s="24"/>
      <c r="HO484" s="24"/>
      <c r="HP484" s="24"/>
      <c r="HQ484" s="24"/>
      <c r="HR484" s="24"/>
      <c r="HS484" s="24"/>
      <c r="HT484" s="24"/>
      <c r="HU484" s="24"/>
      <c r="HV484" s="24"/>
      <c r="HW484" s="24"/>
      <c r="HX484" s="24"/>
      <c r="HY484" s="24"/>
      <c r="HZ484" s="24"/>
      <c r="IA484" s="24"/>
      <c r="IB484" s="24"/>
      <c r="IC484" s="24"/>
      <c r="ID484" s="24"/>
      <c r="IE484" s="24"/>
      <c r="IF484" s="24"/>
      <c r="IG484" s="24"/>
      <c r="IH484" s="24"/>
      <c r="II484" s="24"/>
      <c r="IJ484" s="24"/>
      <c r="IK484" s="24"/>
      <c r="IL484" s="24"/>
      <c r="IM484" s="24"/>
      <c r="IN484" s="24"/>
      <c r="IO484" s="24"/>
      <c r="IP484" s="24"/>
      <c r="IQ484" s="24"/>
    </row>
    <row r="485" spans="5:251" x14ac:dyDescent="0.25">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24"/>
      <c r="CD485" s="24"/>
      <c r="CE485" s="24"/>
      <c r="CF485" s="24"/>
      <c r="CG485" s="24"/>
      <c r="CH485" s="24"/>
      <c r="CI485" s="24"/>
      <c r="CJ485" s="24"/>
      <c r="CK485" s="24"/>
      <c r="CL485" s="24"/>
      <c r="CM485" s="24"/>
      <c r="CN485" s="24"/>
      <c r="CO485" s="24"/>
      <c r="CP485" s="24"/>
      <c r="CQ485" s="24"/>
      <c r="CR485" s="24"/>
      <c r="CS485" s="24"/>
      <c r="CT485" s="24"/>
      <c r="CU485" s="24"/>
      <c r="CV485" s="24"/>
      <c r="CW485" s="24"/>
      <c r="CX485" s="24"/>
      <c r="CY485" s="24"/>
      <c r="CZ485" s="24"/>
      <c r="DA485" s="24"/>
      <c r="DB485" s="24"/>
      <c r="DC485" s="24"/>
      <c r="DD485" s="24"/>
      <c r="DE485" s="24"/>
      <c r="DF485" s="24"/>
      <c r="DG485" s="24"/>
      <c r="DH485" s="24"/>
      <c r="DI485" s="24"/>
      <c r="DJ485" s="24"/>
      <c r="DK485" s="24"/>
      <c r="DL485" s="24"/>
      <c r="DM485" s="24"/>
      <c r="DN485" s="24"/>
      <c r="DO485" s="24"/>
      <c r="DP485" s="24"/>
      <c r="DQ485" s="24"/>
      <c r="DR485" s="24"/>
      <c r="DS485" s="24"/>
      <c r="DT485" s="24"/>
      <c r="DU485" s="24"/>
      <c r="DV485" s="24"/>
      <c r="DW485" s="24"/>
      <c r="DX485" s="24"/>
      <c r="DY485" s="24"/>
      <c r="DZ485" s="24"/>
      <c r="EA485" s="24"/>
      <c r="EB485" s="24"/>
      <c r="EC485" s="24"/>
      <c r="ED485" s="24"/>
      <c r="EE485" s="24"/>
      <c r="EF485" s="24"/>
      <c r="EG485" s="24"/>
      <c r="EH485" s="24"/>
      <c r="EI485" s="24"/>
      <c r="EJ485" s="24"/>
      <c r="EK485" s="24"/>
      <c r="EL485" s="24"/>
      <c r="EM485" s="24"/>
      <c r="EN485" s="24"/>
      <c r="EO485" s="24"/>
      <c r="EP485" s="24"/>
      <c r="EQ485" s="24"/>
      <c r="ER485" s="24"/>
      <c r="ES485" s="24"/>
      <c r="ET485" s="24"/>
      <c r="EU485" s="24"/>
      <c r="EV485" s="24"/>
      <c r="EW485" s="24"/>
      <c r="EX485" s="24"/>
      <c r="EY485" s="24"/>
      <c r="EZ485" s="24"/>
      <c r="FA485" s="24"/>
      <c r="FB485" s="24"/>
      <c r="FC485" s="24"/>
      <c r="FD485" s="24"/>
      <c r="FE485" s="24"/>
      <c r="FF485" s="24"/>
      <c r="FG485" s="24"/>
      <c r="FH485" s="24"/>
      <c r="FI485" s="24"/>
      <c r="FJ485" s="24"/>
      <c r="FK485" s="24"/>
      <c r="FL485" s="24"/>
      <c r="FM485" s="24"/>
      <c r="FN485" s="24"/>
      <c r="FO485" s="24"/>
      <c r="FP485" s="24"/>
      <c r="FQ485" s="24"/>
      <c r="FR485" s="24"/>
      <c r="FS485" s="24"/>
      <c r="FT485" s="24"/>
      <c r="FU485" s="24"/>
      <c r="FV485" s="24"/>
      <c r="FW485" s="24"/>
      <c r="FX485" s="24"/>
      <c r="FY485" s="24"/>
      <c r="FZ485" s="24"/>
      <c r="GA485" s="24"/>
      <c r="GB485" s="24"/>
      <c r="GC485" s="24"/>
      <c r="GD485" s="24"/>
      <c r="GE485" s="24"/>
      <c r="GF485" s="24"/>
      <c r="GG485" s="24"/>
      <c r="GH485" s="24"/>
      <c r="GI485" s="24"/>
      <c r="GJ485" s="24"/>
      <c r="GK485" s="24"/>
      <c r="GL485" s="24"/>
      <c r="GM485" s="24"/>
      <c r="GN485" s="24"/>
      <c r="GO485" s="24"/>
      <c r="GP485" s="24"/>
      <c r="GQ485" s="24"/>
      <c r="GR485" s="24"/>
      <c r="GS485" s="24"/>
      <c r="GT485" s="24"/>
      <c r="GU485" s="24"/>
      <c r="GV485" s="24"/>
      <c r="GW485" s="24"/>
      <c r="GX485" s="24"/>
      <c r="GY485" s="24"/>
      <c r="GZ485" s="24"/>
      <c r="HA485" s="24"/>
      <c r="HB485" s="24"/>
      <c r="HC485" s="24"/>
      <c r="HD485" s="24"/>
      <c r="HE485" s="24"/>
      <c r="HF485" s="24"/>
      <c r="HG485" s="24"/>
      <c r="HH485" s="24"/>
      <c r="HI485" s="24"/>
      <c r="HJ485" s="24"/>
      <c r="HK485" s="24"/>
      <c r="HL485" s="24"/>
      <c r="HM485" s="24"/>
      <c r="HN485" s="24"/>
      <c r="HO485" s="24"/>
      <c r="HP485" s="24"/>
      <c r="HQ485" s="24"/>
      <c r="HR485" s="24"/>
      <c r="HS485" s="24"/>
      <c r="HT485" s="24"/>
      <c r="HU485" s="24"/>
      <c r="HV485" s="24"/>
      <c r="HW485" s="24"/>
      <c r="HX485" s="24"/>
      <c r="HY485" s="24"/>
      <c r="HZ485" s="24"/>
      <c r="IA485" s="24"/>
      <c r="IB485" s="24"/>
      <c r="IC485" s="24"/>
      <c r="ID485" s="24"/>
      <c r="IE485" s="24"/>
      <c r="IF485" s="24"/>
      <c r="IG485" s="24"/>
      <c r="IH485" s="24"/>
      <c r="II485" s="24"/>
      <c r="IJ485" s="24"/>
      <c r="IK485" s="24"/>
      <c r="IL485" s="24"/>
      <c r="IM485" s="24"/>
      <c r="IN485" s="24"/>
      <c r="IO485" s="24"/>
      <c r="IP485" s="24"/>
      <c r="IQ485" s="24"/>
    </row>
    <row r="486" spans="5:251" x14ac:dyDescent="0.25">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c r="CA486" s="24"/>
      <c r="CB486" s="24"/>
      <c r="CC486" s="24"/>
      <c r="CD486" s="24"/>
      <c r="CE486" s="24"/>
      <c r="CF486" s="24"/>
      <c r="CG486" s="24"/>
      <c r="CH486" s="24"/>
      <c r="CI486" s="24"/>
      <c r="CJ486" s="24"/>
      <c r="CK486" s="24"/>
      <c r="CL486" s="24"/>
      <c r="CM486" s="24"/>
      <c r="CN486" s="24"/>
      <c r="CO486" s="24"/>
      <c r="CP486" s="24"/>
      <c r="CQ486" s="24"/>
      <c r="CR486" s="24"/>
      <c r="CS486" s="24"/>
      <c r="CT486" s="24"/>
      <c r="CU486" s="24"/>
      <c r="CV486" s="24"/>
      <c r="CW486" s="24"/>
      <c r="CX486" s="24"/>
      <c r="CY486" s="24"/>
      <c r="CZ486" s="24"/>
      <c r="DA486" s="24"/>
      <c r="DB486" s="24"/>
      <c r="DC486" s="24"/>
      <c r="DD486" s="24"/>
      <c r="DE486" s="24"/>
      <c r="DF486" s="24"/>
      <c r="DG486" s="24"/>
      <c r="DH486" s="24"/>
      <c r="DI486" s="24"/>
      <c r="DJ486" s="24"/>
      <c r="DK486" s="24"/>
      <c r="DL486" s="24"/>
      <c r="DM486" s="24"/>
      <c r="DN486" s="24"/>
      <c r="DO486" s="24"/>
      <c r="DP486" s="24"/>
      <c r="DQ486" s="24"/>
      <c r="DR486" s="24"/>
      <c r="DS486" s="24"/>
      <c r="DT486" s="24"/>
      <c r="DU486" s="24"/>
      <c r="DV486" s="24"/>
      <c r="DW486" s="24"/>
      <c r="DX486" s="24"/>
      <c r="DY486" s="24"/>
      <c r="DZ486" s="24"/>
      <c r="EA486" s="24"/>
      <c r="EB486" s="24"/>
      <c r="EC486" s="24"/>
      <c r="ED486" s="24"/>
      <c r="EE486" s="24"/>
      <c r="EF486" s="24"/>
      <c r="EG486" s="24"/>
      <c r="EH486" s="24"/>
      <c r="EI486" s="24"/>
      <c r="EJ486" s="24"/>
      <c r="EK486" s="24"/>
      <c r="EL486" s="24"/>
      <c r="EM486" s="24"/>
      <c r="EN486" s="24"/>
      <c r="EO486" s="24"/>
      <c r="EP486" s="24"/>
      <c r="EQ486" s="24"/>
      <c r="ER486" s="24"/>
      <c r="ES486" s="24"/>
      <c r="ET486" s="24"/>
      <c r="EU486" s="24"/>
      <c r="EV486" s="24"/>
      <c r="EW486" s="24"/>
      <c r="EX486" s="24"/>
      <c r="EY486" s="24"/>
      <c r="EZ486" s="24"/>
      <c r="FA486" s="24"/>
      <c r="FB486" s="24"/>
      <c r="FC486" s="24"/>
      <c r="FD486" s="24"/>
      <c r="FE486" s="24"/>
      <c r="FF486" s="24"/>
      <c r="FG486" s="24"/>
      <c r="FH486" s="24"/>
      <c r="FI486" s="24"/>
      <c r="FJ486" s="24"/>
      <c r="FK486" s="24"/>
      <c r="FL486" s="24"/>
      <c r="FM486" s="24"/>
      <c r="FN486" s="24"/>
      <c r="FO486" s="24"/>
      <c r="FP486" s="24"/>
      <c r="FQ486" s="24"/>
      <c r="FR486" s="24"/>
      <c r="FS486" s="24"/>
      <c r="FT486" s="24"/>
      <c r="FU486" s="24"/>
      <c r="FV486" s="24"/>
      <c r="FW486" s="24"/>
      <c r="FX486" s="24"/>
      <c r="FY486" s="24"/>
      <c r="FZ486" s="24"/>
      <c r="GA486" s="24"/>
      <c r="GB486" s="24"/>
      <c r="GC486" s="24"/>
      <c r="GD486" s="24"/>
      <c r="GE486" s="24"/>
      <c r="GF486" s="24"/>
      <c r="GG486" s="24"/>
      <c r="GH486" s="24"/>
      <c r="GI486" s="24"/>
      <c r="GJ486" s="24"/>
      <c r="GK486" s="24"/>
      <c r="GL486" s="24"/>
      <c r="GM486" s="24"/>
      <c r="GN486" s="24"/>
      <c r="GO486" s="24"/>
      <c r="GP486" s="24"/>
      <c r="GQ486" s="24"/>
      <c r="GR486" s="24"/>
      <c r="GS486" s="24"/>
      <c r="GT486" s="24"/>
      <c r="GU486" s="24"/>
      <c r="GV486" s="24"/>
      <c r="GW486" s="24"/>
      <c r="GX486" s="24"/>
      <c r="GY486" s="24"/>
      <c r="GZ486" s="24"/>
      <c r="HA486" s="24"/>
      <c r="HB486" s="24"/>
      <c r="HC486" s="24"/>
      <c r="HD486" s="24"/>
      <c r="HE486" s="24"/>
      <c r="HF486" s="24"/>
      <c r="HG486" s="24"/>
      <c r="HH486" s="24"/>
      <c r="HI486" s="24"/>
      <c r="HJ486" s="24"/>
      <c r="HK486" s="24"/>
      <c r="HL486" s="24"/>
      <c r="HM486" s="24"/>
      <c r="HN486" s="24"/>
      <c r="HO486" s="24"/>
      <c r="HP486" s="24"/>
      <c r="HQ486" s="24"/>
      <c r="HR486" s="24"/>
      <c r="HS486" s="24"/>
      <c r="HT486" s="24"/>
      <c r="HU486" s="24"/>
      <c r="HV486" s="24"/>
      <c r="HW486" s="24"/>
      <c r="HX486" s="24"/>
      <c r="HY486" s="24"/>
      <c r="HZ486" s="24"/>
      <c r="IA486" s="24"/>
      <c r="IB486" s="24"/>
      <c r="IC486" s="24"/>
      <c r="ID486" s="24"/>
      <c r="IE486" s="24"/>
      <c r="IF486" s="24"/>
      <c r="IG486" s="24"/>
      <c r="IH486" s="24"/>
      <c r="II486" s="24"/>
      <c r="IJ486" s="24"/>
      <c r="IK486" s="24"/>
      <c r="IL486" s="24"/>
      <c r="IM486" s="24"/>
      <c r="IN486" s="24"/>
      <c r="IO486" s="24"/>
      <c r="IP486" s="24"/>
      <c r="IQ486" s="24"/>
    </row>
    <row r="487" spans="5:251" x14ac:dyDescent="0.25">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c r="BY487" s="24"/>
      <c r="BZ487" s="24"/>
      <c r="CA487" s="24"/>
      <c r="CB487" s="24"/>
      <c r="CC487" s="24"/>
      <c r="CD487" s="24"/>
      <c r="CE487" s="24"/>
      <c r="CF487" s="24"/>
      <c r="CG487" s="24"/>
      <c r="CH487" s="24"/>
      <c r="CI487" s="24"/>
      <c r="CJ487" s="24"/>
      <c r="CK487" s="24"/>
      <c r="CL487" s="24"/>
      <c r="CM487" s="24"/>
      <c r="CN487" s="24"/>
      <c r="CO487" s="24"/>
      <c r="CP487" s="24"/>
      <c r="CQ487" s="24"/>
      <c r="CR487" s="24"/>
      <c r="CS487" s="24"/>
      <c r="CT487" s="24"/>
      <c r="CU487" s="24"/>
      <c r="CV487" s="24"/>
      <c r="CW487" s="24"/>
      <c r="CX487" s="24"/>
      <c r="CY487" s="24"/>
      <c r="CZ487" s="24"/>
      <c r="DA487" s="24"/>
      <c r="DB487" s="24"/>
      <c r="DC487" s="24"/>
      <c r="DD487" s="24"/>
      <c r="DE487" s="24"/>
      <c r="DF487" s="24"/>
      <c r="DG487" s="24"/>
      <c r="DH487" s="24"/>
      <c r="DI487" s="24"/>
      <c r="DJ487" s="24"/>
      <c r="DK487" s="24"/>
      <c r="DL487" s="24"/>
      <c r="DM487" s="24"/>
      <c r="DN487" s="24"/>
      <c r="DO487" s="24"/>
      <c r="DP487" s="24"/>
      <c r="DQ487" s="24"/>
      <c r="DR487" s="24"/>
      <c r="DS487" s="24"/>
      <c r="DT487" s="24"/>
      <c r="DU487" s="24"/>
      <c r="DV487" s="24"/>
      <c r="DW487" s="24"/>
      <c r="DX487" s="24"/>
      <c r="DY487" s="24"/>
      <c r="DZ487" s="24"/>
      <c r="EA487" s="24"/>
      <c r="EB487" s="24"/>
      <c r="EC487" s="24"/>
      <c r="ED487" s="24"/>
      <c r="EE487" s="24"/>
      <c r="EF487" s="24"/>
      <c r="EG487" s="24"/>
      <c r="EH487" s="24"/>
      <c r="EI487" s="24"/>
      <c r="EJ487" s="24"/>
      <c r="EK487" s="24"/>
      <c r="EL487" s="24"/>
      <c r="EM487" s="24"/>
      <c r="EN487" s="24"/>
      <c r="EO487" s="24"/>
      <c r="EP487" s="24"/>
      <c r="EQ487" s="24"/>
      <c r="ER487" s="24"/>
      <c r="ES487" s="24"/>
      <c r="ET487" s="24"/>
      <c r="EU487" s="24"/>
      <c r="EV487" s="24"/>
      <c r="EW487" s="24"/>
      <c r="EX487" s="24"/>
      <c r="EY487" s="24"/>
      <c r="EZ487" s="24"/>
      <c r="FA487" s="24"/>
      <c r="FB487" s="24"/>
      <c r="FC487" s="24"/>
      <c r="FD487" s="24"/>
      <c r="FE487" s="24"/>
      <c r="FF487" s="24"/>
      <c r="FG487" s="24"/>
      <c r="FH487" s="24"/>
      <c r="FI487" s="24"/>
      <c r="FJ487" s="24"/>
      <c r="FK487" s="24"/>
      <c r="FL487" s="24"/>
      <c r="FM487" s="24"/>
      <c r="FN487" s="24"/>
      <c r="FO487" s="24"/>
      <c r="FP487" s="24"/>
      <c r="FQ487" s="24"/>
      <c r="FR487" s="24"/>
      <c r="FS487" s="24"/>
      <c r="FT487" s="24"/>
      <c r="FU487" s="24"/>
      <c r="FV487" s="24"/>
      <c r="FW487" s="24"/>
      <c r="FX487" s="24"/>
      <c r="FY487" s="24"/>
      <c r="FZ487" s="24"/>
      <c r="GA487" s="24"/>
      <c r="GB487" s="24"/>
      <c r="GC487" s="24"/>
      <c r="GD487" s="24"/>
      <c r="GE487" s="24"/>
      <c r="GF487" s="24"/>
      <c r="GG487" s="24"/>
      <c r="GH487" s="24"/>
      <c r="GI487" s="24"/>
      <c r="GJ487" s="24"/>
      <c r="GK487" s="24"/>
      <c r="GL487" s="24"/>
      <c r="GM487" s="24"/>
      <c r="GN487" s="24"/>
      <c r="GO487" s="24"/>
      <c r="GP487" s="24"/>
      <c r="GQ487" s="24"/>
      <c r="GR487" s="24"/>
      <c r="GS487" s="24"/>
      <c r="GT487" s="24"/>
      <c r="GU487" s="24"/>
      <c r="GV487" s="24"/>
      <c r="GW487" s="24"/>
      <c r="GX487" s="24"/>
      <c r="GY487" s="24"/>
      <c r="GZ487" s="24"/>
      <c r="HA487" s="24"/>
      <c r="HB487" s="24"/>
      <c r="HC487" s="24"/>
      <c r="HD487" s="24"/>
      <c r="HE487" s="24"/>
      <c r="HF487" s="24"/>
      <c r="HG487" s="24"/>
      <c r="HH487" s="24"/>
      <c r="HI487" s="24"/>
      <c r="HJ487" s="24"/>
      <c r="HK487" s="24"/>
      <c r="HL487" s="24"/>
      <c r="HM487" s="24"/>
      <c r="HN487" s="24"/>
      <c r="HO487" s="24"/>
      <c r="HP487" s="24"/>
      <c r="HQ487" s="24"/>
      <c r="HR487" s="24"/>
      <c r="HS487" s="24"/>
      <c r="HT487" s="24"/>
      <c r="HU487" s="24"/>
      <c r="HV487" s="24"/>
      <c r="HW487" s="24"/>
      <c r="HX487" s="24"/>
      <c r="HY487" s="24"/>
      <c r="HZ487" s="24"/>
      <c r="IA487" s="24"/>
      <c r="IB487" s="24"/>
      <c r="IC487" s="24"/>
      <c r="ID487" s="24"/>
      <c r="IE487" s="24"/>
      <c r="IF487" s="24"/>
      <c r="IG487" s="24"/>
      <c r="IH487" s="24"/>
      <c r="II487" s="24"/>
      <c r="IJ487" s="24"/>
      <c r="IK487" s="24"/>
      <c r="IL487" s="24"/>
      <c r="IM487" s="24"/>
      <c r="IN487" s="24"/>
      <c r="IO487" s="24"/>
      <c r="IP487" s="24"/>
      <c r="IQ487" s="24"/>
    </row>
    <row r="488" spans="5:251" x14ac:dyDescent="0.25">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24"/>
      <c r="CD488" s="24"/>
      <c r="CE488" s="24"/>
      <c r="CF488" s="24"/>
      <c r="CG488" s="24"/>
      <c r="CH488" s="24"/>
      <c r="CI488" s="24"/>
      <c r="CJ488" s="24"/>
      <c r="CK488" s="24"/>
      <c r="CL488" s="24"/>
      <c r="CM488" s="24"/>
      <c r="CN488" s="24"/>
      <c r="CO488" s="24"/>
      <c r="CP488" s="24"/>
      <c r="CQ488" s="24"/>
      <c r="CR488" s="24"/>
      <c r="CS488" s="24"/>
      <c r="CT488" s="24"/>
      <c r="CU488" s="24"/>
      <c r="CV488" s="24"/>
      <c r="CW488" s="24"/>
      <c r="CX488" s="24"/>
      <c r="CY488" s="24"/>
      <c r="CZ488" s="24"/>
      <c r="DA488" s="24"/>
      <c r="DB488" s="24"/>
      <c r="DC488" s="24"/>
      <c r="DD488" s="24"/>
      <c r="DE488" s="24"/>
      <c r="DF488" s="24"/>
      <c r="DG488" s="24"/>
      <c r="DH488" s="24"/>
      <c r="DI488" s="24"/>
      <c r="DJ488" s="24"/>
      <c r="DK488" s="24"/>
      <c r="DL488" s="24"/>
      <c r="DM488" s="24"/>
      <c r="DN488" s="24"/>
      <c r="DO488" s="24"/>
      <c r="DP488" s="24"/>
      <c r="DQ488" s="24"/>
      <c r="DR488" s="24"/>
      <c r="DS488" s="24"/>
      <c r="DT488" s="24"/>
      <c r="DU488" s="24"/>
      <c r="DV488" s="24"/>
      <c r="DW488" s="24"/>
      <c r="DX488" s="24"/>
      <c r="DY488" s="24"/>
      <c r="DZ488" s="24"/>
      <c r="EA488" s="24"/>
      <c r="EB488" s="24"/>
      <c r="EC488" s="24"/>
      <c r="ED488" s="24"/>
      <c r="EE488" s="24"/>
      <c r="EF488" s="24"/>
      <c r="EG488" s="24"/>
      <c r="EH488" s="24"/>
      <c r="EI488" s="24"/>
      <c r="EJ488" s="24"/>
      <c r="EK488" s="24"/>
      <c r="EL488" s="24"/>
      <c r="EM488" s="24"/>
      <c r="EN488" s="24"/>
      <c r="EO488" s="24"/>
      <c r="EP488" s="24"/>
      <c r="EQ488" s="24"/>
      <c r="ER488" s="24"/>
      <c r="ES488" s="24"/>
      <c r="ET488" s="24"/>
      <c r="EU488" s="24"/>
      <c r="EV488" s="24"/>
      <c r="EW488" s="24"/>
      <c r="EX488" s="24"/>
      <c r="EY488" s="24"/>
      <c r="EZ488" s="24"/>
      <c r="FA488" s="24"/>
      <c r="FB488" s="24"/>
      <c r="FC488" s="24"/>
      <c r="FD488" s="24"/>
      <c r="FE488" s="24"/>
      <c r="FF488" s="24"/>
      <c r="FG488" s="24"/>
      <c r="FH488" s="24"/>
      <c r="FI488" s="24"/>
      <c r="FJ488" s="24"/>
      <c r="FK488" s="24"/>
      <c r="FL488" s="24"/>
      <c r="FM488" s="24"/>
      <c r="FN488" s="24"/>
      <c r="FO488" s="24"/>
      <c r="FP488" s="24"/>
      <c r="FQ488" s="24"/>
      <c r="FR488" s="24"/>
      <c r="FS488" s="24"/>
      <c r="FT488" s="24"/>
      <c r="FU488" s="24"/>
      <c r="FV488" s="24"/>
      <c r="FW488" s="24"/>
      <c r="FX488" s="24"/>
      <c r="FY488" s="24"/>
      <c r="FZ488" s="24"/>
      <c r="GA488" s="24"/>
      <c r="GB488" s="24"/>
      <c r="GC488" s="24"/>
      <c r="GD488" s="24"/>
      <c r="GE488" s="24"/>
      <c r="GF488" s="24"/>
      <c r="GG488" s="24"/>
      <c r="GH488" s="24"/>
      <c r="GI488" s="24"/>
      <c r="GJ488" s="24"/>
      <c r="GK488" s="24"/>
      <c r="GL488" s="24"/>
      <c r="GM488" s="24"/>
      <c r="GN488" s="24"/>
      <c r="GO488" s="24"/>
      <c r="GP488" s="24"/>
      <c r="GQ488" s="24"/>
      <c r="GR488" s="24"/>
      <c r="GS488" s="24"/>
      <c r="GT488" s="24"/>
      <c r="GU488" s="24"/>
      <c r="GV488" s="24"/>
      <c r="GW488" s="24"/>
      <c r="GX488" s="24"/>
      <c r="GY488" s="24"/>
      <c r="GZ488" s="24"/>
      <c r="HA488" s="24"/>
      <c r="HB488" s="24"/>
      <c r="HC488" s="24"/>
      <c r="HD488" s="24"/>
      <c r="HE488" s="24"/>
      <c r="HF488" s="24"/>
      <c r="HG488" s="24"/>
      <c r="HH488" s="24"/>
      <c r="HI488" s="24"/>
      <c r="HJ488" s="24"/>
      <c r="HK488" s="24"/>
      <c r="HL488" s="24"/>
      <c r="HM488" s="24"/>
      <c r="HN488" s="24"/>
      <c r="HO488" s="24"/>
      <c r="HP488" s="24"/>
      <c r="HQ488" s="24"/>
      <c r="HR488" s="24"/>
      <c r="HS488" s="24"/>
      <c r="HT488" s="24"/>
      <c r="HU488" s="24"/>
      <c r="HV488" s="24"/>
      <c r="HW488" s="24"/>
      <c r="HX488" s="24"/>
      <c r="HY488" s="24"/>
      <c r="HZ488" s="24"/>
      <c r="IA488" s="24"/>
      <c r="IB488" s="24"/>
      <c r="IC488" s="24"/>
      <c r="ID488" s="24"/>
      <c r="IE488" s="24"/>
      <c r="IF488" s="24"/>
      <c r="IG488" s="24"/>
      <c r="IH488" s="24"/>
      <c r="II488" s="24"/>
      <c r="IJ488" s="24"/>
      <c r="IK488" s="24"/>
      <c r="IL488" s="24"/>
      <c r="IM488" s="24"/>
      <c r="IN488" s="24"/>
      <c r="IO488" s="24"/>
      <c r="IP488" s="24"/>
      <c r="IQ488" s="24"/>
    </row>
    <row r="489" spans="5:251" x14ac:dyDescent="0.25">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c r="BY489" s="24"/>
      <c r="BZ489" s="24"/>
      <c r="CA489" s="24"/>
      <c r="CB489" s="24"/>
      <c r="CC489" s="24"/>
      <c r="CD489" s="24"/>
      <c r="CE489" s="24"/>
      <c r="CF489" s="24"/>
      <c r="CG489" s="24"/>
      <c r="CH489" s="24"/>
      <c r="CI489" s="24"/>
      <c r="CJ489" s="24"/>
      <c r="CK489" s="24"/>
      <c r="CL489" s="24"/>
      <c r="CM489" s="24"/>
      <c r="CN489" s="24"/>
      <c r="CO489" s="24"/>
      <c r="CP489" s="24"/>
      <c r="CQ489" s="24"/>
      <c r="CR489" s="24"/>
      <c r="CS489" s="24"/>
      <c r="CT489" s="24"/>
      <c r="CU489" s="24"/>
      <c r="CV489" s="24"/>
      <c r="CW489" s="24"/>
      <c r="CX489" s="24"/>
      <c r="CY489" s="24"/>
      <c r="CZ489" s="24"/>
      <c r="DA489" s="24"/>
      <c r="DB489" s="24"/>
      <c r="DC489" s="24"/>
      <c r="DD489" s="24"/>
      <c r="DE489" s="24"/>
      <c r="DF489" s="24"/>
      <c r="DG489" s="24"/>
      <c r="DH489" s="24"/>
      <c r="DI489" s="24"/>
      <c r="DJ489" s="24"/>
      <c r="DK489" s="24"/>
      <c r="DL489" s="24"/>
      <c r="DM489" s="24"/>
      <c r="DN489" s="24"/>
      <c r="DO489" s="24"/>
      <c r="DP489" s="24"/>
      <c r="DQ489" s="24"/>
      <c r="DR489" s="24"/>
      <c r="DS489" s="24"/>
      <c r="DT489" s="24"/>
      <c r="DU489" s="24"/>
      <c r="DV489" s="24"/>
      <c r="DW489" s="24"/>
      <c r="DX489" s="24"/>
      <c r="DY489" s="24"/>
      <c r="DZ489" s="24"/>
      <c r="EA489" s="24"/>
      <c r="EB489" s="24"/>
      <c r="EC489" s="24"/>
      <c r="ED489" s="24"/>
      <c r="EE489" s="24"/>
      <c r="EF489" s="24"/>
      <c r="EG489" s="24"/>
      <c r="EH489" s="24"/>
      <c r="EI489" s="24"/>
      <c r="EJ489" s="24"/>
      <c r="EK489" s="24"/>
      <c r="EL489" s="24"/>
      <c r="EM489" s="24"/>
      <c r="EN489" s="24"/>
      <c r="EO489" s="24"/>
      <c r="EP489" s="24"/>
      <c r="EQ489" s="24"/>
      <c r="ER489" s="24"/>
      <c r="ES489" s="24"/>
      <c r="ET489" s="24"/>
      <c r="EU489" s="24"/>
      <c r="EV489" s="24"/>
      <c r="EW489" s="24"/>
      <c r="EX489" s="24"/>
      <c r="EY489" s="24"/>
      <c r="EZ489" s="24"/>
      <c r="FA489" s="24"/>
      <c r="FB489" s="24"/>
      <c r="FC489" s="24"/>
      <c r="FD489" s="24"/>
      <c r="FE489" s="24"/>
      <c r="FF489" s="24"/>
      <c r="FG489" s="24"/>
      <c r="FH489" s="24"/>
      <c r="FI489" s="24"/>
      <c r="FJ489" s="24"/>
      <c r="FK489" s="24"/>
      <c r="FL489" s="24"/>
      <c r="FM489" s="24"/>
      <c r="FN489" s="24"/>
      <c r="FO489" s="24"/>
      <c r="FP489" s="24"/>
      <c r="FQ489" s="24"/>
      <c r="FR489" s="24"/>
      <c r="FS489" s="24"/>
      <c r="FT489" s="24"/>
      <c r="FU489" s="24"/>
      <c r="FV489" s="24"/>
      <c r="FW489" s="24"/>
      <c r="FX489" s="24"/>
      <c r="FY489" s="24"/>
      <c r="FZ489" s="24"/>
      <c r="GA489" s="24"/>
      <c r="GB489" s="24"/>
      <c r="GC489" s="24"/>
      <c r="GD489" s="24"/>
      <c r="GE489" s="24"/>
      <c r="GF489" s="24"/>
      <c r="GG489" s="24"/>
      <c r="GH489" s="24"/>
      <c r="GI489" s="24"/>
      <c r="GJ489" s="24"/>
      <c r="GK489" s="24"/>
      <c r="GL489" s="24"/>
      <c r="GM489" s="24"/>
      <c r="GN489" s="24"/>
      <c r="GO489" s="24"/>
      <c r="GP489" s="24"/>
      <c r="GQ489" s="24"/>
      <c r="GR489" s="24"/>
      <c r="GS489" s="24"/>
      <c r="GT489" s="24"/>
      <c r="GU489" s="24"/>
      <c r="GV489" s="24"/>
      <c r="GW489" s="24"/>
      <c r="GX489" s="24"/>
      <c r="GY489" s="24"/>
      <c r="GZ489" s="24"/>
      <c r="HA489" s="24"/>
      <c r="HB489" s="24"/>
      <c r="HC489" s="24"/>
      <c r="HD489" s="24"/>
      <c r="HE489" s="24"/>
      <c r="HF489" s="24"/>
      <c r="HG489" s="24"/>
      <c r="HH489" s="24"/>
      <c r="HI489" s="24"/>
      <c r="HJ489" s="24"/>
      <c r="HK489" s="24"/>
      <c r="HL489" s="24"/>
      <c r="HM489" s="24"/>
      <c r="HN489" s="24"/>
      <c r="HO489" s="24"/>
      <c r="HP489" s="24"/>
      <c r="HQ489" s="24"/>
      <c r="HR489" s="24"/>
      <c r="HS489" s="24"/>
      <c r="HT489" s="24"/>
      <c r="HU489" s="24"/>
      <c r="HV489" s="24"/>
      <c r="HW489" s="24"/>
      <c r="HX489" s="24"/>
      <c r="HY489" s="24"/>
      <c r="HZ489" s="24"/>
      <c r="IA489" s="24"/>
      <c r="IB489" s="24"/>
      <c r="IC489" s="24"/>
      <c r="ID489" s="24"/>
      <c r="IE489" s="24"/>
      <c r="IF489" s="24"/>
      <c r="IG489" s="24"/>
      <c r="IH489" s="24"/>
      <c r="II489" s="24"/>
      <c r="IJ489" s="24"/>
      <c r="IK489" s="24"/>
      <c r="IL489" s="24"/>
      <c r="IM489" s="24"/>
      <c r="IN489" s="24"/>
      <c r="IO489" s="24"/>
      <c r="IP489" s="24"/>
      <c r="IQ489" s="24"/>
    </row>
    <row r="490" spans="5:251" x14ac:dyDescent="0.25">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c r="BY490" s="24"/>
      <c r="BZ490" s="24"/>
      <c r="CA490" s="24"/>
      <c r="CB490" s="24"/>
      <c r="CC490" s="24"/>
      <c r="CD490" s="24"/>
      <c r="CE490" s="24"/>
      <c r="CF490" s="24"/>
      <c r="CG490" s="24"/>
      <c r="CH490" s="24"/>
      <c r="CI490" s="24"/>
      <c r="CJ490" s="24"/>
      <c r="CK490" s="24"/>
      <c r="CL490" s="24"/>
      <c r="CM490" s="24"/>
      <c r="CN490" s="24"/>
      <c r="CO490" s="24"/>
      <c r="CP490" s="24"/>
      <c r="CQ490" s="24"/>
      <c r="CR490" s="24"/>
      <c r="CS490" s="24"/>
      <c r="CT490" s="24"/>
      <c r="CU490" s="24"/>
      <c r="CV490" s="24"/>
      <c r="CW490" s="24"/>
      <c r="CX490" s="24"/>
      <c r="CY490" s="24"/>
      <c r="CZ490" s="24"/>
      <c r="DA490" s="24"/>
      <c r="DB490" s="24"/>
      <c r="DC490" s="24"/>
      <c r="DD490" s="24"/>
      <c r="DE490" s="24"/>
      <c r="DF490" s="24"/>
      <c r="DG490" s="24"/>
      <c r="DH490" s="24"/>
      <c r="DI490" s="24"/>
      <c r="DJ490" s="24"/>
      <c r="DK490" s="24"/>
      <c r="DL490" s="24"/>
      <c r="DM490" s="24"/>
      <c r="DN490" s="24"/>
      <c r="DO490" s="24"/>
      <c r="DP490" s="24"/>
      <c r="DQ490" s="24"/>
      <c r="DR490" s="24"/>
      <c r="DS490" s="24"/>
      <c r="DT490" s="24"/>
      <c r="DU490" s="24"/>
      <c r="DV490" s="24"/>
      <c r="DW490" s="24"/>
      <c r="DX490" s="24"/>
      <c r="DY490" s="24"/>
      <c r="DZ490" s="24"/>
      <c r="EA490" s="24"/>
      <c r="EB490" s="24"/>
      <c r="EC490" s="24"/>
      <c r="ED490" s="24"/>
      <c r="EE490" s="24"/>
      <c r="EF490" s="24"/>
      <c r="EG490" s="24"/>
      <c r="EH490" s="24"/>
      <c r="EI490" s="24"/>
      <c r="EJ490" s="24"/>
      <c r="EK490" s="24"/>
      <c r="EL490" s="24"/>
      <c r="EM490" s="24"/>
      <c r="EN490" s="24"/>
      <c r="EO490" s="24"/>
      <c r="EP490" s="24"/>
      <c r="EQ490" s="24"/>
      <c r="ER490" s="24"/>
      <c r="ES490" s="24"/>
      <c r="ET490" s="24"/>
      <c r="EU490" s="24"/>
      <c r="EV490" s="24"/>
      <c r="EW490" s="24"/>
      <c r="EX490" s="24"/>
      <c r="EY490" s="24"/>
      <c r="EZ490" s="24"/>
      <c r="FA490" s="24"/>
      <c r="FB490" s="24"/>
      <c r="FC490" s="24"/>
      <c r="FD490" s="24"/>
      <c r="FE490" s="24"/>
      <c r="FF490" s="24"/>
      <c r="FG490" s="24"/>
      <c r="FH490" s="24"/>
      <c r="FI490" s="24"/>
      <c r="FJ490" s="24"/>
      <c r="FK490" s="24"/>
      <c r="FL490" s="24"/>
      <c r="FM490" s="24"/>
      <c r="FN490" s="24"/>
      <c r="FO490" s="24"/>
      <c r="FP490" s="24"/>
      <c r="FQ490" s="24"/>
      <c r="FR490" s="24"/>
      <c r="FS490" s="24"/>
      <c r="FT490" s="24"/>
      <c r="FU490" s="24"/>
      <c r="FV490" s="24"/>
      <c r="FW490" s="24"/>
      <c r="FX490" s="24"/>
      <c r="FY490" s="24"/>
      <c r="FZ490" s="24"/>
      <c r="GA490" s="24"/>
      <c r="GB490" s="24"/>
      <c r="GC490" s="24"/>
      <c r="GD490" s="24"/>
      <c r="GE490" s="24"/>
      <c r="GF490" s="24"/>
      <c r="GG490" s="24"/>
      <c r="GH490" s="24"/>
      <c r="GI490" s="24"/>
      <c r="GJ490" s="24"/>
      <c r="GK490" s="24"/>
      <c r="GL490" s="24"/>
      <c r="GM490" s="24"/>
      <c r="GN490" s="24"/>
      <c r="GO490" s="24"/>
      <c r="GP490" s="24"/>
      <c r="GQ490" s="24"/>
      <c r="GR490" s="24"/>
      <c r="GS490" s="24"/>
      <c r="GT490" s="24"/>
      <c r="GU490" s="24"/>
      <c r="GV490" s="24"/>
      <c r="GW490" s="24"/>
      <c r="GX490" s="24"/>
      <c r="GY490" s="24"/>
      <c r="GZ490" s="24"/>
      <c r="HA490" s="24"/>
      <c r="HB490" s="24"/>
      <c r="HC490" s="24"/>
      <c r="HD490" s="24"/>
      <c r="HE490" s="24"/>
      <c r="HF490" s="24"/>
      <c r="HG490" s="24"/>
      <c r="HH490" s="24"/>
      <c r="HI490" s="24"/>
      <c r="HJ490" s="24"/>
      <c r="HK490" s="24"/>
      <c r="HL490" s="24"/>
      <c r="HM490" s="24"/>
      <c r="HN490" s="24"/>
      <c r="HO490" s="24"/>
      <c r="HP490" s="24"/>
      <c r="HQ490" s="24"/>
      <c r="HR490" s="24"/>
      <c r="HS490" s="24"/>
      <c r="HT490" s="24"/>
      <c r="HU490" s="24"/>
      <c r="HV490" s="24"/>
      <c r="HW490" s="24"/>
      <c r="HX490" s="24"/>
      <c r="HY490" s="24"/>
      <c r="HZ490" s="24"/>
      <c r="IA490" s="24"/>
      <c r="IB490" s="24"/>
      <c r="IC490" s="24"/>
      <c r="ID490" s="24"/>
      <c r="IE490" s="24"/>
      <c r="IF490" s="24"/>
      <c r="IG490" s="24"/>
      <c r="IH490" s="24"/>
      <c r="II490" s="24"/>
      <c r="IJ490" s="24"/>
      <c r="IK490" s="24"/>
      <c r="IL490" s="24"/>
      <c r="IM490" s="24"/>
      <c r="IN490" s="24"/>
      <c r="IO490" s="24"/>
      <c r="IP490" s="24"/>
      <c r="IQ490" s="24"/>
    </row>
    <row r="491" spans="5:251" x14ac:dyDescent="0.25">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c r="BY491" s="24"/>
      <c r="BZ491" s="24"/>
      <c r="CA491" s="24"/>
      <c r="CB491" s="24"/>
      <c r="CC491" s="24"/>
      <c r="CD491" s="24"/>
      <c r="CE491" s="24"/>
      <c r="CF491" s="24"/>
      <c r="CG491" s="24"/>
      <c r="CH491" s="24"/>
      <c r="CI491" s="24"/>
      <c r="CJ491" s="24"/>
      <c r="CK491" s="24"/>
      <c r="CL491" s="24"/>
      <c r="CM491" s="24"/>
      <c r="CN491" s="24"/>
      <c r="CO491" s="24"/>
      <c r="CP491" s="24"/>
      <c r="CQ491" s="24"/>
      <c r="CR491" s="24"/>
      <c r="CS491" s="24"/>
      <c r="CT491" s="24"/>
      <c r="CU491" s="24"/>
      <c r="CV491" s="24"/>
      <c r="CW491" s="24"/>
      <c r="CX491" s="24"/>
      <c r="CY491" s="24"/>
      <c r="CZ491" s="24"/>
      <c r="DA491" s="24"/>
      <c r="DB491" s="24"/>
      <c r="DC491" s="24"/>
      <c r="DD491" s="24"/>
      <c r="DE491" s="24"/>
      <c r="DF491" s="24"/>
      <c r="DG491" s="24"/>
      <c r="DH491" s="24"/>
      <c r="DI491" s="24"/>
      <c r="DJ491" s="24"/>
      <c r="DK491" s="24"/>
      <c r="DL491" s="24"/>
      <c r="DM491" s="24"/>
      <c r="DN491" s="24"/>
      <c r="DO491" s="24"/>
      <c r="DP491" s="24"/>
      <c r="DQ491" s="24"/>
      <c r="DR491" s="24"/>
      <c r="DS491" s="24"/>
      <c r="DT491" s="24"/>
      <c r="DU491" s="24"/>
      <c r="DV491" s="24"/>
      <c r="DW491" s="24"/>
      <c r="DX491" s="24"/>
      <c r="DY491" s="24"/>
      <c r="DZ491" s="24"/>
      <c r="EA491" s="24"/>
      <c r="EB491" s="24"/>
      <c r="EC491" s="24"/>
      <c r="ED491" s="24"/>
      <c r="EE491" s="24"/>
      <c r="EF491" s="24"/>
      <c r="EG491" s="24"/>
      <c r="EH491" s="24"/>
      <c r="EI491" s="24"/>
      <c r="EJ491" s="24"/>
      <c r="EK491" s="24"/>
      <c r="EL491" s="24"/>
      <c r="EM491" s="24"/>
      <c r="EN491" s="24"/>
      <c r="EO491" s="24"/>
      <c r="EP491" s="24"/>
      <c r="EQ491" s="24"/>
      <c r="ER491" s="24"/>
      <c r="ES491" s="24"/>
      <c r="ET491" s="24"/>
      <c r="EU491" s="24"/>
      <c r="EV491" s="24"/>
      <c r="EW491" s="24"/>
      <c r="EX491" s="24"/>
      <c r="EY491" s="24"/>
      <c r="EZ491" s="24"/>
      <c r="FA491" s="24"/>
      <c r="FB491" s="24"/>
      <c r="FC491" s="24"/>
      <c r="FD491" s="24"/>
      <c r="FE491" s="24"/>
      <c r="FF491" s="24"/>
      <c r="FG491" s="24"/>
      <c r="FH491" s="24"/>
      <c r="FI491" s="24"/>
      <c r="FJ491" s="24"/>
      <c r="FK491" s="24"/>
      <c r="FL491" s="24"/>
      <c r="FM491" s="24"/>
      <c r="FN491" s="24"/>
      <c r="FO491" s="24"/>
      <c r="FP491" s="24"/>
      <c r="FQ491" s="24"/>
      <c r="FR491" s="24"/>
      <c r="FS491" s="24"/>
      <c r="FT491" s="24"/>
      <c r="FU491" s="24"/>
      <c r="FV491" s="24"/>
      <c r="FW491" s="24"/>
      <c r="FX491" s="24"/>
      <c r="FY491" s="24"/>
      <c r="FZ491" s="24"/>
      <c r="GA491" s="24"/>
      <c r="GB491" s="24"/>
      <c r="GC491" s="24"/>
      <c r="GD491" s="24"/>
      <c r="GE491" s="24"/>
      <c r="GF491" s="24"/>
      <c r="GG491" s="24"/>
      <c r="GH491" s="24"/>
      <c r="GI491" s="24"/>
      <c r="GJ491" s="24"/>
      <c r="GK491" s="24"/>
      <c r="GL491" s="24"/>
      <c r="GM491" s="24"/>
      <c r="GN491" s="24"/>
      <c r="GO491" s="24"/>
      <c r="GP491" s="24"/>
      <c r="GQ491" s="24"/>
      <c r="GR491" s="24"/>
      <c r="GS491" s="24"/>
      <c r="GT491" s="24"/>
      <c r="GU491" s="24"/>
      <c r="GV491" s="24"/>
      <c r="GW491" s="24"/>
      <c r="GX491" s="24"/>
      <c r="GY491" s="24"/>
      <c r="GZ491" s="24"/>
      <c r="HA491" s="24"/>
      <c r="HB491" s="24"/>
      <c r="HC491" s="24"/>
      <c r="HD491" s="24"/>
      <c r="HE491" s="24"/>
      <c r="HF491" s="24"/>
      <c r="HG491" s="24"/>
      <c r="HH491" s="24"/>
      <c r="HI491" s="24"/>
      <c r="HJ491" s="24"/>
      <c r="HK491" s="24"/>
      <c r="HL491" s="24"/>
      <c r="HM491" s="24"/>
      <c r="HN491" s="24"/>
      <c r="HO491" s="24"/>
      <c r="HP491" s="24"/>
      <c r="HQ491" s="24"/>
      <c r="HR491" s="24"/>
      <c r="HS491" s="24"/>
      <c r="HT491" s="24"/>
      <c r="HU491" s="24"/>
      <c r="HV491" s="24"/>
      <c r="HW491" s="24"/>
      <c r="HX491" s="24"/>
      <c r="HY491" s="24"/>
      <c r="HZ491" s="24"/>
      <c r="IA491" s="24"/>
      <c r="IB491" s="24"/>
      <c r="IC491" s="24"/>
      <c r="ID491" s="24"/>
      <c r="IE491" s="24"/>
      <c r="IF491" s="24"/>
      <c r="IG491" s="24"/>
      <c r="IH491" s="24"/>
      <c r="II491" s="24"/>
      <c r="IJ491" s="24"/>
      <c r="IK491" s="24"/>
      <c r="IL491" s="24"/>
      <c r="IM491" s="24"/>
      <c r="IN491" s="24"/>
      <c r="IO491" s="24"/>
      <c r="IP491" s="24"/>
      <c r="IQ491" s="24"/>
    </row>
    <row r="492" spans="5:251" x14ac:dyDescent="0.25">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c r="BY492" s="24"/>
      <c r="BZ492" s="24"/>
      <c r="CA492" s="24"/>
      <c r="CB492" s="24"/>
      <c r="CC492" s="24"/>
      <c r="CD492" s="24"/>
      <c r="CE492" s="24"/>
      <c r="CF492" s="24"/>
      <c r="CG492" s="24"/>
      <c r="CH492" s="24"/>
      <c r="CI492" s="24"/>
      <c r="CJ492" s="24"/>
      <c r="CK492" s="24"/>
      <c r="CL492" s="24"/>
      <c r="CM492" s="24"/>
      <c r="CN492" s="24"/>
      <c r="CO492" s="24"/>
      <c r="CP492" s="24"/>
      <c r="CQ492" s="24"/>
      <c r="CR492" s="24"/>
      <c r="CS492" s="24"/>
      <c r="CT492" s="24"/>
      <c r="CU492" s="24"/>
      <c r="CV492" s="24"/>
      <c r="CW492" s="24"/>
      <c r="CX492" s="24"/>
      <c r="CY492" s="24"/>
      <c r="CZ492" s="24"/>
      <c r="DA492" s="24"/>
      <c r="DB492" s="24"/>
      <c r="DC492" s="24"/>
      <c r="DD492" s="24"/>
      <c r="DE492" s="24"/>
      <c r="DF492" s="24"/>
      <c r="DG492" s="24"/>
      <c r="DH492" s="24"/>
      <c r="DI492" s="24"/>
      <c r="DJ492" s="24"/>
      <c r="DK492" s="24"/>
      <c r="DL492" s="24"/>
      <c r="DM492" s="24"/>
      <c r="DN492" s="24"/>
      <c r="DO492" s="24"/>
      <c r="DP492" s="24"/>
      <c r="DQ492" s="24"/>
      <c r="DR492" s="24"/>
      <c r="DS492" s="24"/>
      <c r="DT492" s="24"/>
      <c r="DU492" s="24"/>
      <c r="DV492" s="24"/>
      <c r="DW492" s="24"/>
      <c r="DX492" s="24"/>
      <c r="DY492" s="24"/>
      <c r="DZ492" s="24"/>
      <c r="EA492" s="24"/>
      <c r="EB492" s="24"/>
      <c r="EC492" s="24"/>
      <c r="ED492" s="24"/>
      <c r="EE492" s="24"/>
      <c r="EF492" s="24"/>
      <c r="EG492" s="24"/>
      <c r="EH492" s="24"/>
      <c r="EI492" s="24"/>
      <c r="EJ492" s="24"/>
      <c r="EK492" s="24"/>
      <c r="EL492" s="24"/>
      <c r="EM492" s="24"/>
      <c r="EN492" s="24"/>
      <c r="EO492" s="24"/>
      <c r="EP492" s="24"/>
      <c r="EQ492" s="24"/>
      <c r="ER492" s="24"/>
      <c r="ES492" s="24"/>
      <c r="ET492" s="24"/>
      <c r="EU492" s="24"/>
      <c r="EV492" s="24"/>
      <c r="EW492" s="24"/>
      <c r="EX492" s="24"/>
      <c r="EY492" s="24"/>
      <c r="EZ492" s="24"/>
      <c r="FA492" s="24"/>
      <c r="FB492" s="24"/>
      <c r="FC492" s="24"/>
      <c r="FD492" s="24"/>
      <c r="FE492" s="24"/>
      <c r="FF492" s="24"/>
      <c r="FG492" s="24"/>
      <c r="FH492" s="24"/>
      <c r="FI492" s="24"/>
      <c r="FJ492" s="24"/>
      <c r="FK492" s="24"/>
      <c r="FL492" s="24"/>
      <c r="FM492" s="24"/>
      <c r="FN492" s="24"/>
      <c r="FO492" s="24"/>
      <c r="FP492" s="24"/>
      <c r="FQ492" s="24"/>
      <c r="FR492" s="24"/>
      <c r="FS492" s="24"/>
      <c r="FT492" s="24"/>
      <c r="FU492" s="24"/>
      <c r="FV492" s="24"/>
      <c r="FW492" s="24"/>
      <c r="FX492" s="24"/>
      <c r="FY492" s="24"/>
      <c r="FZ492" s="24"/>
      <c r="GA492" s="24"/>
      <c r="GB492" s="24"/>
      <c r="GC492" s="24"/>
      <c r="GD492" s="24"/>
      <c r="GE492" s="24"/>
      <c r="GF492" s="24"/>
      <c r="GG492" s="24"/>
      <c r="GH492" s="24"/>
      <c r="GI492" s="24"/>
      <c r="GJ492" s="24"/>
      <c r="GK492" s="24"/>
      <c r="GL492" s="24"/>
      <c r="GM492" s="24"/>
      <c r="GN492" s="24"/>
      <c r="GO492" s="24"/>
      <c r="GP492" s="24"/>
      <c r="GQ492" s="24"/>
      <c r="GR492" s="24"/>
      <c r="GS492" s="24"/>
      <c r="GT492" s="24"/>
      <c r="GU492" s="24"/>
      <c r="GV492" s="24"/>
      <c r="GW492" s="24"/>
      <c r="GX492" s="24"/>
      <c r="GY492" s="24"/>
      <c r="GZ492" s="24"/>
      <c r="HA492" s="24"/>
      <c r="HB492" s="24"/>
      <c r="HC492" s="24"/>
      <c r="HD492" s="24"/>
      <c r="HE492" s="24"/>
      <c r="HF492" s="24"/>
      <c r="HG492" s="24"/>
      <c r="HH492" s="24"/>
      <c r="HI492" s="24"/>
      <c r="HJ492" s="24"/>
      <c r="HK492" s="24"/>
      <c r="HL492" s="24"/>
      <c r="HM492" s="24"/>
      <c r="HN492" s="24"/>
      <c r="HO492" s="24"/>
      <c r="HP492" s="24"/>
      <c r="HQ492" s="24"/>
      <c r="HR492" s="24"/>
      <c r="HS492" s="24"/>
      <c r="HT492" s="24"/>
      <c r="HU492" s="24"/>
      <c r="HV492" s="24"/>
      <c r="HW492" s="24"/>
      <c r="HX492" s="24"/>
      <c r="HY492" s="24"/>
      <c r="HZ492" s="24"/>
      <c r="IA492" s="24"/>
      <c r="IB492" s="24"/>
      <c r="IC492" s="24"/>
      <c r="ID492" s="24"/>
      <c r="IE492" s="24"/>
      <c r="IF492" s="24"/>
      <c r="IG492" s="24"/>
      <c r="IH492" s="24"/>
      <c r="II492" s="24"/>
      <c r="IJ492" s="24"/>
      <c r="IK492" s="24"/>
      <c r="IL492" s="24"/>
      <c r="IM492" s="24"/>
      <c r="IN492" s="24"/>
      <c r="IO492" s="24"/>
      <c r="IP492" s="24"/>
      <c r="IQ492" s="24"/>
    </row>
    <row r="493" spans="5:251" x14ac:dyDescent="0.25">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c r="BY493" s="24"/>
      <c r="BZ493" s="24"/>
      <c r="CA493" s="24"/>
      <c r="CB493" s="24"/>
      <c r="CC493" s="24"/>
      <c r="CD493" s="24"/>
      <c r="CE493" s="24"/>
      <c r="CF493" s="24"/>
      <c r="CG493" s="24"/>
      <c r="CH493" s="24"/>
      <c r="CI493" s="24"/>
      <c r="CJ493" s="24"/>
      <c r="CK493" s="24"/>
      <c r="CL493" s="24"/>
      <c r="CM493" s="24"/>
      <c r="CN493" s="24"/>
      <c r="CO493" s="24"/>
      <c r="CP493" s="24"/>
      <c r="CQ493" s="24"/>
      <c r="CR493" s="24"/>
      <c r="CS493" s="24"/>
      <c r="CT493" s="24"/>
      <c r="CU493" s="24"/>
      <c r="CV493" s="24"/>
      <c r="CW493" s="24"/>
      <c r="CX493" s="24"/>
      <c r="CY493" s="24"/>
      <c r="CZ493" s="24"/>
      <c r="DA493" s="24"/>
      <c r="DB493" s="24"/>
      <c r="DC493" s="24"/>
      <c r="DD493" s="24"/>
      <c r="DE493" s="24"/>
      <c r="DF493" s="24"/>
      <c r="DG493" s="24"/>
      <c r="DH493" s="24"/>
      <c r="DI493" s="24"/>
      <c r="DJ493" s="24"/>
      <c r="DK493" s="24"/>
      <c r="DL493" s="24"/>
      <c r="DM493" s="24"/>
      <c r="DN493" s="24"/>
      <c r="DO493" s="24"/>
      <c r="DP493" s="24"/>
      <c r="DQ493" s="24"/>
      <c r="DR493" s="24"/>
      <c r="DS493" s="24"/>
      <c r="DT493" s="24"/>
      <c r="DU493" s="24"/>
      <c r="DV493" s="24"/>
      <c r="DW493" s="24"/>
      <c r="DX493" s="24"/>
      <c r="DY493" s="24"/>
      <c r="DZ493" s="24"/>
      <c r="EA493" s="24"/>
      <c r="EB493" s="24"/>
      <c r="EC493" s="24"/>
      <c r="ED493" s="24"/>
      <c r="EE493" s="24"/>
      <c r="EF493" s="24"/>
      <c r="EG493" s="24"/>
      <c r="EH493" s="24"/>
      <c r="EI493" s="24"/>
      <c r="EJ493" s="24"/>
      <c r="EK493" s="24"/>
      <c r="EL493" s="24"/>
      <c r="EM493" s="24"/>
      <c r="EN493" s="24"/>
      <c r="EO493" s="24"/>
      <c r="EP493" s="24"/>
      <c r="EQ493" s="24"/>
      <c r="ER493" s="24"/>
      <c r="ES493" s="24"/>
      <c r="ET493" s="24"/>
      <c r="EU493" s="24"/>
      <c r="EV493" s="24"/>
      <c r="EW493" s="24"/>
      <c r="EX493" s="24"/>
      <c r="EY493" s="24"/>
      <c r="EZ493" s="24"/>
      <c r="FA493" s="24"/>
      <c r="FB493" s="24"/>
      <c r="FC493" s="24"/>
      <c r="FD493" s="24"/>
      <c r="FE493" s="24"/>
      <c r="FF493" s="24"/>
      <c r="FG493" s="24"/>
      <c r="FH493" s="24"/>
      <c r="FI493" s="24"/>
      <c r="FJ493" s="24"/>
      <c r="FK493" s="24"/>
      <c r="FL493" s="24"/>
      <c r="FM493" s="24"/>
      <c r="FN493" s="24"/>
      <c r="FO493" s="24"/>
      <c r="FP493" s="24"/>
      <c r="FQ493" s="24"/>
      <c r="FR493" s="24"/>
      <c r="FS493" s="24"/>
      <c r="FT493" s="24"/>
      <c r="FU493" s="24"/>
      <c r="FV493" s="24"/>
      <c r="FW493" s="24"/>
      <c r="FX493" s="24"/>
      <c r="FY493" s="24"/>
      <c r="FZ493" s="24"/>
      <c r="GA493" s="24"/>
      <c r="GB493" s="24"/>
      <c r="GC493" s="24"/>
      <c r="GD493" s="24"/>
      <c r="GE493" s="24"/>
      <c r="GF493" s="24"/>
      <c r="GG493" s="24"/>
      <c r="GH493" s="24"/>
      <c r="GI493" s="24"/>
      <c r="GJ493" s="24"/>
      <c r="GK493" s="24"/>
      <c r="GL493" s="24"/>
      <c r="GM493" s="24"/>
      <c r="GN493" s="24"/>
      <c r="GO493" s="24"/>
      <c r="GP493" s="24"/>
      <c r="GQ493" s="24"/>
      <c r="GR493" s="24"/>
      <c r="GS493" s="24"/>
      <c r="GT493" s="24"/>
      <c r="GU493" s="24"/>
      <c r="GV493" s="24"/>
      <c r="GW493" s="24"/>
      <c r="GX493" s="24"/>
      <c r="GY493" s="24"/>
      <c r="GZ493" s="24"/>
      <c r="HA493" s="24"/>
      <c r="HB493" s="24"/>
      <c r="HC493" s="24"/>
      <c r="HD493" s="24"/>
      <c r="HE493" s="24"/>
      <c r="HF493" s="24"/>
      <c r="HG493" s="24"/>
      <c r="HH493" s="24"/>
      <c r="HI493" s="24"/>
      <c r="HJ493" s="24"/>
      <c r="HK493" s="24"/>
      <c r="HL493" s="24"/>
      <c r="HM493" s="24"/>
      <c r="HN493" s="24"/>
      <c r="HO493" s="24"/>
      <c r="HP493" s="24"/>
      <c r="HQ493" s="24"/>
      <c r="HR493" s="24"/>
      <c r="HS493" s="24"/>
      <c r="HT493" s="24"/>
      <c r="HU493" s="24"/>
      <c r="HV493" s="24"/>
      <c r="HW493" s="24"/>
      <c r="HX493" s="24"/>
      <c r="HY493" s="24"/>
      <c r="HZ493" s="24"/>
      <c r="IA493" s="24"/>
      <c r="IB493" s="24"/>
      <c r="IC493" s="24"/>
      <c r="ID493" s="24"/>
      <c r="IE493" s="24"/>
      <c r="IF493" s="24"/>
      <c r="IG493" s="24"/>
      <c r="IH493" s="24"/>
      <c r="II493" s="24"/>
      <c r="IJ493" s="24"/>
      <c r="IK493" s="24"/>
      <c r="IL493" s="24"/>
      <c r="IM493" s="24"/>
      <c r="IN493" s="24"/>
      <c r="IO493" s="24"/>
      <c r="IP493" s="24"/>
      <c r="IQ493" s="24"/>
    </row>
    <row r="494" spans="5:251" x14ac:dyDescent="0.25">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c r="BY494" s="24"/>
      <c r="BZ494" s="24"/>
      <c r="CA494" s="24"/>
      <c r="CB494" s="24"/>
      <c r="CC494" s="24"/>
      <c r="CD494" s="24"/>
      <c r="CE494" s="24"/>
      <c r="CF494" s="24"/>
      <c r="CG494" s="24"/>
      <c r="CH494" s="24"/>
      <c r="CI494" s="24"/>
      <c r="CJ494" s="24"/>
      <c r="CK494" s="24"/>
      <c r="CL494" s="24"/>
      <c r="CM494" s="24"/>
      <c r="CN494" s="24"/>
      <c r="CO494" s="24"/>
      <c r="CP494" s="24"/>
      <c r="CQ494" s="24"/>
      <c r="CR494" s="24"/>
      <c r="CS494" s="24"/>
      <c r="CT494" s="24"/>
      <c r="CU494" s="24"/>
      <c r="CV494" s="24"/>
      <c r="CW494" s="24"/>
      <c r="CX494" s="24"/>
      <c r="CY494" s="24"/>
      <c r="CZ494" s="24"/>
      <c r="DA494" s="24"/>
      <c r="DB494" s="24"/>
      <c r="DC494" s="24"/>
      <c r="DD494" s="24"/>
      <c r="DE494" s="24"/>
      <c r="DF494" s="24"/>
      <c r="DG494" s="24"/>
      <c r="DH494" s="24"/>
      <c r="DI494" s="24"/>
      <c r="DJ494" s="24"/>
      <c r="DK494" s="24"/>
      <c r="DL494" s="24"/>
      <c r="DM494" s="24"/>
      <c r="DN494" s="24"/>
      <c r="DO494" s="24"/>
      <c r="DP494" s="24"/>
      <c r="DQ494" s="24"/>
      <c r="DR494" s="24"/>
      <c r="DS494" s="24"/>
      <c r="DT494" s="24"/>
      <c r="DU494" s="24"/>
      <c r="DV494" s="24"/>
      <c r="DW494" s="24"/>
      <c r="DX494" s="24"/>
      <c r="DY494" s="24"/>
      <c r="DZ494" s="24"/>
      <c r="EA494" s="24"/>
      <c r="EB494" s="24"/>
      <c r="EC494" s="24"/>
      <c r="ED494" s="24"/>
      <c r="EE494" s="24"/>
      <c r="EF494" s="24"/>
      <c r="EG494" s="24"/>
      <c r="EH494" s="24"/>
      <c r="EI494" s="24"/>
      <c r="EJ494" s="24"/>
      <c r="EK494" s="24"/>
      <c r="EL494" s="24"/>
      <c r="EM494" s="24"/>
      <c r="EN494" s="24"/>
      <c r="EO494" s="24"/>
      <c r="EP494" s="24"/>
      <c r="EQ494" s="24"/>
      <c r="ER494" s="24"/>
      <c r="ES494" s="24"/>
      <c r="ET494" s="24"/>
      <c r="EU494" s="24"/>
      <c r="EV494" s="24"/>
      <c r="EW494" s="24"/>
      <c r="EX494" s="24"/>
      <c r="EY494" s="24"/>
      <c r="EZ494" s="24"/>
      <c r="FA494" s="24"/>
      <c r="FB494" s="24"/>
      <c r="FC494" s="24"/>
      <c r="FD494" s="24"/>
      <c r="FE494" s="24"/>
      <c r="FF494" s="24"/>
      <c r="FG494" s="24"/>
      <c r="FH494" s="24"/>
      <c r="FI494" s="24"/>
      <c r="FJ494" s="24"/>
      <c r="FK494" s="24"/>
      <c r="FL494" s="24"/>
      <c r="FM494" s="24"/>
      <c r="FN494" s="24"/>
      <c r="FO494" s="24"/>
      <c r="FP494" s="24"/>
      <c r="FQ494" s="24"/>
      <c r="FR494" s="24"/>
      <c r="FS494" s="24"/>
      <c r="FT494" s="24"/>
      <c r="FU494" s="24"/>
      <c r="FV494" s="24"/>
      <c r="FW494" s="24"/>
      <c r="FX494" s="24"/>
      <c r="FY494" s="24"/>
      <c r="FZ494" s="24"/>
      <c r="GA494" s="24"/>
      <c r="GB494" s="24"/>
      <c r="GC494" s="24"/>
      <c r="GD494" s="24"/>
      <c r="GE494" s="24"/>
      <c r="GF494" s="24"/>
      <c r="GG494" s="24"/>
      <c r="GH494" s="24"/>
      <c r="GI494" s="24"/>
      <c r="GJ494" s="24"/>
      <c r="GK494" s="24"/>
      <c r="GL494" s="24"/>
      <c r="GM494" s="24"/>
      <c r="GN494" s="24"/>
      <c r="GO494" s="24"/>
      <c r="GP494" s="24"/>
      <c r="GQ494" s="24"/>
      <c r="GR494" s="24"/>
      <c r="GS494" s="24"/>
      <c r="GT494" s="24"/>
      <c r="GU494" s="24"/>
      <c r="GV494" s="24"/>
      <c r="GW494" s="24"/>
      <c r="GX494" s="24"/>
      <c r="GY494" s="24"/>
      <c r="GZ494" s="24"/>
      <c r="HA494" s="24"/>
      <c r="HB494" s="24"/>
      <c r="HC494" s="24"/>
      <c r="HD494" s="24"/>
      <c r="HE494" s="24"/>
      <c r="HF494" s="24"/>
      <c r="HG494" s="24"/>
      <c r="HH494" s="24"/>
      <c r="HI494" s="24"/>
      <c r="HJ494" s="24"/>
      <c r="HK494" s="24"/>
      <c r="HL494" s="24"/>
      <c r="HM494" s="24"/>
      <c r="HN494" s="24"/>
      <c r="HO494" s="24"/>
      <c r="HP494" s="24"/>
      <c r="HQ494" s="24"/>
      <c r="HR494" s="24"/>
      <c r="HS494" s="24"/>
      <c r="HT494" s="24"/>
      <c r="HU494" s="24"/>
      <c r="HV494" s="24"/>
      <c r="HW494" s="24"/>
      <c r="HX494" s="24"/>
      <c r="HY494" s="24"/>
      <c r="HZ494" s="24"/>
      <c r="IA494" s="24"/>
      <c r="IB494" s="24"/>
      <c r="IC494" s="24"/>
      <c r="ID494" s="24"/>
      <c r="IE494" s="24"/>
      <c r="IF494" s="24"/>
      <c r="IG494" s="24"/>
      <c r="IH494" s="24"/>
      <c r="II494" s="24"/>
      <c r="IJ494" s="24"/>
      <c r="IK494" s="24"/>
      <c r="IL494" s="24"/>
      <c r="IM494" s="24"/>
      <c r="IN494" s="24"/>
      <c r="IO494" s="24"/>
      <c r="IP494" s="24"/>
      <c r="IQ494" s="24"/>
    </row>
    <row r="495" spans="5:251" x14ac:dyDescent="0.25">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c r="BY495" s="24"/>
      <c r="BZ495" s="24"/>
      <c r="CA495" s="24"/>
      <c r="CB495" s="24"/>
      <c r="CC495" s="24"/>
      <c r="CD495" s="24"/>
      <c r="CE495" s="24"/>
      <c r="CF495" s="24"/>
      <c r="CG495" s="24"/>
      <c r="CH495" s="24"/>
      <c r="CI495" s="24"/>
      <c r="CJ495" s="24"/>
      <c r="CK495" s="24"/>
      <c r="CL495" s="24"/>
      <c r="CM495" s="24"/>
      <c r="CN495" s="24"/>
      <c r="CO495" s="24"/>
      <c r="CP495" s="24"/>
      <c r="CQ495" s="24"/>
      <c r="CR495" s="24"/>
      <c r="CS495" s="24"/>
      <c r="CT495" s="24"/>
      <c r="CU495" s="24"/>
      <c r="CV495" s="24"/>
      <c r="CW495" s="24"/>
      <c r="CX495" s="24"/>
      <c r="CY495" s="24"/>
      <c r="CZ495" s="24"/>
      <c r="DA495" s="24"/>
      <c r="DB495" s="24"/>
      <c r="DC495" s="24"/>
      <c r="DD495" s="24"/>
      <c r="DE495" s="24"/>
      <c r="DF495" s="24"/>
      <c r="DG495" s="24"/>
      <c r="DH495" s="24"/>
      <c r="DI495" s="24"/>
      <c r="DJ495" s="24"/>
      <c r="DK495" s="24"/>
      <c r="DL495" s="24"/>
      <c r="DM495" s="24"/>
      <c r="DN495" s="24"/>
      <c r="DO495" s="24"/>
      <c r="DP495" s="24"/>
      <c r="DQ495" s="24"/>
      <c r="DR495" s="24"/>
      <c r="DS495" s="24"/>
      <c r="DT495" s="24"/>
      <c r="DU495" s="24"/>
      <c r="DV495" s="24"/>
      <c r="DW495" s="24"/>
      <c r="DX495" s="24"/>
      <c r="DY495" s="24"/>
      <c r="DZ495" s="24"/>
      <c r="EA495" s="24"/>
      <c r="EB495" s="24"/>
      <c r="EC495" s="24"/>
      <c r="ED495" s="24"/>
      <c r="EE495" s="24"/>
      <c r="EF495" s="24"/>
      <c r="EG495" s="24"/>
      <c r="EH495" s="24"/>
      <c r="EI495" s="24"/>
      <c r="EJ495" s="24"/>
      <c r="EK495" s="24"/>
      <c r="EL495" s="24"/>
      <c r="EM495" s="24"/>
      <c r="EN495" s="24"/>
      <c r="EO495" s="24"/>
      <c r="EP495" s="24"/>
      <c r="EQ495" s="24"/>
      <c r="ER495" s="24"/>
      <c r="ES495" s="24"/>
      <c r="ET495" s="24"/>
      <c r="EU495" s="24"/>
      <c r="EV495" s="24"/>
      <c r="EW495" s="24"/>
      <c r="EX495" s="24"/>
      <c r="EY495" s="24"/>
      <c r="EZ495" s="24"/>
      <c r="FA495" s="24"/>
      <c r="FB495" s="24"/>
      <c r="FC495" s="24"/>
      <c r="FD495" s="24"/>
      <c r="FE495" s="24"/>
      <c r="FF495" s="24"/>
      <c r="FG495" s="24"/>
      <c r="FH495" s="24"/>
      <c r="FI495" s="24"/>
      <c r="FJ495" s="24"/>
      <c r="FK495" s="24"/>
      <c r="FL495" s="24"/>
      <c r="FM495" s="24"/>
      <c r="FN495" s="24"/>
      <c r="FO495" s="24"/>
      <c r="FP495" s="24"/>
      <c r="FQ495" s="24"/>
      <c r="FR495" s="24"/>
      <c r="FS495" s="24"/>
      <c r="FT495" s="24"/>
      <c r="FU495" s="24"/>
      <c r="FV495" s="24"/>
      <c r="FW495" s="24"/>
      <c r="FX495" s="24"/>
      <c r="FY495" s="24"/>
      <c r="FZ495" s="24"/>
      <c r="GA495" s="24"/>
      <c r="GB495" s="24"/>
      <c r="GC495" s="24"/>
      <c r="GD495" s="24"/>
      <c r="GE495" s="24"/>
      <c r="GF495" s="24"/>
      <c r="GG495" s="24"/>
      <c r="GH495" s="24"/>
      <c r="GI495" s="24"/>
      <c r="GJ495" s="24"/>
      <c r="GK495" s="24"/>
      <c r="GL495" s="24"/>
      <c r="GM495" s="24"/>
      <c r="GN495" s="24"/>
      <c r="GO495" s="24"/>
      <c r="GP495" s="24"/>
      <c r="GQ495" s="24"/>
      <c r="GR495" s="24"/>
      <c r="GS495" s="24"/>
      <c r="GT495" s="24"/>
      <c r="GU495" s="24"/>
      <c r="GV495" s="24"/>
      <c r="GW495" s="24"/>
      <c r="GX495" s="24"/>
      <c r="GY495" s="24"/>
      <c r="GZ495" s="24"/>
      <c r="HA495" s="24"/>
      <c r="HB495" s="24"/>
      <c r="HC495" s="24"/>
      <c r="HD495" s="24"/>
      <c r="HE495" s="24"/>
      <c r="HF495" s="24"/>
      <c r="HG495" s="24"/>
      <c r="HH495" s="24"/>
      <c r="HI495" s="24"/>
      <c r="HJ495" s="24"/>
      <c r="HK495" s="24"/>
      <c r="HL495" s="24"/>
      <c r="HM495" s="24"/>
      <c r="HN495" s="24"/>
      <c r="HO495" s="24"/>
      <c r="HP495" s="24"/>
      <c r="HQ495" s="24"/>
      <c r="HR495" s="24"/>
      <c r="HS495" s="24"/>
      <c r="HT495" s="24"/>
      <c r="HU495" s="24"/>
      <c r="HV495" s="24"/>
      <c r="HW495" s="24"/>
      <c r="HX495" s="24"/>
      <c r="HY495" s="24"/>
      <c r="HZ495" s="24"/>
      <c r="IA495" s="24"/>
      <c r="IB495" s="24"/>
      <c r="IC495" s="24"/>
      <c r="ID495" s="24"/>
      <c r="IE495" s="24"/>
      <c r="IF495" s="24"/>
      <c r="IG495" s="24"/>
      <c r="IH495" s="24"/>
      <c r="II495" s="24"/>
      <c r="IJ495" s="24"/>
      <c r="IK495" s="24"/>
      <c r="IL495" s="24"/>
      <c r="IM495" s="24"/>
      <c r="IN495" s="24"/>
      <c r="IO495" s="24"/>
      <c r="IP495" s="24"/>
      <c r="IQ495" s="24"/>
    </row>
    <row r="496" spans="5:251" x14ac:dyDescent="0.25">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24"/>
      <c r="CD496" s="24"/>
      <c r="CE496" s="24"/>
      <c r="CF496" s="24"/>
      <c r="CG496" s="24"/>
      <c r="CH496" s="24"/>
      <c r="CI496" s="24"/>
      <c r="CJ496" s="24"/>
      <c r="CK496" s="24"/>
      <c r="CL496" s="24"/>
      <c r="CM496" s="24"/>
      <c r="CN496" s="24"/>
      <c r="CO496" s="24"/>
      <c r="CP496" s="24"/>
      <c r="CQ496" s="24"/>
      <c r="CR496" s="24"/>
      <c r="CS496" s="24"/>
      <c r="CT496" s="24"/>
      <c r="CU496" s="24"/>
      <c r="CV496" s="24"/>
      <c r="CW496" s="24"/>
      <c r="CX496" s="24"/>
      <c r="CY496" s="24"/>
      <c r="CZ496" s="24"/>
      <c r="DA496" s="24"/>
      <c r="DB496" s="24"/>
      <c r="DC496" s="24"/>
      <c r="DD496" s="24"/>
      <c r="DE496" s="24"/>
      <c r="DF496" s="24"/>
      <c r="DG496" s="24"/>
      <c r="DH496" s="24"/>
      <c r="DI496" s="24"/>
      <c r="DJ496" s="24"/>
      <c r="DK496" s="24"/>
      <c r="DL496" s="24"/>
      <c r="DM496" s="24"/>
      <c r="DN496" s="24"/>
      <c r="DO496" s="24"/>
      <c r="DP496" s="24"/>
      <c r="DQ496" s="24"/>
      <c r="DR496" s="24"/>
      <c r="DS496" s="24"/>
      <c r="DT496" s="24"/>
      <c r="DU496" s="24"/>
      <c r="DV496" s="24"/>
      <c r="DW496" s="24"/>
      <c r="DX496" s="24"/>
      <c r="DY496" s="24"/>
      <c r="DZ496" s="24"/>
      <c r="EA496" s="24"/>
      <c r="EB496" s="24"/>
      <c r="EC496" s="24"/>
      <c r="ED496" s="24"/>
      <c r="EE496" s="24"/>
      <c r="EF496" s="24"/>
      <c r="EG496" s="24"/>
      <c r="EH496" s="24"/>
      <c r="EI496" s="24"/>
      <c r="EJ496" s="24"/>
      <c r="EK496" s="24"/>
      <c r="EL496" s="24"/>
      <c r="EM496" s="24"/>
      <c r="EN496" s="24"/>
      <c r="EO496" s="24"/>
      <c r="EP496" s="24"/>
      <c r="EQ496" s="24"/>
      <c r="ER496" s="24"/>
      <c r="ES496" s="24"/>
      <c r="ET496" s="24"/>
      <c r="EU496" s="24"/>
      <c r="EV496" s="24"/>
      <c r="EW496" s="24"/>
      <c r="EX496" s="24"/>
      <c r="EY496" s="24"/>
      <c r="EZ496" s="24"/>
      <c r="FA496" s="24"/>
      <c r="FB496" s="24"/>
      <c r="FC496" s="24"/>
      <c r="FD496" s="24"/>
      <c r="FE496" s="24"/>
      <c r="FF496" s="24"/>
      <c r="FG496" s="24"/>
      <c r="FH496" s="24"/>
      <c r="FI496" s="24"/>
      <c r="FJ496" s="24"/>
      <c r="FK496" s="24"/>
      <c r="FL496" s="24"/>
      <c r="FM496" s="24"/>
      <c r="FN496" s="24"/>
      <c r="FO496" s="24"/>
      <c r="FP496" s="24"/>
      <c r="FQ496" s="24"/>
      <c r="FR496" s="24"/>
      <c r="FS496" s="24"/>
      <c r="FT496" s="24"/>
      <c r="FU496" s="24"/>
      <c r="FV496" s="24"/>
      <c r="FW496" s="24"/>
      <c r="FX496" s="24"/>
      <c r="FY496" s="24"/>
      <c r="FZ496" s="24"/>
      <c r="GA496" s="24"/>
      <c r="GB496" s="24"/>
      <c r="GC496" s="24"/>
      <c r="GD496" s="24"/>
      <c r="GE496" s="24"/>
      <c r="GF496" s="24"/>
      <c r="GG496" s="24"/>
      <c r="GH496" s="24"/>
      <c r="GI496" s="24"/>
      <c r="GJ496" s="24"/>
      <c r="GK496" s="24"/>
      <c r="GL496" s="24"/>
      <c r="GM496" s="24"/>
      <c r="GN496" s="24"/>
      <c r="GO496" s="24"/>
      <c r="GP496" s="24"/>
      <c r="GQ496" s="24"/>
      <c r="GR496" s="24"/>
      <c r="GS496" s="24"/>
      <c r="GT496" s="24"/>
      <c r="GU496" s="24"/>
      <c r="GV496" s="24"/>
      <c r="GW496" s="24"/>
      <c r="GX496" s="24"/>
      <c r="GY496" s="24"/>
      <c r="GZ496" s="24"/>
      <c r="HA496" s="24"/>
      <c r="HB496" s="24"/>
      <c r="HC496" s="24"/>
      <c r="HD496" s="24"/>
      <c r="HE496" s="24"/>
      <c r="HF496" s="24"/>
      <c r="HG496" s="24"/>
      <c r="HH496" s="24"/>
      <c r="HI496" s="24"/>
      <c r="HJ496" s="24"/>
      <c r="HK496" s="24"/>
      <c r="HL496" s="24"/>
      <c r="HM496" s="24"/>
      <c r="HN496" s="24"/>
      <c r="HO496" s="24"/>
      <c r="HP496" s="24"/>
      <c r="HQ496" s="24"/>
      <c r="HR496" s="24"/>
      <c r="HS496" s="24"/>
      <c r="HT496" s="24"/>
      <c r="HU496" s="24"/>
      <c r="HV496" s="24"/>
      <c r="HW496" s="24"/>
      <c r="HX496" s="24"/>
      <c r="HY496" s="24"/>
      <c r="HZ496" s="24"/>
      <c r="IA496" s="24"/>
      <c r="IB496" s="24"/>
      <c r="IC496" s="24"/>
      <c r="ID496" s="24"/>
      <c r="IE496" s="24"/>
      <c r="IF496" s="24"/>
      <c r="IG496" s="24"/>
      <c r="IH496" s="24"/>
      <c r="II496" s="24"/>
      <c r="IJ496" s="24"/>
      <c r="IK496" s="24"/>
      <c r="IL496" s="24"/>
      <c r="IM496" s="24"/>
      <c r="IN496" s="24"/>
      <c r="IO496" s="24"/>
      <c r="IP496" s="24"/>
      <c r="IQ496" s="24"/>
    </row>
    <row r="497" spans="5:251" x14ac:dyDescent="0.25">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c r="BY497" s="24"/>
      <c r="BZ497" s="24"/>
      <c r="CA497" s="24"/>
      <c r="CB497" s="24"/>
      <c r="CC497" s="24"/>
      <c r="CD497" s="24"/>
      <c r="CE497" s="24"/>
      <c r="CF497" s="24"/>
      <c r="CG497" s="24"/>
      <c r="CH497" s="24"/>
      <c r="CI497" s="24"/>
      <c r="CJ497" s="24"/>
      <c r="CK497" s="24"/>
      <c r="CL497" s="24"/>
      <c r="CM497" s="24"/>
      <c r="CN497" s="24"/>
      <c r="CO497" s="24"/>
      <c r="CP497" s="24"/>
      <c r="CQ497" s="24"/>
      <c r="CR497" s="24"/>
      <c r="CS497" s="24"/>
      <c r="CT497" s="24"/>
      <c r="CU497" s="24"/>
      <c r="CV497" s="24"/>
      <c r="CW497" s="24"/>
      <c r="CX497" s="24"/>
      <c r="CY497" s="24"/>
      <c r="CZ497" s="24"/>
      <c r="DA497" s="24"/>
      <c r="DB497" s="24"/>
      <c r="DC497" s="24"/>
      <c r="DD497" s="24"/>
      <c r="DE497" s="24"/>
      <c r="DF497" s="24"/>
      <c r="DG497" s="24"/>
      <c r="DH497" s="24"/>
      <c r="DI497" s="24"/>
      <c r="DJ497" s="24"/>
      <c r="DK497" s="24"/>
      <c r="DL497" s="24"/>
      <c r="DM497" s="24"/>
      <c r="DN497" s="24"/>
      <c r="DO497" s="24"/>
      <c r="DP497" s="24"/>
      <c r="DQ497" s="24"/>
      <c r="DR497" s="24"/>
      <c r="DS497" s="24"/>
      <c r="DT497" s="24"/>
      <c r="DU497" s="24"/>
      <c r="DV497" s="24"/>
      <c r="DW497" s="24"/>
      <c r="DX497" s="24"/>
      <c r="DY497" s="24"/>
      <c r="DZ497" s="24"/>
      <c r="EA497" s="24"/>
      <c r="EB497" s="24"/>
      <c r="EC497" s="24"/>
      <c r="ED497" s="24"/>
      <c r="EE497" s="24"/>
      <c r="EF497" s="24"/>
      <c r="EG497" s="24"/>
      <c r="EH497" s="24"/>
      <c r="EI497" s="24"/>
      <c r="EJ497" s="24"/>
      <c r="EK497" s="24"/>
      <c r="EL497" s="24"/>
      <c r="EM497" s="24"/>
      <c r="EN497" s="24"/>
      <c r="EO497" s="24"/>
      <c r="EP497" s="24"/>
      <c r="EQ497" s="24"/>
      <c r="ER497" s="24"/>
      <c r="ES497" s="24"/>
      <c r="ET497" s="24"/>
      <c r="EU497" s="24"/>
      <c r="EV497" s="24"/>
      <c r="EW497" s="24"/>
      <c r="EX497" s="24"/>
      <c r="EY497" s="24"/>
      <c r="EZ497" s="24"/>
      <c r="FA497" s="24"/>
      <c r="FB497" s="24"/>
      <c r="FC497" s="24"/>
      <c r="FD497" s="24"/>
      <c r="FE497" s="24"/>
      <c r="FF497" s="24"/>
      <c r="FG497" s="24"/>
      <c r="FH497" s="24"/>
      <c r="FI497" s="24"/>
      <c r="FJ497" s="24"/>
      <c r="FK497" s="24"/>
      <c r="FL497" s="24"/>
      <c r="FM497" s="24"/>
      <c r="FN497" s="24"/>
      <c r="FO497" s="24"/>
      <c r="FP497" s="24"/>
      <c r="FQ497" s="24"/>
      <c r="FR497" s="24"/>
      <c r="FS497" s="24"/>
      <c r="FT497" s="24"/>
      <c r="FU497" s="24"/>
      <c r="FV497" s="24"/>
      <c r="FW497" s="24"/>
      <c r="FX497" s="24"/>
      <c r="FY497" s="24"/>
      <c r="FZ497" s="24"/>
      <c r="GA497" s="24"/>
      <c r="GB497" s="24"/>
      <c r="GC497" s="24"/>
      <c r="GD497" s="24"/>
      <c r="GE497" s="24"/>
      <c r="GF497" s="24"/>
      <c r="GG497" s="24"/>
      <c r="GH497" s="24"/>
      <c r="GI497" s="24"/>
      <c r="GJ497" s="24"/>
      <c r="GK497" s="24"/>
      <c r="GL497" s="24"/>
      <c r="GM497" s="24"/>
      <c r="GN497" s="24"/>
      <c r="GO497" s="24"/>
      <c r="GP497" s="24"/>
      <c r="GQ497" s="24"/>
      <c r="GR497" s="24"/>
      <c r="GS497" s="24"/>
      <c r="GT497" s="24"/>
      <c r="GU497" s="24"/>
      <c r="GV497" s="24"/>
      <c r="GW497" s="24"/>
      <c r="GX497" s="24"/>
      <c r="GY497" s="24"/>
      <c r="GZ497" s="24"/>
      <c r="HA497" s="24"/>
      <c r="HB497" s="24"/>
      <c r="HC497" s="24"/>
      <c r="HD497" s="24"/>
      <c r="HE497" s="24"/>
      <c r="HF497" s="24"/>
      <c r="HG497" s="24"/>
      <c r="HH497" s="24"/>
      <c r="HI497" s="24"/>
      <c r="HJ497" s="24"/>
      <c r="HK497" s="24"/>
      <c r="HL497" s="24"/>
      <c r="HM497" s="24"/>
      <c r="HN497" s="24"/>
      <c r="HO497" s="24"/>
      <c r="HP497" s="24"/>
      <c r="HQ497" s="24"/>
      <c r="HR497" s="24"/>
      <c r="HS497" s="24"/>
      <c r="HT497" s="24"/>
      <c r="HU497" s="24"/>
      <c r="HV497" s="24"/>
      <c r="HW497" s="24"/>
      <c r="HX497" s="24"/>
      <c r="HY497" s="24"/>
      <c r="HZ497" s="24"/>
      <c r="IA497" s="24"/>
      <c r="IB497" s="24"/>
      <c r="IC497" s="24"/>
      <c r="ID497" s="24"/>
      <c r="IE497" s="24"/>
      <c r="IF497" s="24"/>
      <c r="IG497" s="24"/>
      <c r="IH497" s="24"/>
      <c r="II497" s="24"/>
      <c r="IJ497" s="24"/>
      <c r="IK497" s="24"/>
      <c r="IL497" s="24"/>
      <c r="IM497" s="24"/>
      <c r="IN497" s="24"/>
      <c r="IO497" s="24"/>
      <c r="IP497" s="24"/>
      <c r="IQ497" s="24"/>
    </row>
    <row r="498" spans="5:251" x14ac:dyDescent="0.25">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c r="BY498" s="24"/>
      <c r="BZ498" s="24"/>
      <c r="CA498" s="24"/>
      <c r="CB498" s="24"/>
      <c r="CC498" s="24"/>
      <c r="CD498" s="24"/>
      <c r="CE498" s="24"/>
      <c r="CF498" s="24"/>
      <c r="CG498" s="24"/>
      <c r="CH498" s="24"/>
      <c r="CI498" s="24"/>
      <c r="CJ498" s="24"/>
      <c r="CK498" s="24"/>
      <c r="CL498" s="24"/>
      <c r="CM498" s="24"/>
      <c r="CN498" s="24"/>
      <c r="CO498" s="24"/>
      <c r="CP498" s="24"/>
      <c r="CQ498" s="24"/>
      <c r="CR498" s="24"/>
      <c r="CS498" s="24"/>
      <c r="CT498" s="24"/>
      <c r="CU498" s="24"/>
      <c r="CV498" s="24"/>
      <c r="CW498" s="24"/>
      <c r="CX498" s="24"/>
      <c r="CY498" s="24"/>
      <c r="CZ498" s="24"/>
      <c r="DA498" s="24"/>
      <c r="DB498" s="24"/>
      <c r="DC498" s="24"/>
      <c r="DD498" s="24"/>
      <c r="DE498" s="24"/>
      <c r="DF498" s="24"/>
      <c r="DG498" s="24"/>
      <c r="DH498" s="24"/>
      <c r="DI498" s="24"/>
      <c r="DJ498" s="24"/>
      <c r="DK498" s="24"/>
      <c r="DL498" s="24"/>
      <c r="DM498" s="24"/>
      <c r="DN498" s="24"/>
      <c r="DO498" s="24"/>
      <c r="DP498" s="24"/>
      <c r="DQ498" s="24"/>
      <c r="DR498" s="24"/>
      <c r="DS498" s="24"/>
      <c r="DT498" s="24"/>
      <c r="DU498" s="24"/>
      <c r="DV498" s="24"/>
      <c r="DW498" s="24"/>
      <c r="DX498" s="24"/>
      <c r="DY498" s="24"/>
      <c r="DZ498" s="24"/>
      <c r="EA498" s="24"/>
      <c r="EB498" s="24"/>
      <c r="EC498" s="24"/>
      <c r="ED498" s="24"/>
      <c r="EE498" s="24"/>
      <c r="EF498" s="24"/>
      <c r="EG498" s="24"/>
      <c r="EH498" s="24"/>
      <c r="EI498" s="24"/>
      <c r="EJ498" s="24"/>
      <c r="EK498" s="24"/>
      <c r="EL498" s="24"/>
      <c r="EM498" s="24"/>
      <c r="EN498" s="24"/>
      <c r="EO498" s="24"/>
      <c r="EP498" s="24"/>
      <c r="EQ498" s="24"/>
      <c r="ER498" s="24"/>
      <c r="ES498" s="24"/>
      <c r="ET498" s="24"/>
      <c r="EU498" s="24"/>
      <c r="EV498" s="24"/>
      <c r="EW498" s="24"/>
      <c r="EX498" s="24"/>
      <c r="EY498" s="24"/>
      <c r="EZ498" s="24"/>
      <c r="FA498" s="24"/>
      <c r="FB498" s="24"/>
      <c r="FC498" s="24"/>
      <c r="FD498" s="24"/>
      <c r="FE498" s="24"/>
      <c r="FF498" s="24"/>
      <c r="FG498" s="24"/>
      <c r="FH498" s="24"/>
      <c r="FI498" s="24"/>
      <c r="FJ498" s="24"/>
      <c r="FK498" s="24"/>
      <c r="FL498" s="24"/>
      <c r="FM498" s="24"/>
      <c r="FN498" s="24"/>
      <c r="FO498" s="24"/>
      <c r="FP498" s="24"/>
      <c r="FQ498" s="24"/>
      <c r="FR498" s="24"/>
      <c r="FS498" s="24"/>
      <c r="FT498" s="24"/>
      <c r="FU498" s="24"/>
      <c r="FV498" s="24"/>
      <c r="FW498" s="24"/>
      <c r="FX498" s="24"/>
      <c r="FY498" s="24"/>
      <c r="FZ498" s="24"/>
      <c r="GA498" s="24"/>
      <c r="GB498" s="24"/>
      <c r="GC498" s="24"/>
      <c r="GD498" s="24"/>
      <c r="GE498" s="24"/>
      <c r="GF498" s="24"/>
      <c r="GG498" s="24"/>
      <c r="GH498" s="24"/>
      <c r="GI498" s="24"/>
      <c r="GJ498" s="24"/>
      <c r="GK498" s="24"/>
      <c r="GL498" s="24"/>
      <c r="GM498" s="24"/>
      <c r="GN498" s="24"/>
      <c r="GO498" s="24"/>
      <c r="GP498" s="24"/>
      <c r="GQ498" s="24"/>
      <c r="GR498" s="24"/>
      <c r="GS498" s="24"/>
      <c r="GT498" s="24"/>
      <c r="GU498" s="24"/>
      <c r="GV498" s="24"/>
      <c r="GW498" s="24"/>
      <c r="GX498" s="24"/>
      <c r="GY498" s="24"/>
      <c r="GZ498" s="24"/>
      <c r="HA498" s="24"/>
      <c r="HB498" s="24"/>
      <c r="HC498" s="24"/>
      <c r="HD498" s="24"/>
      <c r="HE498" s="24"/>
      <c r="HF498" s="24"/>
      <c r="HG498" s="24"/>
      <c r="HH498" s="24"/>
      <c r="HI498" s="24"/>
      <c r="HJ498" s="24"/>
      <c r="HK498" s="24"/>
      <c r="HL498" s="24"/>
      <c r="HM498" s="24"/>
      <c r="HN498" s="24"/>
      <c r="HO498" s="24"/>
      <c r="HP498" s="24"/>
      <c r="HQ498" s="24"/>
      <c r="HR498" s="24"/>
      <c r="HS498" s="24"/>
      <c r="HT498" s="24"/>
      <c r="HU498" s="24"/>
      <c r="HV498" s="24"/>
      <c r="HW498" s="24"/>
      <c r="HX498" s="24"/>
      <c r="HY498" s="24"/>
      <c r="HZ498" s="24"/>
      <c r="IA498" s="24"/>
      <c r="IB498" s="24"/>
      <c r="IC498" s="24"/>
      <c r="ID498" s="24"/>
      <c r="IE498" s="24"/>
      <c r="IF498" s="24"/>
      <c r="IG498" s="24"/>
      <c r="IH498" s="24"/>
      <c r="II498" s="24"/>
      <c r="IJ498" s="24"/>
      <c r="IK498" s="24"/>
      <c r="IL498" s="24"/>
      <c r="IM498" s="24"/>
      <c r="IN498" s="24"/>
      <c r="IO498" s="24"/>
      <c r="IP498" s="24"/>
      <c r="IQ498" s="24"/>
    </row>
    <row r="499" spans="5:251" x14ac:dyDescent="0.25">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c r="BY499" s="24"/>
      <c r="BZ499" s="24"/>
      <c r="CA499" s="24"/>
      <c r="CB499" s="24"/>
      <c r="CC499" s="24"/>
      <c r="CD499" s="24"/>
      <c r="CE499" s="24"/>
      <c r="CF499" s="24"/>
      <c r="CG499" s="24"/>
      <c r="CH499" s="24"/>
      <c r="CI499" s="24"/>
      <c r="CJ499" s="24"/>
      <c r="CK499" s="24"/>
      <c r="CL499" s="24"/>
      <c r="CM499" s="24"/>
      <c r="CN499" s="24"/>
      <c r="CO499" s="24"/>
      <c r="CP499" s="24"/>
      <c r="CQ499" s="24"/>
      <c r="CR499" s="24"/>
      <c r="CS499" s="24"/>
      <c r="CT499" s="24"/>
      <c r="CU499" s="24"/>
      <c r="CV499" s="24"/>
      <c r="CW499" s="24"/>
      <c r="CX499" s="24"/>
      <c r="CY499" s="24"/>
      <c r="CZ499" s="24"/>
      <c r="DA499" s="24"/>
      <c r="DB499" s="24"/>
      <c r="DC499" s="24"/>
      <c r="DD499" s="24"/>
      <c r="DE499" s="24"/>
      <c r="DF499" s="24"/>
      <c r="DG499" s="24"/>
      <c r="DH499" s="24"/>
      <c r="DI499" s="24"/>
      <c r="DJ499" s="24"/>
      <c r="DK499" s="24"/>
      <c r="DL499" s="24"/>
      <c r="DM499" s="24"/>
      <c r="DN499" s="24"/>
      <c r="DO499" s="24"/>
      <c r="DP499" s="24"/>
      <c r="DQ499" s="24"/>
      <c r="DR499" s="24"/>
      <c r="DS499" s="24"/>
      <c r="DT499" s="24"/>
      <c r="DU499" s="24"/>
      <c r="DV499" s="24"/>
      <c r="DW499" s="24"/>
      <c r="DX499" s="24"/>
      <c r="DY499" s="24"/>
      <c r="DZ499" s="24"/>
      <c r="EA499" s="24"/>
      <c r="EB499" s="24"/>
      <c r="EC499" s="24"/>
      <c r="ED499" s="24"/>
      <c r="EE499" s="24"/>
      <c r="EF499" s="24"/>
      <c r="EG499" s="24"/>
      <c r="EH499" s="24"/>
      <c r="EI499" s="24"/>
      <c r="EJ499" s="24"/>
      <c r="EK499" s="24"/>
      <c r="EL499" s="24"/>
      <c r="EM499" s="24"/>
      <c r="EN499" s="24"/>
      <c r="EO499" s="24"/>
      <c r="EP499" s="24"/>
      <c r="EQ499" s="24"/>
      <c r="ER499" s="24"/>
      <c r="ES499" s="24"/>
      <c r="ET499" s="24"/>
      <c r="EU499" s="24"/>
      <c r="EV499" s="24"/>
      <c r="EW499" s="24"/>
      <c r="EX499" s="24"/>
      <c r="EY499" s="24"/>
      <c r="EZ499" s="24"/>
      <c r="FA499" s="24"/>
      <c r="FB499" s="24"/>
      <c r="FC499" s="24"/>
      <c r="FD499" s="24"/>
      <c r="FE499" s="24"/>
      <c r="FF499" s="24"/>
      <c r="FG499" s="24"/>
      <c r="FH499" s="24"/>
      <c r="FI499" s="24"/>
      <c r="FJ499" s="24"/>
      <c r="FK499" s="24"/>
      <c r="FL499" s="24"/>
      <c r="FM499" s="24"/>
      <c r="FN499" s="24"/>
      <c r="FO499" s="24"/>
      <c r="FP499" s="24"/>
      <c r="FQ499" s="24"/>
      <c r="FR499" s="24"/>
      <c r="FS499" s="24"/>
      <c r="FT499" s="24"/>
      <c r="FU499" s="24"/>
      <c r="FV499" s="24"/>
      <c r="FW499" s="24"/>
      <c r="FX499" s="24"/>
      <c r="FY499" s="24"/>
      <c r="FZ499" s="24"/>
      <c r="GA499" s="24"/>
      <c r="GB499" s="24"/>
      <c r="GC499" s="24"/>
      <c r="GD499" s="24"/>
      <c r="GE499" s="24"/>
      <c r="GF499" s="24"/>
      <c r="GG499" s="24"/>
      <c r="GH499" s="24"/>
      <c r="GI499" s="24"/>
      <c r="GJ499" s="24"/>
      <c r="GK499" s="24"/>
      <c r="GL499" s="24"/>
      <c r="GM499" s="24"/>
      <c r="GN499" s="24"/>
      <c r="GO499" s="24"/>
      <c r="GP499" s="24"/>
      <c r="GQ499" s="24"/>
      <c r="GR499" s="24"/>
      <c r="GS499" s="24"/>
      <c r="GT499" s="24"/>
      <c r="GU499" s="24"/>
      <c r="GV499" s="24"/>
      <c r="GW499" s="24"/>
      <c r="GX499" s="24"/>
      <c r="GY499" s="24"/>
      <c r="GZ499" s="24"/>
      <c r="HA499" s="24"/>
      <c r="HB499" s="24"/>
      <c r="HC499" s="24"/>
      <c r="HD499" s="24"/>
      <c r="HE499" s="24"/>
      <c r="HF499" s="24"/>
      <c r="HG499" s="24"/>
      <c r="HH499" s="24"/>
      <c r="HI499" s="24"/>
      <c r="HJ499" s="24"/>
      <c r="HK499" s="24"/>
      <c r="HL499" s="24"/>
      <c r="HM499" s="24"/>
      <c r="HN499" s="24"/>
      <c r="HO499" s="24"/>
      <c r="HP499" s="24"/>
      <c r="HQ499" s="24"/>
      <c r="HR499" s="24"/>
      <c r="HS499" s="24"/>
      <c r="HT499" s="24"/>
      <c r="HU499" s="24"/>
      <c r="HV499" s="24"/>
      <c r="HW499" s="24"/>
      <c r="HX499" s="24"/>
      <c r="HY499" s="24"/>
      <c r="HZ499" s="24"/>
      <c r="IA499" s="24"/>
      <c r="IB499" s="24"/>
      <c r="IC499" s="24"/>
      <c r="ID499" s="24"/>
      <c r="IE499" s="24"/>
      <c r="IF499" s="24"/>
      <c r="IG499" s="24"/>
      <c r="IH499" s="24"/>
      <c r="II499" s="24"/>
      <c r="IJ499" s="24"/>
      <c r="IK499" s="24"/>
      <c r="IL499" s="24"/>
      <c r="IM499" s="24"/>
      <c r="IN499" s="24"/>
      <c r="IO499" s="24"/>
      <c r="IP499" s="24"/>
      <c r="IQ499" s="24"/>
    </row>
    <row r="500" spans="5:251" x14ac:dyDescent="0.25">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c r="BY500" s="24"/>
      <c r="BZ500" s="24"/>
      <c r="CA500" s="24"/>
      <c r="CB500" s="24"/>
      <c r="CC500" s="24"/>
      <c r="CD500" s="24"/>
      <c r="CE500" s="24"/>
      <c r="CF500" s="24"/>
      <c r="CG500" s="24"/>
      <c r="CH500" s="24"/>
      <c r="CI500" s="24"/>
      <c r="CJ500" s="24"/>
      <c r="CK500" s="24"/>
      <c r="CL500" s="24"/>
      <c r="CM500" s="24"/>
      <c r="CN500" s="24"/>
      <c r="CO500" s="24"/>
      <c r="CP500" s="24"/>
      <c r="CQ500" s="24"/>
      <c r="CR500" s="24"/>
      <c r="CS500" s="24"/>
      <c r="CT500" s="24"/>
      <c r="CU500" s="24"/>
      <c r="CV500" s="24"/>
      <c r="CW500" s="24"/>
      <c r="CX500" s="24"/>
      <c r="CY500" s="24"/>
      <c r="CZ500" s="24"/>
      <c r="DA500" s="24"/>
      <c r="DB500" s="24"/>
      <c r="DC500" s="24"/>
      <c r="DD500" s="24"/>
      <c r="DE500" s="24"/>
      <c r="DF500" s="24"/>
      <c r="DG500" s="24"/>
      <c r="DH500" s="24"/>
      <c r="DI500" s="24"/>
      <c r="DJ500" s="24"/>
      <c r="DK500" s="24"/>
      <c r="DL500" s="24"/>
      <c r="DM500" s="24"/>
      <c r="DN500" s="24"/>
      <c r="DO500" s="24"/>
      <c r="DP500" s="24"/>
      <c r="DQ500" s="24"/>
      <c r="DR500" s="24"/>
      <c r="DS500" s="24"/>
      <c r="DT500" s="24"/>
      <c r="DU500" s="24"/>
      <c r="DV500" s="24"/>
      <c r="DW500" s="24"/>
      <c r="DX500" s="24"/>
      <c r="DY500" s="24"/>
      <c r="DZ500" s="24"/>
      <c r="EA500" s="24"/>
      <c r="EB500" s="24"/>
      <c r="EC500" s="24"/>
      <c r="ED500" s="24"/>
      <c r="EE500" s="24"/>
      <c r="EF500" s="24"/>
      <c r="EG500" s="24"/>
      <c r="EH500" s="24"/>
      <c r="EI500" s="24"/>
      <c r="EJ500" s="24"/>
      <c r="EK500" s="24"/>
      <c r="EL500" s="24"/>
      <c r="EM500" s="24"/>
      <c r="EN500" s="24"/>
      <c r="EO500" s="24"/>
      <c r="EP500" s="24"/>
      <c r="EQ500" s="24"/>
      <c r="ER500" s="24"/>
      <c r="ES500" s="24"/>
      <c r="ET500" s="24"/>
      <c r="EU500" s="24"/>
      <c r="EV500" s="24"/>
      <c r="EW500" s="24"/>
      <c r="EX500" s="24"/>
      <c r="EY500" s="24"/>
      <c r="EZ500" s="24"/>
      <c r="FA500" s="24"/>
      <c r="FB500" s="24"/>
      <c r="FC500" s="24"/>
      <c r="FD500" s="24"/>
      <c r="FE500" s="24"/>
      <c r="FF500" s="24"/>
      <c r="FG500" s="24"/>
      <c r="FH500" s="24"/>
      <c r="FI500" s="24"/>
      <c r="FJ500" s="24"/>
      <c r="FK500" s="24"/>
      <c r="FL500" s="24"/>
      <c r="FM500" s="24"/>
      <c r="FN500" s="24"/>
      <c r="FO500" s="24"/>
      <c r="FP500" s="24"/>
      <c r="FQ500" s="24"/>
      <c r="FR500" s="24"/>
      <c r="FS500" s="24"/>
      <c r="FT500" s="24"/>
      <c r="FU500" s="24"/>
      <c r="FV500" s="24"/>
      <c r="FW500" s="24"/>
      <c r="FX500" s="24"/>
      <c r="FY500" s="24"/>
      <c r="FZ500" s="24"/>
      <c r="GA500" s="24"/>
      <c r="GB500" s="24"/>
      <c r="GC500" s="24"/>
      <c r="GD500" s="24"/>
      <c r="GE500" s="24"/>
      <c r="GF500" s="24"/>
      <c r="GG500" s="24"/>
      <c r="GH500" s="24"/>
      <c r="GI500" s="24"/>
      <c r="GJ500" s="24"/>
      <c r="GK500" s="24"/>
      <c r="GL500" s="24"/>
      <c r="GM500" s="24"/>
      <c r="GN500" s="24"/>
      <c r="GO500" s="24"/>
      <c r="GP500" s="24"/>
      <c r="GQ500" s="24"/>
      <c r="GR500" s="24"/>
      <c r="GS500" s="24"/>
      <c r="GT500" s="24"/>
      <c r="GU500" s="24"/>
      <c r="GV500" s="24"/>
      <c r="GW500" s="24"/>
      <c r="GX500" s="24"/>
      <c r="GY500" s="24"/>
      <c r="GZ500" s="24"/>
      <c r="HA500" s="24"/>
      <c r="HB500" s="24"/>
      <c r="HC500" s="24"/>
      <c r="HD500" s="24"/>
      <c r="HE500" s="24"/>
      <c r="HF500" s="24"/>
      <c r="HG500" s="24"/>
      <c r="HH500" s="24"/>
      <c r="HI500" s="24"/>
      <c r="HJ500" s="24"/>
      <c r="HK500" s="24"/>
      <c r="HL500" s="24"/>
      <c r="HM500" s="24"/>
      <c r="HN500" s="24"/>
      <c r="HO500" s="24"/>
      <c r="HP500" s="24"/>
      <c r="HQ500" s="24"/>
      <c r="HR500" s="24"/>
      <c r="HS500" s="24"/>
      <c r="HT500" s="24"/>
      <c r="HU500" s="24"/>
      <c r="HV500" s="24"/>
      <c r="HW500" s="24"/>
      <c r="HX500" s="24"/>
      <c r="HY500" s="24"/>
      <c r="HZ500" s="24"/>
      <c r="IA500" s="24"/>
      <c r="IB500" s="24"/>
      <c r="IC500" s="24"/>
      <c r="ID500" s="24"/>
      <c r="IE500" s="24"/>
      <c r="IF500" s="24"/>
      <c r="IG500" s="24"/>
      <c r="IH500" s="24"/>
      <c r="II500" s="24"/>
      <c r="IJ500" s="24"/>
      <c r="IK500" s="24"/>
      <c r="IL500" s="24"/>
      <c r="IM500" s="24"/>
      <c r="IN500" s="24"/>
      <c r="IO500" s="24"/>
      <c r="IP500" s="24"/>
      <c r="IQ500" s="24"/>
    </row>
    <row r="501" spans="5:251" x14ac:dyDescent="0.25">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c r="BY501" s="24"/>
      <c r="BZ501" s="24"/>
      <c r="CA501" s="24"/>
      <c r="CB501" s="24"/>
      <c r="CC501" s="24"/>
      <c r="CD501" s="24"/>
      <c r="CE501" s="24"/>
      <c r="CF501" s="24"/>
      <c r="CG501" s="24"/>
      <c r="CH501" s="24"/>
      <c r="CI501" s="24"/>
      <c r="CJ501" s="24"/>
      <c r="CK501" s="24"/>
      <c r="CL501" s="24"/>
      <c r="CM501" s="24"/>
      <c r="CN501" s="24"/>
      <c r="CO501" s="24"/>
      <c r="CP501" s="24"/>
      <c r="CQ501" s="24"/>
      <c r="CR501" s="24"/>
      <c r="CS501" s="24"/>
      <c r="CT501" s="24"/>
      <c r="CU501" s="24"/>
      <c r="CV501" s="24"/>
      <c r="CW501" s="24"/>
      <c r="CX501" s="24"/>
      <c r="CY501" s="24"/>
      <c r="CZ501" s="24"/>
      <c r="DA501" s="24"/>
      <c r="DB501" s="24"/>
      <c r="DC501" s="24"/>
      <c r="DD501" s="24"/>
      <c r="DE501" s="24"/>
      <c r="DF501" s="24"/>
      <c r="DG501" s="24"/>
      <c r="DH501" s="24"/>
      <c r="DI501" s="24"/>
      <c r="DJ501" s="24"/>
      <c r="DK501" s="24"/>
      <c r="DL501" s="24"/>
      <c r="DM501" s="24"/>
      <c r="DN501" s="24"/>
      <c r="DO501" s="24"/>
      <c r="DP501" s="24"/>
      <c r="DQ501" s="24"/>
      <c r="DR501" s="24"/>
      <c r="DS501" s="24"/>
      <c r="DT501" s="24"/>
      <c r="DU501" s="24"/>
      <c r="DV501" s="24"/>
      <c r="DW501" s="24"/>
      <c r="DX501" s="24"/>
      <c r="DY501" s="24"/>
      <c r="DZ501" s="24"/>
      <c r="EA501" s="24"/>
      <c r="EB501" s="24"/>
      <c r="EC501" s="24"/>
      <c r="ED501" s="24"/>
      <c r="EE501" s="24"/>
      <c r="EF501" s="24"/>
      <c r="EG501" s="24"/>
      <c r="EH501" s="24"/>
      <c r="EI501" s="24"/>
      <c r="EJ501" s="24"/>
      <c r="EK501" s="24"/>
      <c r="EL501" s="24"/>
      <c r="EM501" s="24"/>
      <c r="EN501" s="24"/>
      <c r="EO501" s="24"/>
      <c r="EP501" s="24"/>
      <c r="EQ501" s="24"/>
      <c r="ER501" s="24"/>
      <c r="ES501" s="24"/>
      <c r="ET501" s="24"/>
      <c r="EU501" s="24"/>
      <c r="EV501" s="24"/>
      <c r="EW501" s="24"/>
      <c r="EX501" s="24"/>
      <c r="EY501" s="24"/>
      <c r="EZ501" s="24"/>
      <c r="FA501" s="24"/>
      <c r="FB501" s="24"/>
      <c r="FC501" s="24"/>
      <c r="FD501" s="24"/>
      <c r="FE501" s="24"/>
      <c r="FF501" s="24"/>
      <c r="FG501" s="24"/>
      <c r="FH501" s="24"/>
      <c r="FI501" s="24"/>
      <c r="FJ501" s="24"/>
      <c r="FK501" s="24"/>
      <c r="FL501" s="24"/>
      <c r="FM501" s="24"/>
      <c r="FN501" s="24"/>
      <c r="FO501" s="24"/>
      <c r="FP501" s="24"/>
      <c r="FQ501" s="24"/>
      <c r="FR501" s="24"/>
      <c r="FS501" s="24"/>
      <c r="FT501" s="24"/>
      <c r="FU501" s="24"/>
      <c r="FV501" s="24"/>
      <c r="FW501" s="24"/>
      <c r="FX501" s="24"/>
      <c r="FY501" s="24"/>
      <c r="FZ501" s="24"/>
      <c r="GA501" s="24"/>
      <c r="GB501" s="24"/>
      <c r="GC501" s="24"/>
      <c r="GD501" s="24"/>
      <c r="GE501" s="24"/>
      <c r="GF501" s="24"/>
      <c r="GG501" s="24"/>
      <c r="GH501" s="24"/>
      <c r="GI501" s="24"/>
      <c r="GJ501" s="24"/>
      <c r="GK501" s="24"/>
      <c r="GL501" s="24"/>
      <c r="GM501" s="24"/>
      <c r="GN501" s="24"/>
      <c r="GO501" s="24"/>
      <c r="GP501" s="24"/>
      <c r="GQ501" s="24"/>
      <c r="GR501" s="24"/>
      <c r="GS501" s="24"/>
      <c r="GT501" s="24"/>
      <c r="GU501" s="24"/>
      <c r="GV501" s="24"/>
      <c r="GW501" s="24"/>
      <c r="GX501" s="24"/>
      <c r="GY501" s="24"/>
      <c r="GZ501" s="24"/>
      <c r="HA501" s="24"/>
      <c r="HB501" s="24"/>
      <c r="HC501" s="24"/>
      <c r="HD501" s="24"/>
      <c r="HE501" s="24"/>
      <c r="HF501" s="24"/>
      <c r="HG501" s="24"/>
      <c r="HH501" s="24"/>
      <c r="HI501" s="24"/>
      <c r="HJ501" s="24"/>
      <c r="HK501" s="24"/>
      <c r="HL501" s="24"/>
      <c r="HM501" s="24"/>
      <c r="HN501" s="24"/>
      <c r="HO501" s="24"/>
      <c r="HP501" s="24"/>
      <c r="HQ501" s="24"/>
      <c r="HR501" s="24"/>
      <c r="HS501" s="24"/>
      <c r="HT501" s="24"/>
      <c r="HU501" s="24"/>
      <c r="HV501" s="24"/>
      <c r="HW501" s="24"/>
      <c r="HX501" s="24"/>
      <c r="HY501" s="24"/>
      <c r="HZ501" s="24"/>
      <c r="IA501" s="24"/>
      <c r="IB501" s="24"/>
      <c r="IC501" s="24"/>
      <c r="ID501" s="24"/>
      <c r="IE501" s="24"/>
      <c r="IF501" s="24"/>
      <c r="IG501" s="24"/>
      <c r="IH501" s="24"/>
      <c r="II501" s="24"/>
      <c r="IJ501" s="24"/>
      <c r="IK501" s="24"/>
      <c r="IL501" s="24"/>
      <c r="IM501" s="24"/>
      <c r="IN501" s="24"/>
      <c r="IO501" s="24"/>
      <c r="IP501" s="24"/>
      <c r="IQ501" s="24"/>
    </row>
    <row r="502" spans="5:251" x14ac:dyDescent="0.25">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c r="BY502" s="24"/>
      <c r="BZ502" s="24"/>
      <c r="CA502" s="24"/>
      <c r="CB502" s="24"/>
      <c r="CC502" s="24"/>
      <c r="CD502" s="24"/>
      <c r="CE502" s="24"/>
      <c r="CF502" s="24"/>
      <c r="CG502" s="24"/>
      <c r="CH502" s="24"/>
      <c r="CI502" s="24"/>
      <c r="CJ502" s="24"/>
      <c r="CK502" s="24"/>
      <c r="CL502" s="24"/>
      <c r="CM502" s="24"/>
      <c r="CN502" s="24"/>
      <c r="CO502" s="24"/>
      <c r="CP502" s="24"/>
      <c r="CQ502" s="24"/>
      <c r="CR502" s="24"/>
      <c r="CS502" s="24"/>
      <c r="CT502" s="24"/>
      <c r="CU502" s="24"/>
      <c r="CV502" s="24"/>
      <c r="CW502" s="24"/>
      <c r="CX502" s="24"/>
      <c r="CY502" s="24"/>
      <c r="CZ502" s="24"/>
      <c r="DA502" s="24"/>
      <c r="DB502" s="24"/>
      <c r="DC502" s="24"/>
      <c r="DD502" s="24"/>
      <c r="DE502" s="24"/>
      <c r="DF502" s="24"/>
      <c r="DG502" s="24"/>
      <c r="DH502" s="24"/>
      <c r="DI502" s="24"/>
      <c r="DJ502" s="24"/>
      <c r="DK502" s="24"/>
      <c r="DL502" s="24"/>
      <c r="DM502" s="24"/>
      <c r="DN502" s="24"/>
      <c r="DO502" s="24"/>
      <c r="DP502" s="24"/>
      <c r="DQ502" s="24"/>
      <c r="DR502" s="24"/>
      <c r="DS502" s="24"/>
      <c r="DT502" s="24"/>
      <c r="DU502" s="24"/>
      <c r="DV502" s="24"/>
      <c r="DW502" s="24"/>
      <c r="DX502" s="24"/>
      <c r="DY502" s="24"/>
      <c r="DZ502" s="24"/>
      <c r="EA502" s="24"/>
      <c r="EB502" s="24"/>
      <c r="EC502" s="24"/>
      <c r="ED502" s="24"/>
      <c r="EE502" s="24"/>
      <c r="EF502" s="24"/>
      <c r="EG502" s="24"/>
      <c r="EH502" s="24"/>
      <c r="EI502" s="24"/>
      <c r="EJ502" s="24"/>
      <c r="EK502" s="24"/>
      <c r="EL502" s="24"/>
      <c r="EM502" s="24"/>
      <c r="EN502" s="24"/>
      <c r="EO502" s="24"/>
      <c r="EP502" s="24"/>
      <c r="EQ502" s="24"/>
      <c r="ER502" s="24"/>
      <c r="ES502" s="24"/>
      <c r="ET502" s="24"/>
      <c r="EU502" s="24"/>
      <c r="EV502" s="24"/>
      <c r="EW502" s="24"/>
      <c r="EX502" s="24"/>
      <c r="EY502" s="24"/>
      <c r="EZ502" s="24"/>
      <c r="FA502" s="24"/>
      <c r="FB502" s="24"/>
      <c r="FC502" s="24"/>
      <c r="FD502" s="24"/>
      <c r="FE502" s="24"/>
      <c r="FF502" s="24"/>
      <c r="FG502" s="24"/>
      <c r="FH502" s="24"/>
      <c r="FI502" s="24"/>
      <c r="FJ502" s="24"/>
      <c r="FK502" s="24"/>
      <c r="FL502" s="24"/>
      <c r="FM502" s="24"/>
      <c r="FN502" s="24"/>
      <c r="FO502" s="24"/>
      <c r="FP502" s="24"/>
      <c r="FQ502" s="24"/>
      <c r="FR502" s="24"/>
      <c r="FS502" s="24"/>
      <c r="FT502" s="24"/>
      <c r="FU502" s="24"/>
      <c r="FV502" s="24"/>
      <c r="FW502" s="24"/>
      <c r="FX502" s="24"/>
      <c r="FY502" s="24"/>
      <c r="FZ502" s="24"/>
      <c r="GA502" s="24"/>
      <c r="GB502" s="24"/>
      <c r="GC502" s="24"/>
      <c r="GD502" s="24"/>
      <c r="GE502" s="24"/>
      <c r="GF502" s="24"/>
      <c r="GG502" s="24"/>
      <c r="GH502" s="24"/>
      <c r="GI502" s="24"/>
      <c r="GJ502" s="24"/>
      <c r="GK502" s="24"/>
      <c r="GL502" s="24"/>
      <c r="GM502" s="24"/>
      <c r="GN502" s="24"/>
      <c r="GO502" s="24"/>
      <c r="GP502" s="24"/>
      <c r="GQ502" s="24"/>
      <c r="GR502" s="24"/>
      <c r="GS502" s="24"/>
      <c r="GT502" s="24"/>
      <c r="GU502" s="24"/>
      <c r="GV502" s="24"/>
      <c r="GW502" s="24"/>
      <c r="GX502" s="24"/>
      <c r="GY502" s="24"/>
      <c r="GZ502" s="24"/>
      <c r="HA502" s="24"/>
      <c r="HB502" s="24"/>
      <c r="HC502" s="24"/>
      <c r="HD502" s="24"/>
      <c r="HE502" s="24"/>
      <c r="HF502" s="24"/>
      <c r="HG502" s="24"/>
      <c r="HH502" s="24"/>
      <c r="HI502" s="24"/>
      <c r="HJ502" s="24"/>
      <c r="HK502" s="24"/>
      <c r="HL502" s="24"/>
      <c r="HM502" s="24"/>
      <c r="HN502" s="24"/>
      <c r="HO502" s="24"/>
      <c r="HP502" s="24"/>
      <c r="HQ502" s="24"/>
      <c r="HR502" s="24"/>
      <c r="HS502" s="24"/>
      <c r="HT502" s="24"/>
      <c r="HU502" s="24"/>
      <c r="HV502" s="24"/>
      <c r="HW502" s="24"/>
      <c r="HX502" s="24"/>
      <c r="HY502" s="24"/>
      <c r="HZ502" s="24"/>
      <c r="IA502" s="24"/>
      <c r="IB502" s="24"/>
      <c r="IC502" s="24"/>
      <c r="ID502" s="24"/>
      <c r="IE502" s="24"/>
      <c r="IF502" s="24"/>
      <c r="IG502" s="24"/>
      <c r="IH502" s="24"/>
      <c r="II502" s="24"/>
      <c r="IJ502" s="24"/>
      <c r="IK502" s="24"/>
      <c r="IL502" s="24"/>
      <c r="IM502" s="24"/>
      <c r="IN502" s="24"/>
      <c r="IO502" s="24"/>
      <c r="IP502" s="24"/>
      <c r="IQ502" s="24"/>
    </row>
    <row r="503" spans="5:251" x14ac:dyDescent="0.25">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24"/>
      <c r="CD503" s="24"/>
      <c r="CE503" s="24"/>
      <c r="CF503" s="24"/>
      <c r="CG503" s="24"/>
      <c r="CH503" s="24"/>
      <c r="CI503" s="24"/>
      <c r="CJ503" s="24"/>
      <c r="CK503" s="24"/>
      <c r="CL503" s="24"/>
      <c r="CM503" s="24"/>
      <c r="CN503" s="24"/>
      <c r="CO503" s="24"/>
      <c r="CP503" s="24"/>
      <c r="CQ503" s="24"/>
      <c r="CR503" s="24"/>
      <c r="CS503" s="24"/>
      <c r="CT503" s="24"/>
      <c r="CU503" s="24"/>
      <c r="CV503" s="24"/>
      <c r="CW503" s="24"/>
      <c r="CX503" s="24"/>
      <c r="CY503" s="24"/>
      <c r="CZ503" s="24"/>
      <c r="DA503" s="24"/>
      <c r="DB503" s="24"/>
      <c r="DC503" s="24"/>
      <c r="DD503" s="24"/>
      <c r="DE503" s="24"/>
      <c r="DF503" s="24"/>
      <c r="DG503" s="24"/>
      <c r="DH503" s="24"/>
      <c r="DI503" s="24"/>
      <c r="DJ503" s="24"/>
      <c r="DK503" s="24"/>
      <c r="DL503" s="24"/>
      <c r="DM503" s="24"/>
      <c r="DN503" s="24"/>
      <c r="DO503" s="24"/>
      <c r="DP503" s="24"/>
      <c r="DQ503" s="24"/>
      <c r="DR503" s="24"/>
      <c r="DS503" s="24"/>
      <c r="DT503" s="24"/>
      <c r="DU503" s="24"/>
      <c r="DV503" s="24"/>
      <c r="DW503" s="24"/>
      <c r="DX503" s="24"/>
      <c r="DY503" s="24"/>
      <c r="DZ503" s="24"/>
      <c r="EA503" s="24"/>
      <c r="EB503" s="24"/>
      <c r="EC503" s="24"/>
      <c r="ED503" s="24"/>
      <c r="EE503" s="24"/>
      <c r="EF503" s="24"/>
      <c r="EG503" s="24"/>
      <c r="EH503" s="24"/>
      <c r="EI503" s="24"/>
      <c r="EJ503" s="24"/>
      <c r="EK503" s="24"/>
      <c r="EL503" s="24"/>
      <c r="EM503" s="24"/>
      <c r="EN503" s="24"/>
      <c r="EO503" s="24"/>
      <c r="EP503" s="24"/>
      <c r="EQ503" s="24"/>
      <c r="ER503" s="24"/>
      <c r="ES503" s="24"/>
      <c r="ET503" s="24"/>
      <c r="EU503" s="24"/>
      <c r="EV503" s="24"/>
      <c r="EW503" s="24"/>
      <c r="EX503" s="24"/>
      <c r="EY503" s="24"/>
      <c r="EZ503" s="24"/>
      <c r="FA503" s="24"/>
      <c r="FB503" s="24"/>
      <c r="FC503" s="24"/>
      <c r="FD503" s="24"/>
      <c r="FE503" s="24"/>
      <c r="FF503" s="24"/>
      <c r="FG503" s="24"/>
      <c r="FH503" s="24"/>
      <c r="FI503" s="24"/>
      <c r="FJ503" s="24"/>
      <c r="FK503" s="24"/>
      <c r="FL503" s="24"/>
      <c r="FM503" s="24"/>
      <c r="FN503" s="24"/>
      <c r="FO503" s="24"/>
      <c r="FP503" s="24"/>
      <c r="FQ503" s="24"/>
      <c r="FR503" s="24"/>
      <c r="FS503" s="24"/>
      <c r="FT503" s="24"/>
      <c r="FU503" s="24"/>
      <c r="FV503" s="24"/>
      <c r="FW503" s="24"/>
      <c r="FX503" s="24"/>
      <c r="FY503" s="24"/>
      <c r="FZ503" s="24"/>
      <c r="GA503" s="24"/>
      <c r="GB503" s="24"/>
      <c r="GC503" s="24"/>
      <c r="GD503" s="24"/>
      <c r="GE503" s="24"/>
      <c r="GF503" s="24"/>
      <c r="GG503" s="24"/>
      <c r="GH503" s="24"/>
      <c r="GI503" s="24"/>
      <c r="GJ503" s="24"/>
      <c r="GK503" s="24"/>
      <c r="GL503" s="24"/>
      <c r="GM503" s="24"/>
      <c r="GN503" s="24"/>
      <c r="GO503" s="24"/>
      <c r="GP503" s="24"/>
      <c r="GQ503" s="24"/>
      <c r="GR503" s="24"/>
      <c r="GS503" s="24"/>
      <c r="GT503" s="24"/>
      <c r="GU503" s="24"/>
      <c r="GV503" s="24"/>
      <c r="GW503" s="24"/>
      <c r="GX503" s="24"/>
      <c r="GY503" s="24"/>
      <c r="GZ503" s="24"/>
      <c r="HA503" s="24"/>
      <c r="HB503" s="24"/>
      <c r="HC503" s="24"/>
      <c r="HD503" s="24"/>
      <c r="HE503" s="24"/>
      <c r="HF503" s="24"/>
      <c r="HG503" s="24"/>
      <c r="HH503" s="24"/>
      <c r="HI503" s="24"/>
      <c r="HJ503" s="24"/>
      <c r="HK503" s="24"/>
      <c r="HL503" s="24"/>
      <c r="HM503" s="24"/>
      <c r="HN503" s="24"/>
      <c r="HO503" s="24"/>
      <c r="HP503" s="24"/>
      <c r="HQ503" s="24"/>
      <c r="HR503" s="24"/>
      <c r="HS503" s="24"/>
      <c r="HT503" s="24"/>
      <c r="HU503" s="24"/>
      <c r="HV503" s="24"/>
      <c r="HW503" s="24"/>
      <c r="HX503" s="24"/>
      <c r="HY503" s="24"/>
      <c r="HZ503" s="24"/>
      <c r="IA503" s="24"/>
      <c r="IB503" s="24"/>
      <c r="IC503" s="24"/>
      <c r="ID503" s="24"/>
      <c r="IE503" s="24"/>
      <c r="IF503" s="24"/>
      <c r="IG503" s="24"/>
      <c r="IH503" s="24"/>
      <c r="II503" s="24"/>
      <c r="IJ503" s="24"/>
      <c r="IK503" s="24"/>
      <c r="IL503" s="24"/>
      <c r="IM503" s="24"/>
      <c r="IN503" s="24"/>
      <c r="IO503" s="24"/>
      <c r="IP503" s="24"/>
      <c r="IQ503" s="24"/>
    </row>
    <row r="504" spans="5:251" x14ac:dyDescent="0.25">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c r="BY504" s="24"/>
      <c r="BZ504" s="24"/>
      <c r="CA504" s="24"/>
      <c r="CB504" s="24"/>
      <c r="CC504" s="24"/>
      <c r="CD504" s="24"/>
      <c r="CE504" s="24"/>
      <c r="CF504" s="24"/>
      <c r="CG504" s="24"/>
      <c r="CH504" s="24"/>
      <c r="CI504" s="24"/>
      <c r="CJ504" s="24"/>
      <c r="CK504" s="24"/>
      <c r="CL504" s="24"/>
      <c r="CM504" s="24"/>
      <c r="CN504" s="24"/>
      <c r="CO504" s="24"/>
      <c r="CP504" s="24"/>
      <c r="CQ504" s="24"/>
      <c r="CR504" s="24"/>
      <c r="CS504" s="24"/>
      <c r="CT504" s="24"/>
      <c r="CU504" s="24"/>
      <c r="CV504" s="24"/>
      <c r="CW504" s="24"/>
      <c r="CX504" s="24"/>
      <c r="CY504" s="24"/>
      <c r="CZ504" s="24"/>
      <c r="DA504" s="24"/>
      <c r="DB504" s="24"/>
      <c r="DC504" s="24"/>
      <c r="DD504" s="24"/>
      <c r="DE504" s="24"/>
      <c r="DF504" s="24"/>
      <c r="DG504" s="24"/>
      <c r="DH504" s="24"/>
      <c r="DI504" s="24"/>
      <c r="DJ504" s="24"/>
      <c r="DK504" s="24"/>
      <c r="DL504" s="24"/>
      <c r="DM504" s="24"/>
      <c r="DN504" s="24"/>
      <c r="DO504" s="24"/>
      <c r="DP504" s="24"/>
      <c r="DQ504" s="24"/>
      <c r="DR504" s="24"/>
      <c r="DS504" s="24"/>
      <c r="DT504" s="24"/>
      <c r="DU504" s="24"/>
      <c r="DV504" s="24"/>
      <c r="DW504" s="24"/>
      <c r="DX504" s="24"/>
      <c r="DY504" s="24"/>
      <c r="DZ504" s="24"/>
      <c r="EA504" s="24"/>
      <c r="EB504" s="24"/>
      <c r="EC504" s="24"/>
      <c r="ED504" s="24"/>
      <c r="EE504" s="24"/>
      <c r="EF504" s="24"/>
      <c r="EG504" s="24"/>
      <c r="EH504" s="24"/>
      <c r="EI504" s="24"/>
      <c r="EJ504" s="24"/>
      <c r="EK504" s="24"/>
      <c r="EL504" s="24"/>
      <c r="EM504" s="24"/>
      <c r="EN504" s="24"/>
      <c r="EO504" s="24"/>
      <c r="EP504" s="24"/>
      <c r="EQ504" s="24"/>
      <c r="ER504" s="24"/>
      <c r="ES504" s="24"/>
      <c r="ET504" s="24"/>
      <c r="EU504" s="24"/>
      <c r="EV504" s="24"/>
      <c r="EW504" s="24"/>
      <c r="EX504" s="24"/>
      <c r="EY504" s="24"/>
      <c r="EZ504" s="24"/>
      <c r="FA504" s="24"/>
      <c r="FB504" s="24"/>
      <c r="FC504" s="24"/>
      <c r="FD504" s="24"/>
      <c r="FE504" s="24"/>
      <c r="FF504" s="24"/>
      <c r="FG504" s="24"/>
      <c r="FH504" s="24"/>
      <c r="FI504" s="24"/>
      <c r="FJ504" s="24"/>
      <c r="FK504" s="24"/>
      <c r="FL504" s="24"/>
      <c r="FM504" s="24"/>
      <c r="FN504" s="24"/>
      <c r="FO504" s="24"/>
      <c r="FP504" s="24"/>
      <c r="FQ504" s="24"/>
      <c r="FR504" s="24"/>
      <c r="FS504" s="24"/>
      <c r="FT504" s="24"/>
      <c r="FU504" s="24"/>
      <c r="FV504" s="24"/>
      <c r="FW504" s="24"/>
      <c r="FX504" s="24"/>
      <c r="FY504" s="24"/>
      <c r="FZ504" s="24"/>
      <c r="GA504" s="24"/>
      <c r="GB504" s="24"/>
      <c r="GC504" s="24"/>
      <c r="GD504" s="24"/>
      <c r="GE504" s="24"/>
      <c r="GF504" s="24"/>
      <c r="GG504" s="24"/>
      <c r="GH504" s="24"/>
      <c r="GI504" s="24"/>
      <c r="GJ504" s="24"/>
      <c r="GK504" s="24"/>
      <c r="GL504" s="24"/>
      <c r="GM504" s="24"/>
      <c r="GN504" s="24"/>
      <c r="GO504" s="24"/>
      <c r="GP504" s="24"/>
      <c r="GQ504" s="24"/>
      <c r="GR504" s="24"/>
      <c r="GS504" s="24"/>
      <c r="GT504" s="24"/>
      <c r="GU504" s="24"/>
      <c r="GV504" s="24"/>
      <c r="GW504" s="24"/>
      <c r="GX504" s="24"/>
      <c r="GY504" s="24"/>
      <c r="GZ504" s="24"/>
      <c r="HA504" s="24"/>
      <c r="HB504" s="24"/>
      <c r="HC504" s="24"/>
      <c r="HD504" s="24"/>
      <c r="HE504" s="24"/>
      <c r="HF504" s="24"/>
      <c r="HG504" s="24"/>
      <c r="HH504" s="24"/>
      <c r="HI504" s="24"/>
      <c r="HJ504" s="24"/>
      <c r="HK504" s="24"/>
      <c r="HL504" s="24"/>
      <c r="HM504" s="24"/>
      <c r="HN504" s="24"/>
      <c r="HO504" s="24"/>
      <c r="HP504" s="24"/>
      <c r="HQ504" s="24"/>
      <c r="HR504" s="24"/>
      <c r="HS504" s="24"/>
      <c r="HT504" s="24"/>
      <c r="HU504" s="24"/>
      <c r="HV504" s="24"/>
      <c r="HW504" s="24"/>
      <c r="HX504" s="24"/>
      <c r="HY504" s="24"/>
      <c r="HZ504" s="24"/>
      <c r="IA504" s="24"/>
      <c r="IB504" s="24"/>
      <c r="IC504" s="24"/>
      <c r="ID504" s="24"/>
      <c r="IE504" s="24"/>
      <c r="IF504" s="24"/>
      <c r="IG504" s="24"/>
      <c r="IH504" s="24"/>
      <c r="II504" s="24"/>
      <c r="IJ504" s="24"/>
      <c r="IK504" s="24"/>
      <c r="IL504" s="24"/>
      <c r="IM504" s="24"/>
      <c r="IN504" s="24"/>
      <c r="IO504" s="24"/>
      <c r="IP504" s="24"/>
      <c r="IQ504" s="24"/>
    </row>
    <row r="505" spans="5:251" x14ac:dyDescent="0.25">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24"/>
      <c r="CD505" s="24"/>
      <c r="CE505" s="24"/>
      <c r="CF505" s="24"/>
      <c r="CG505" s="24"/>
      <c r="CH505" s="24"/>
      <c r="CI505" s="24"/>
      <c r="CJ505" s="24"/>
      <c r="CK505" s="24"/>
      <c r="CL505" s="24"/>
      <c r="CM505" s="24"/>
      <c r="CN505" s="24"/>
      <c r="CO505" s="24"/>
      <c r="CP505" s="24"/>
      <c r="CQ505" s="24"/>
      <c r="CR505" s="24"/>
      <c r="CS505" s="24"/>
      <c r="CT505" s="24"/>
      <c r="CU505" s="24"/>
      <c r="CV505" s="24"/>
      <c r="CW505" s="24"/>
      <c r="CX505" s="24"/>
      <c r="CY505" s="24"/>
      <c r="CZ505" s="24"/>
      <c r="DA505" s="24"/>
      <c r="DB505" s="24"/>
      <c r="DC505" s="24"/>
      <c r="DD505" s="24"/>
      <c r="DE505" s="24"/>
      <c r="DF505" s="24"/>
      <c r="DG505" s="24"/>
      <c r="DH505" s="24"/>
      <c r="DI505" s="24"/>
      <c r="DJ505" s="24"/>
      <c r="DK505" s="24"/>
      <c r="DL505" s="24"/>
      <c r="DM505" s="24"/>
      <c r="DN505" s="24"/>
      <c r="DO505" s="24"/>
      <c r="DP505" s="24"/>
      <c r="DQ505" s="24"/>
      <c r="DR505" s="24"/>
      <c r="DS505" s="24"/>
      <c r="DT505" s="24"/>
      <c r="DU505" s="24"/>
      <c r="DV505" s="24"/>
      <c r="DW505" s="24"/>
      <c r="DX505" s="24"/>
      <c r="DY505" s="24"/>
      <c r="DZ505" s="24"/>
      <c r="EA505" s="24"/>
      <c r="EB505" s="24"/>
      <c r="EC505" s="24"/>
      <c r="ED505" s="24"/>
      <c r="EE505" s="24"/>
      <c r="EF505" s="24"/>
      <c r="EG505" s="24"/>
      <c r="EH505" s="24"/>
      <c r="EI505" s="24"/>
      <c r="EJ505" s="24"/>
      <c r="EK505" s="24"/>
      <c r="EL505" s="24"/>
      <c r="EM505" s="24"/>
      <c r="EN505" s="24"/>
      <c r="EO505" s="24"/>
      <c r="EP505" s="24"/>
      <c r="EQ505" s="24"/>
      <c r="ER505" s="24"/>
      <c r="ES505" s="24"/>
      <c r="ET505" s="24"/>
      <c r="EU505" s="24"/>
      <c r="EV505" s="24"/>
      <c r="EW505" s="24"/>
      <c r="EX505" s="24"/>
      <c r="EY505" s="24"/>
      <c r="EZ505" s="24"/>
      <c r="FA505" s="24"/>
      <c r="FB505" s="24"/>
      <c r="FC505" s="24"/>
      <c r="FD505" s="24"/>
      <c r="FE505" s="24"/>
      <c r="FF505" s="24"/>
      <c r="FG505" s="24"/>
      <c r="FH505" s="24"/>
      <c r="FI505" s="24"/>
      <c r="FJ505" s="24"/>
      <c r="FK505" s="24"/>
      <c r="FL505" s="24"/>
      <c r="FM505" s="24"/>
      <c r="FN505" s="24"/>
      <c r="FO505" s="24"/>
      <c r="FP505" s="24"/>
      <c r="FQ505" s="24"/>
      <c r="FR505" s="24"/>
      <c r="FS505" s="24"/>
      <c r="FT505" s="24"/>
      <c r="FU505" s="24"/>
      <c r="FV505" s="24"/>
      <c r="FW505" s="24"/>
      <c r="FX505" s="24"/>
      <c r="FY505" s="24"/>
      <c r="FZ505" s="24"/>
      <c r="GA505" s="24"/>
      <c r="GB505" s="24"/>
      <c r="GC505" s="24"/>
      <c r="GD505" s="24"/>
      <c r="GE505" s="24"/>
      <c r="GF505" s="24"/>
      <c r="GG505" s="24"/>
      <c r="GH505" s="24"/>
      <c r="GI505" s="24"/>
      <c r="GJ505" s="24"/>
      <c r="GK505" s="24"/>
      <c r="GL505" s="24"/>
      <c r="GM505" s="24"/>
      <c r="GN505" s="24"/>
      <c r="GO505" s="24"/>
      <c r="GP505" s="24"/>
      <c r="GQ505" s="24"/>
      <c r="GR505" s="24"/>
      <c r="GS505" s="24"/>
      <c r="GT505" s="24"/>
      <c r="GU505" s="24"/>
      <c r="GV505" s="24"/>
      <c r="GW505" s="24"/>
      <c r="GX505" s="24"/>
      <c r="GY505" s="24"/>
      <c r="GZ505" s="24"/>
      <c r="HA505" s="24"/>
      <c r="HB505" s="24"/>
      <c r="HC505" s="24"/>
      <c r="HD505" s="24"/>
      <c r="HE505" s="24"/>
      <c r="HF505" s="24"/>
      <c r="HG505" s="24"/>
      <c r="HH505" s="24"/>
      <c r="HI505" s="24"/>
      <c r="HJ505" s="24"/>
      <c r="HK505" s="24"/>
      <c r="HL505" s="24"/>
      <c r="HM505" s="24"/>
      <c r="HN505" s="24"/>
      <c r="HO505" s="24"/>
      <c r="HP505" s="24"/>
      <c r="HQ505" s="24"/>
      <c r="HR505" s="24"/>
      <c r="HS505" s="24"/>
      <c r="HT505" s="24"/>
      <c r="HU505" s="24"/>
      <c r="HV505" s="24"/>
      <c r="HW505" s="24"/>
      <c r="HX505" s="24"/>
      <c r="HY505" s="24"/>
      <c r="HZ505" s="24"/>
      <c r="IA505" s="24"/>
      <c r="IB505" s="24"/>
      <c r="IC505" s="24"/>
      <c r="ID505" s="24"/>
      <c r="IE505" s="24"/>
      <c r="IF505" s="24"/>
      <c r="IG505" s="24"/>
      <c r="IH505" s="24"/>
      <c r="II505" s="24"/>
      <c r="IJ505" s="24"/>
      <c r="IK505" s="24"/>
      <c r="IL505" s="24"/>
      <c r="IM505" s="24"/>
      <c r="IN505" s="24"/>
      <c r="IO505" s="24"/>
      <c r="IP505" s="24"/>
      <c r="IQ505" s="24"/>
    </row>
    <row r="506" spans="5:251" x14ac:dyDescent="0.25">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c r="BY506" s="24"/>
      <c r="BZ506" s="24"/>
      <c r="CA506" s="24"/>
      <c r="CB506" s="24"/>
      <c r="CC506" s="24"/>
      <c r="CD506" s="24"/>
      <c r="CE506" s="24"/>
      <c r="CF506" s="24"/>
      <c r="CG506" s="24"/>
      <c r="CH506" s="24"/>
      <c r="CI506" s="24"/>
      <c r="CJ506" s="24"/>
      <c r="CK506" s="24"/>
      <c r="CL506" s="24"/>
      <c r="CM506" s="24"/>
      <c r="CN506" s="24"/>
      <c r="CO506" s="24"/>
      <c r="CP506" s="24"/>
      <c r="CQ506" s="24"/>
      <c r="CR506" s="24"/>
      <c r="CS506" s="24"/>
      <c r="CT506" s="24"/>
      <c r="CU506" s="24"/>
      <c r="CV506" s="24"/>
      <c r="CW506" s="24"/>
      <c r="CX506" s="24"/>
      <c r="CY506" s="24"/>
      <c r="CZ506" s="24"/>
      <c r="DA506" s="24"/>
      <c r="DB506" s="24"/>
      <c r="DC506" s="24"/>
      <c r="DD506" s="24"/>
      <c r="DE506" s="24"/>
      <c r="DF506" s="24"/>
      <c r="DG506" s="24"/>
      <c r="DH506" s="24"/>
      <c r="DI506" s="24"/>
      <c r="DJ506" s="24"/>
      <c r="DK506" s="24"/>
      <c r="DL506" s="24"/>
      <c r="DM506" s="24"/>
      <c r="DN506" s="24"/>
      <c r="DO506" s="24"/>
      <c r="DP506" s="24"/>
      <c r="DQ506" s="24"/>
      <c r="DR506" s="24"/>
      <c r="DS506" s="24"/>
      <c r="DT506" s="24"/>
      <c r="DU506" s="24"/>
      <c r="DV506" s="24"/>
      <c r="DW506" s="24"/>
      <c r="DX506" s="24"/>
      <c r="DY506" s="24"/>
      <c r="DZ506" s="24"/>
      <c r="EA506" s="24"/>
      <c r="EB506" s="24"/>
      <c r="EC506" s="24"/>
      <c r="ED506" s="24"/>
      <c r="EE506" s="24"/>
      <c r="EF506" s="24"/>
      <c r="EG506" s="24"/>
      <c r="EH506" s="24"/>
      <c r="EI506" s="24"/>
      <c r="EJ506" s="24"/>
      <c r="EK506" s="24"/>
      <c r="EL506" s="24"/>
      <c r="EM506" s="24"/>
      <c r="EN506" s="24"/>
      <c r="EO506" s="24"/>
      <c r="EP506" s="24"/>
      <c r="EQ506" s="24"/>
      <c r="ER506" s="24"/>
      <c r="ES506" s="24"/>
      <c r="ET506" s="24"/>
      <c r="EU506" s="24"/>
      <c r="EV506" s="24"/>
      <c r="EW506" s="24"/>
      <c r="EX506" s="24"/>
      <c r="EY506" s="24"/>
      <c r="EZ506" s="24"/>
      <c r="FA506" s="24"/>
      <c r="FB506" s="24"/>
      <c r="FC506" s="24"/>
      <c r="FD506" s="24"/>
      <c r="FE506" s="24"/>
      <c r="FF506" s="24"/>
      <c r="FG506" s="24"/>
      <c r="FH506" s="24"/>
      <c r="FI506" s="24"/>
      <c r="FJ506" s="24"/>
      <c r="FK506" s="24"/>
      <c r="FL506" s="24"/>
      <c r="FM506" s="24"/>
      <c r="FN506" s="24"/>
      <c r="FO506" s="24"/>
      <c r="FP506" s="24"/>
      <c r="FQ506" s="24"/>
      <c r="FR506" s="24"/>
      <c r="FS506" s="24"/>
      <c r="FT506" s="24"/>
      <c r="FU506" s="24"/>
      <c r="FV506" s="24"/>
      <c r="FW506" s="24"/>
      <c r="FX506" s="24"/>
      <c r="FY506" s="24"/>
      <c r="FZ506" s="24"/>
      <c r="GA506" s="24"/>
      <c r="GB506" s="24"/>
      <c r="GC506" s="24"/>
      <c r="GD506" s="24"/>
      <c r="GE506" s="24"/>
      <c r="GF506" s="24"/>
      <c r="GG506" s="24"/>
      <c r="GH506" s="24"/>
      <c r="GI506" s="24"/>
      <c r="GJ506" s="24"/>
      <c r="GK506" s="24"/>
      <c r="GL506" s="24"/>
      <c r="GM506" s="24"/>
      <c r="GN506" s="24"/>
      <c r="GO506" s="24"/>
      <c r="GP506" s="24"/>
      <c r="GQ506" s="24"/>
      <c r="GR506" s="24"/>
      <c r="GS506" s="24"/>
      <c r="GT506" s="24"/>
      <c r="GU506" s="24"/>
      <c r="GV506" s="24"/>
      <c r="GW506" s="24"/>
      <c r="GX506" s="24"/>
      <c r="GY506" s="24"/>
      <c r="GZ506" s="24"/>
      <c r="HA506" s="24"/>
      <c r="HB506" s="24"/>
      <c r="HC506" s="24"/>
      <c r="HD506" s="24"/>
      <c r="HE506" s="24"/>
      <c r="HF506" s="24"/>
      <c r="HG506" s="24"/>
      <c r="HH506" s="24"/>
      <c r="HI506" s="24"/>
      <c r="HJ506" s="24"/>
      <c r="HK506" s="24"/>
      <c r="HL506" s="24"/>
      <c r="HM506" s="24"/>
      <c r="HN506" s="24"/>
      <c r="HO506" s="24"/>
      <c r="HP506" s="24"/>
      <c r="HQ506" s="24"/>
      <c r="HR506" s="24"/>
      <c r="HS506" s="24"/>
      <c r="HT506" s="24"/>
      <c r="HU506" s="24"/>
      <c r="HV506" s="24"/>
      <c r="HW506" s="24"/>
      <c r="HX506" s="24"/>
      <c r="HY506" s="24"/>
      <c r="HZ506" s="24"/>
      <c r="IA506" s="24"/>
      <c r="IB506" s="24"/>
      <c r="IC506" s="24"/>
      <c r="ID506" s="24"/>
      <c r="IE506" s="24"/>
      <c r="IF506" s="24"/>
      <c r="IG506" s="24"/>
      <c r="IH506" s="24"/>
      <c r="II506" s="24"/>
      <c r="IJ506" s="24"/>
      <c r="IK506" s="24"/>
      <c r="IL506" s="24"/>
      <c r="IM506" s="24"/>
      <c r="IN506" s="24"/>
      <c r="IO506" s="24"/>
      <c r="IP506" s="24"/>
      <c r="IQ506" s="24"/>
    </row>
    <row r="507" spans="5:251" x14ac:dyDescent="0.25">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c r="BY507" s="24"/>
      <c r="BZ507" s="24"/>
      <c r="CA507" s="24"/>
      <c r="CB507" s="24"/>
      <c r="CC507" s="24"/>
      <c r="CD507" s="24"/>
      <c r="CE507" s="24"/>
      <c r="CF507" s="24"/>
      <c r="CG507" s="24"/>
      <c r="CH507" s="24"/>
      <c r="CI507" s="24"/>
      <c r="CJ507" s="24"/>
      <c r="CK507" s="24"/>
      <c r="CL507" s="24"/>
      <c r="CM507" s="24"/>
      <c r="CN507" s="24"/>
      <c r="CO507" s="24"/>
      <c r="CP507" s="24"/>
      <c r="CQ507" s="24"/>
      <c r="CR507" s="24"/>
      <c r="CS507" s="24"/>
      <c r="CT507" s="24"/>
      <c r="CU507" s="24"/>
      <c r="CV507" s="24"/>
      <c r="CW507" s="24"/>
      <c r="CX507" s="24"/>
      <c r="CY507" s="24"/>
      <c r="CZ507" s="24"/>
      <c r="DA507" s="24"/>
      <c r="DB507" s="24"/>
      <c r="DC507" s="24"/>
      <c r="DD507" s="24"/>
      <c r="DE507" s="24"/>
      <c r="DF507" s="24"/>
      <c r="DG507" s="24"/>
      <c r="DH507" s="24"/>
      <c r="DI507" s="24"/>
      <c r="DJ507" s="24"/>
      <c r="DK507" s="24"/>
      <c r="DL507" s="24"/>
      <c r="DM507" s="24"/>
      <c r="DN507" s="24"/>
      <c r="DO507" s="24"/>
      <c r="DP507" s="24"/>
      <c r="DQ507" s="24"/>
      <c r="DR507" s="24"/>
      <c r="DS507" s="24"/>
      <c r="DT507" s="24"/>
      <c r="DU507" s="24"/>
      <c r="DV507" s="24"/>
      <c r="DW507" s="24"/>
      <c r="DX507" s="24"/>
      <c r="DY507" s="24"/>
      <c r="DZ507" s="24"/>
      <c r="EA507" s="24"/>
      <c r="EB507" s="24"/>
      <c r="EC507" s="24"/>
      <c r="ED507" s="24"/>
      <c r="EE507" s="24"/>
      <c r="EF507" s="24"/>
      <c r="EG507" s="24"/>
      <c r="EH507" s="24"/>
      <c r="EI507" s="24"/>
      <c r="EJ507" s="24"/>
      <c r="EK507" s="24"/>
      <c r="EL507" s="24"/>
      <c r="EM507" s="24"/>
      <c r="EN507" s="24"/>
      <c r="EO507" s="24"/>
      <c r="EP507" s="24"/>
      <c r="EQ507" s="24"/>
      <c r="ER507" s="24"/>
      <c r="ES507" s="24"/>
      <c r="ET507" s="24"/>
      <c r="EU507" s="24"/>
      <c r="EV507" s="24"/>
      <c r="EW507" s="24"/>
      <c r="EX507" s="24"/>
      <c r="EY507" s="24"/>
      <c r="EZ507" s="24"/>
      <c r="FA507" s="24"/>
      <c r="FB507" s="24"/>
      <c r="FC507" s="24"/>
      <c r="FD507" s="24"/>
      <c r="FE507" s="24"/>
      <c r="FF507" s="24"/>
      <c r="FG507" s="24"/>
      <c r="FH507" s="24"/>
      <c r="FI507" s="24"/>
      <c r="FJ507" s="24"/>
      <c r="FK507" s="24"/>
      <c r="FL507" s="24"/>
      <c r="FM507" s="24"/>
      <c r="FN507" s="24"/>
      <c r="FO507" s="24"/>
      <c r="FP507" s="24"/>
      <c r="FQ507" s="24"/>
      <c r="FR507" s="24"/>
      <c r="FS507" s="24"/>
      <c r="FT507" s="24"/>
      <c r="FU507" s="24"/>
      <c r="FV507" s="24"/>
      <c r="FW507" s="24"/>
      <c r="FX507" s="24"/>
      <c r="FY507" s="24"/>
      <c r="FZ507" s="24"/>
      <c r="GA507" s="24"/>
      <c r="GB507" s="24"/>
      <c r="GC507" s="24"/>
      <c r="GD507" s="24"/>
      <c r="GE507" s="24"/>
      <c r="GF507" s="24"/>
      <c r="GG507" s="24"/>
      <c r="GH507" s="24"/>
      <c r="GI507" s="24"/>
      <c r="GJ507" s="24"/>
      <c r="GK507" s="24"/>
      <c r="GL507" s="24"/>
      <c r="GM507" s="24"/>
      <c r="GN507" s="24"/>
      <c r="GO507" s="24"/>
      <c r="GP507" s="24"/>
      <c r="GQ507" s="24"/>
      <c r="GR507" s="24"/>
      <c r="GS507" s="24"/>
      <c r="GT507" s="24"/>
      <c r="GU507" s="24"/>
      <c r="GV507" s="24"/>
      <c r="GW507" s="24"/>
      <c r="GX507" s="24"/>
      <c r="GY507" s="24"/>
      <c r="GZ507" s="24"/>
      <c r="HA507" s="24"/>
      <c r="HB507" s="24"/>
      <c r="HC507" s="24"/>
      <c r="HD507" s="24"/>
      <c r="HE507" s="24"/>
      <c r="HF507" s="24"/>
      <c r="HG507" s="24"/>
      <c r="HH507" s="24"/>
      <c r="HI507" s="24"/>
      <c r="HJ507" s="24"/>
      <c r="HK507" s="24"/>
      <c r="HL507" s="24"/>
      <c r="HM507" s="24"/>
      <c r="HN507" s="24"/>
      <c r="HO507" s="24"/>
      <c r="HP507" s="24"/>
      <c r="HQ507" s="24"/>
      <c r="HR507" s="24"/>
      <c r="HS507" s="24"/>
      <c r="HT507" s="24"/>
      <c r="HU507" s="24"/>
      <c r="HV507" s="24"/>
      <c r="HW507" s="24"/>
      <c r="HX507" s="24"/>
      <c r="HY507" s="24"/>
      <c r="HZ507" s="24"/>
      <c r="IA507" s="24"/>
      <c r="IB507" s="24"/>
      <c r="IC507" s="24"/>
      <c r="ID507" s="24"/>
      <c r="IE507" s="24"/>
      <c r="IF507" s="24"/>
      <c r="IG507" s="24"/>
      <c r="IH507" s="24"/>
      <c r="II507" s="24"/>
      <c r="IJ507" s="24"/>
      <c r="IK507" s="24"/>
      <c r="IL507" s="24"/>
      <c r="IM507" s="24"/>
      <c r="IN507" s="24"/>
      <c r="IO507" s="24"/>
      <c r="IP507" s="24"/>
      <c r="IQ507" s="24"/>
    </row>
    <row r="508" spans="5:251" x14ac:dyDescent="0.25">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c r="BY508" s="24"/>
      <c r="BZ508" s="24"/>
      <c r="CA508" s="24"/>
      <c r="CB508" s="24"/>
      <c r="CC508" s="24"/>
      <c r="CD508" s="24"/>
      <c r="CE508" s="24"/>
      <c r="CF508" s="24"/>
      <c r="CG508" s="24"/>
      <c r="CH508" s="24"/>
      <c r="CI508" s="24"/>
      <c r="CJ508" s="24"/>
      <c r="CK508" s="24"/>
      <c r="CL508" s="24"/>
      <c r="CM508" s="24"/>
      <c r="CN508" s="24"/>
      <c r="CO508" s="24"/>
      <c r="CP508" s="24"/>
      <c r="CQ508" s="24"/>
      <c r="CR508" s="24"/>
      <c r="CS508" s="24"/>
      <c r="CT508" s="24"/>
      <c r="CU508" s="24"/>
      <c r="CV508" s="24"/>
      <c r="CW508" s="24"/>
      <c r="CX508" s="24"/>
      <c r="CY508" s="24"/>
      <c r="CZ508" s="24"/>
      <c r="DA508" s="24"/>
      <c r="DB508" s="24"/>
      <c r="DC508" s="24"/>
      <c r="DD508" s="24"/>
      <c r="DE508" s="24"/>
      <c r="DF508" s="24"/>
      <c r="DG508" s="24"/>
      <c r="DH508" s="24"/>
      <c r="DI508" s="24"/>
      <c r="DJ508" s="24"/>
      <c r="DK508" s="24"/>
      <c r="DL508" s="24"/>
      <c r="DM508" s="24"/>
      <c r="DN508" s="24"/>
      <c r="DO508" s="24"/>
      <c r="DP508" s="24"/>
      <c r="DQ508" s="24"/>
      <c r="DR508" s="24"/>
      <c r="DS508" s="24"/>
      <c r="DT508" s="24"/>
      <c r="DU508" s="24"/>
      <c r="DV508" s="24"/>
      <c r="DW508" s="24"/>
      <c r="DX508" s="24"/>
      <c r="DY508" s="24"/>
      <c r="DZ508" s="24"/>
      <c r="EA508" s="24"/>
      <c r="EB508" s="24"/>
      <c r="EC508" s="24"/>
      <c r="ED508" s="24"/>
      <c r="EE508" s="24"/>
      <c r="EF508" s="24"/>
      <c r="EG508" s="24"/>
      <c r="EH508" s="24"/>
      <c r="EI508" s="24"/>
      <c r="EJ508" s="24"/>
      <c r="EK508" s="24"/>
      <c r="EL508" s="24"/>
      <c r="EM508" s="24"/>
      <c r="EN508" s="24"/>
      <c r="EO508" s="24"/>
      <c r="EP508" s="24"/>
      <c r="EQ508" s="24"/>
      <c r="ER508" s="24"/>
      <c r="ES508" s="24"/>
      <c r="ET508" s="24"/>
      <c r="EU508" s="24"/>
      <c r="EV508" s="24"/>
      <c r="EW508" s="24"/>
      <c r="EX508" s="24"/>
      <c r="EY508" s="24"/>
      <c r="EZ508" s="24"/>
      <c r="FA508" s="24"/>
      <c r="FB508" s="24"/>
      <c r="FC508" s="24"/>
      <c r="FD508" s="24"/>
      <c r="FE508" s="24"/>
      <c r="FF508" s="24"/>
      <c r="FG508" s="24"/>
      <c r="FH508" s="24"/>
      <c r="FI508" s="24"/>
      <c r="FJ508" s="24"/>
      <c r="FK508" s="24"/>
      <c r="FL508" s="24"/>
      <c r="FM508" s="24"/>
      <c r="FN508" s="24"/>
      <c r="FO508" s="24"/>
      <c r="FP508" s="24"/>
      <c r="FQ508" s="24"/>
      <c r="FR508" s="24"/>
      <c r="FS508" s="24"/>
      <c r="FT508" s="24"/>
      <c r="FU508" s="24"/>
      <c r="FV508" s="24"/>
      <c r="FW508" s="24"/>
      <c r="FX508" s="24"/>
      <c r="FY508" s="24"/>
      <c r="FZ508" s="24"/>
      <c r="GA508" s="24"/>
      <c r="GB508" s="24"/>
      <c r="GC508" s="24"/>
      <c r="GD508" s="24"/>
      <c r="GE508" s="24"/>
      <c r="GF508" s="24"/>
      <c r="GG508" s="24"/>
      <c r="GH508" s="24"/>
      <c r="GI508" s="24"/>
      <c r="GJ508" s="24"/>
      <c r="GK508" s="24"/>
      <c r="GL508" s="24"/>
      <c r="GM508" s="24"/>
      <c r="GN508" s="24"/>
      <c r="GO508" s="24"/>
      <c r="GP508" s="24"/>
      <c r="GQ508" s="24"/>
      <c r="GR508" s="24"/>
      <c r="GS508" s="24"/>
      <c r="GT508" s="24"/>
      <c r="GU508" s="24"/>
      <c r="GV508" s="24"/>
      <c r="GW508" s="24"/>
      <c r="GX508" s="24"/>
      <c r="GY508" s="24"/>
      <c r="GZ508" s="24"/>
      <c r="HA508" s="24"/>
      <c r="HB508" s="24"/>
      <c r="HC508" s="24"/>
      <c r="HD508" s="24"/>
      <c r="HE508" s="24"/>
      <c r="HF508" s="24"/>
      <c r="HG508" s="24"/>
      <c r="HH508" s="24"/>
      <c r="HI508" s="24"/>
      <c r="HJ508" s="24"/>
      <c r="HK508" s="24"/>
      <c r="HL508" s="24"/>
      <c r="HM508" s="24"/>
      <c r="HN508" s="24"/>
      <c r="HO508" s="24"/>
      <c r="HP508" s="24"/>
      <c r="HQ508" s="24"/>
      <c r="HR508" s="24"/>
      <c r="HS508" s="24"/>
      <c r="HT508" s="24"/>
      <c r="HU508" s="24"/>
      <c r="HV508" s="24"/>
      <c r="HW508" s="24"/>
      <c r="HX508" s="24"/>
      <c r="HY508" s="24"/>
      <c r="HZ508" s="24"/>
      <c r="IA508" s="24"/>
      <c r="IB508" s="24"/>
      <c r="IC508" s="24"/>
      <c r="ID508" s="24"/>
      <c r="IE508" s="24"/>
      <c r="IF508" s="24"/>
      <c r="IG508" s="24"/>
      <c r="IH508" s="24"/>
      <c r="II508" s="24"/>
      <c r="IJ508" s="24"/>
      <c r="IK508" s="24"/>
      <c r="IL508" s="24"/>
      <c r="IM508" s="24"/>
      <c r="IN508" s="24"/>
      <c r="IO508" s="24"/>
      <c r="IP508" s="24"/>
      <c r="IQ508" s="24"/>
    </row>
    <row r="509" spans="5:251" x14ac:dyDescent="0.25">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c r="BY509" s="24"/>
      <c r="BZ509" s="24"/>
      <c r="CA509" s="24"/>
      <c r="CB509" s="24"/>
      <c r="CC509" s="24"/>
      <c r="CD509" s="24"/>
      <c r="CE509" s="24"/>
      <c r="CF509" s="24"/>
      <c r="CG509" s="24"/>
      <c r="CH509" s="24"/>
      <c r="CI509" s="24"/>
      <c r="CJ509" s="24"/>
      <c r="CK509" s="24"/>
      <c r="CL509" s="24"/>
      <c r="CM509" s="24"/>
      <c r="CN509" s="24"/>
      <c r="CO509" s="24"/>
      <c r="CP509" s="24"/>
      <c r="CQ509" s="24"/>
      <c r="CR509" s="24"/>
      <c r="CS509" s="24"/>
      <c r="CT509" s="24"/>
      <c r="CU509" s="24"/>
      <c r="CV509" s="24"/>
      <c r="CW509" s="24"/>
      <c r="CX509" s="24"/>
      <c r="CY509" s="24"/>
      <c r="CZ509" s="24"/>
      <c r="DA509" s="24"/>
      <c r="DB509" s="24"/>
      <c r="DC509" s="24"/>
      <c r="DD509" s="24"/>
      <c r="DE509" s="24"/>
      <c r="DF509" s="24"/>
      <c r="DG509" s="24"/>
      <c r="DH509" s="24"/>
      <c r="DI509" s="24"/>
      <c r="DJ509" s="24"/>
      <c r="DK509" s="24"/>
      <c r="DL509" s="24"/>
      <c r="DM509" s="24"/>
      <c r="DN509" s="24"/>
      <c r="DO509" s="24"/>
      <c r="DP509" s="24"/>
      <c r="DQ509" s="24"/>
      <c r="DR509" s="24"/>
      <c r="DS509" s="24"/>
      <c r="DT509" s="24"/>
      <c r="DU509" s="24"/>
      <c r="DV509" s="24"/>
      <c r="DW509" s="24"/>
      <c r="DX509" s="24"/>
      <c r="DY509" s="24"/>
      <c r="DZ509" s="24"/>
      <c r="EA509" s="24"/>
      <c r="EB509" s="24"/>
      <c r="EC509" s="24"/>
      <c r="ED509" s="24"/>
      <c r="EE509" s="24"/>
      <c r="EF509" s="24"/>
      <c r="EG509" s="24"/>
      <c r="EH509" s="24"/>
      <c r="EI509" s="24"/>
      <c r="EJ509" s="24"/>
      <c r="EK509" s="24"/>
      <c r="EL509" s="24"/>
      <c r="EM509" s="24"/>
      <c r="EN509" s="24"/>
      <c r="EO509" s="24"/>
      <c r="EP509" s="24"/>
      <c r="EQ509" s="24"/>
      <c r="ER509" s="24"/>
      <c r="ES509" s="24"/>
      <c r="ET509" s="24"/>
      <c r="EU509" s="24"/>
      <c r="EV509" s="24"/>
      <c r="EW509" s="24"/>
      <c r="EX509" s="24"/>
      <c r="EY509" s="24"/>
      <c r="EZ509" s="24"/>
      <c r="FA509" s="24"/>
      <c r="FB509" s="24"/>
      <c r="FC509" s="24"/>
      <c r="FD509" s="24"/>
      <c r="FE509" s="24"/>
      <c r="FF509" s="24"/>
      <c r="FG509" s="24"/>
      <c r="FH509" s="24"/>
      <c r="FI509" s="24"/>
      <c r="FJ509" s="24"/>
      <c r="FK509" s="24"/>
      <c r="FL509" s="24"/>
      <c r="FM509" s="24"/>
      <c r="FN509" s="24"/>
      <c r="FO509" s="24"/>
      <c r="FP509" s="24"/>
      <c r="FQ509" s="24"/>
      <c r="FR509" s="24"/>
      <c r="FS509" s="24"/>
      <c r="FT509" s="24"/>
      <c r="FU509" s="24"/>
      <c r="FV509" s="24"/>
      <c r="FW509" s="24"/>
      <c r="FX509" s="24"/>
      <c r="FY509" s="24"/>
      <c r="FZ509" s="24"/>
      <c r="GA509" s="24"/>
      <c r="GB509" s="24"/>
      <c r="GC509" s="24"/>
      <c r="GD509" s="24"/>
      <c r="GE509" s="24"/>
      <c r="GF509" s="24"/>
      <c r="GG509" s="24"/>
      <c r="GH509" s="24"/>
      <c r="GI509" s="24"/>
      <c r="GJ509" s="24"/>
      <c r="GK509" s="24"/>
      <c r="GL509" s="24"/>
      <c r="GM509" s="24"/>
      <c r="GN509" s="24"/>
      <c r="GO509" s="24"/>
      <c r="GP509" s="24"/>
      <c r="GQ509" s="24"/>
      <c r="GR509" s="24"/>
      <c r="GS509" s="24"/>
      <c r="GT509" s="24"/>
      <c r="GU509" s="24"/>
      <c r="GV509" s="24"/>
      <c r="GW509" s="24"/>
      <c r="GX509" s="24"/>
      <c r="GY509" s="24"/>
      <c r="GZ509" s="24"/>
      <c r="HA509" s="24"/>
      <c r="HB509" s="24"/>
      <c r="HC509" s="24"/>
      <c r="HD509" s="24"/>
      <c r="HE509" s="24"/>
      <c r="HF509" s="24"/>
      <c r="HG509" s="24"/>
      <c r="HH509" s="24"/>
      <c r="HI509" s="24"/>
      <c r="HJ509" s="24"/>
      <c r="HK509" s="24"/>
      <c r="HL509" s="24"/>
      <c r="HM509" s="24"/>
      <c r="HN509" s="24"/>
      <c r="HO509" s="24"/>
      <c r="HP509" s="24"/>
      <c r="HQ509" s="24"/>
      <c r="HR509" s="24"/>
      <c r="HS509" s="24"/>
      <c r="HT509" s="24"/>
      <c r="HU509" s="24"/>
      <c r="HV509" s="24"/>
      <c r="HW509" s="24"/>
      <c r="HX509" s="24"/>
      <c r="HY509" s="24"/>
      <c r="HZ509" s="24"/>
      <c r="IA509" s="24"/>
      <c r="IB509" s="24"/>
      <c r="IC509" s="24"/>
      <c r="ID509" s="24"/>
      <c r="IE509" s="24"/>
      <c r="IF509" s="24"/>
      <c r="IG509" s="24"/>
      <c r="IH509" s="24"/>
      <c r="II509" s="24"/>
      <c r="IJ509" s="24"/>
      <c r="IK509" s="24"/>
      <c r="IL509" s="24"/>
      <c r="IM509" s="24"/>
      <c r="IN509" s="24"/>
      <c r="IO509" s="24"/>
      <c r="IP509" s="24"/>
      <c r="IQ509" s="24"/>
    </row>
    <row r="510" spans="5:251" x14ac:dyDescent="0.25">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c r="BY510" s="24"/>
      <c r="BZ510" s="24"/>
      <c r="CA510" s="24"/>
      <c r="CB510" s="24"/>
      <c r="CC510" s="24"/>
      <c r="CD510" s="24"/>
      <c r="CE510" s="24"/>
      <c r="CF510" s="24"/>
      <c r="CG510" s="24"/>
      <c r="CH510" s="24"/>
      <c r="CI510" s="24"/>
      <c r="CJ510" s="24"/>
      <c r="CK510" s="24"/>
      <c r="CL510" s="24"/>
      <c r="CM510" s="24"/>
      <c r="CN510" s="24"/>
      <c r="CO510" s="24"/>
      <c r="CP510" s="24"/>
      <c r="CQ510" s="24"/>
      <c r="CR510" s="24"/>
      <c r="CS510" s="24"/>
      <c r="CT510" s="24"/>
      <c r="CU510" s="24"/>
      <c r="CV510" s="24"/>
      <c r="CW510" s="24"/>
      <c r="CX510" s="24"/>
      <c r="CY510" s="24"/>
      <c r="CZ510" s="24"/>
      <c r="DA510" s="24"/>
      <c r="DB510" s="24"/>
      <c r="DC510" s="24"/>
      <c r="DD510" s="24"/>
      <c r="DE510" s="24"/>
      <c r="DF510" s="24"/>
      <c r="DG510" s="24"/>
      <c r="DH510" s="24"/>
      <c r="DI510" s="24"/>
      <c r="DJ510" s="24"/>
      <c r="DK510" s="24"/>
      <c r="DL510" s="24"/>
      <c r="DM510" s="24"/>
      <c r="DN510" s="24"/>
      <c r="DO510" s="24"/>
      <c r="DP510" s="24"/>
      <c r="DQ510" s="24"/>
      <c r="DR510" s="24"/>
      <c r="DS510" s="24"/>
      <c r="DT510" s="24"/>
      <c r="DU510" s="24"/>
      <c r="DV510" s="24"/>
      <c r="DW510" s="24"/>
      <c r="DX510" s="24"/>
      <c r="DY510" s="24"/>
      <c r="DZ510" s="24"/>
      <c r="EA510" s="24"/>
      <c r="EB510" s="24"/>
      <c r="EC510" s="24"/>
      <c r="ED510" s="24"/>
      <c r="EE510" s="24"/>
      <c r="EF510" s="24"/>
      <c r="EG510" s="24"/>
      <c r="EH510" s="24"/>
      <c r="EI510" s="24"/>
      <c r="EJ510" s="24"/>
      <c r="EK510" s="24"/>
      <c r="EL510" s="24"/>
      <c r="EM510" s="24"/>
      <c r="EN510" s="24"/>
      <c r="EO510" s="24"/>
      <c r="EP510" s="24"/>
      <c r="EQ510" s="24"/>
      <c r="ER510" s="24"/>
      <c r="ES510" s="24"/>
      <c r="ET510" s="24"/>
      <c r="EU510" s="24"/>
      <c r="EV510" s="24"/>
      <c r="EW510" s="24"/>
      <c r="EX510" s="24"/>
      <c r="EY510" s="24"/>
      <c r="EZ510" s="24"/>
      <c r="FA510" s="24"/>
      <c r="FB510" s="24"/>
      <c r="FC510" s="24"/>
      <c r="FD510" s="24"/>
      <c r="FE510" s="24"/>
      <c r="FF510" s="24"/>
      <c r="FG510" s="24"/>
      <c r="FH510" s="24"/>
      <c r="FI510" s="24"/>
      <c r="FJ510" s="24"/>
      <c r="FK510" s="24"/>
      <c r="FL510" s="24"/>
      <c r="FM510" s="24"/>
      <c r="FN510" s="24"/>
      <c r="FO510" s="24"/>
      <c r="FP510" s="24"/>
      <c r="FQ510" s="24"/>
      <c r="FR510" s="24"/>
      <c r="FS510" s="24"/>
      <c r="FT510" s="24"/>
      <c r="FU510" s="24"/>
      <c r="FV510" s="24"/>
      <c r="FW510" s="24"/>
      <c r="FX510" s="24"/>
      <c r="FY510" s="24"/>
      <c r="FZ510" s="24"/>
      <c r="GA510" s="24"/>
      <c r="GB510" s="24"/>
      <c r="GC510" s="24"/>
      <c r="GD510" s="24"/>
      <c r="GE510" s="24"/>
      <c r="GF510" s="24"/>
      <c r="GG510" s="24"/>
      <c r="GH510" s="24"/>
      <c r="GI510" s="24"/>
      <c r="GJ510" s="24"/>
      <c r="GK510" s="24"/>
      <c r="GL510" s="24"/>
      <c r="GM510" s="24"/>
      <c r="GN510" s="24"/>
      <c r="GO510" s="24"/>
      <c r="GP510" s="24"/>
      <c r="GQ510" s="24"/>
      <c r="GR510" s="24"/>
      <c r="GS510" s="24"/>
      <c r="GT510" s="24"/>
      <c r="GU510" s="24"/>
      <c r="GV510" s="24"/>
      <c r="GW510" s="24"/>
      <c r="GX510" s="24"/>
      <c r="GY510" s="24"/>
      <c r="GZ510" s="24"/>
      <c r="HA510" s="24"/>
      <c r="HB510" s="24"/>
      <c r="HC510" s="24"/>
      <c r="HD510" s="24"/>
      <c r="HE510" s="24"/>
      <c r="HF510" s="24"/>
      <c r="HG510" s="24"/>
      <c r="HH510" s="24"/>
      <c r="HI510" s="24"/>
      <c r="HJ510" s="24"/>
      <c r="HK510" s="24"/>
      <c r="HL510" s="24"/>
      <c r="HM510" s="24"/>
      <c r="HN510" s="24"/>
      <c r="HO510" s="24"/>
      <c r="HP510" s="24"/>
      <c r="HQ510" s="24"/>
      <c r="HR510" s="24"/>
      <c r="HS510" s="24"/>
      <c r="HT510" s="24"/>
      <c r="HU510" s="24"/>
      <c r="HV510" s="24"/>
      <c r="HW510" s="24"/>
      <c r="HX510" s="24"/>
      <c r="HY510" s="24"/>
      <c r="HZ510" s="24"/>
      <c r="IA510" s="24"/>
      <c r="IB510" s="24"/>
      <c r="IC510" s="24"/>
      <c r="ID510" s="24"/>
      <c r="IE510" s="24"/>
      <c r="IF510" s="24"/>
      <c r="IG510" s="24"/>
      <c r="IH510" s="24"/>
      <c r="II510" s="24"/>
      <c r="IJ510" s="24"/>
      <c r="IK510" s="24"/>
      <c r="IL510" s="24"/>
      <c r="IM510" s="24"/>
      <c r="IN510" s="24"/>
      <c r="IO510" s="24"/>
      <c r="IP510" s="24"/>
      <c r="IQ510" s="24"/>
    </row>
    <row r="511" spans="5:251" x14ac:dyDescent="0.25">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c r="BY511" s="24"/>
      <c r="BZ511" s="24"/>
      <c r="CA511" s="24"/>
      <c r="CB511" s="24"/>
      <c r="CC511" s="24"/>
      <c r="CD511" s="24"/>
      <c r="CE511" s="24"/>
      <c r="CF511" s="24"/>
      <c r="CG511" s="24"/>
      <c r="CH511" s="24"/>
      <c r="CI511" s="24"/>
      <c r="CJ511" s="24"/>
      <c r="CK511" s="24"/>
      <c r="CL511" s="24"/>
      <c r="CM511" s="24"/>
      <c r="CN511" s="24"/>
      <c r="CO511" s="24"/>
      <c r="CP511" s="24"/>
      <c r="CQ511" s="24"/>
      <c r="CR511" s="24"/>
      <c r="CS511" s="24"/>
      <c r="CT511" s="24"/>
      <c r="CU511" s="24"/>
      <c r="CV511" s="24"/>
      <c r="CW511" s="24"/>
      <c r="CX511" s="24"/>
      <c r="CY511" s="24"/>
      <c r="CZ511" s="24"/>
      <c r="DA511" s="24"/>
      <c r="DB511" s="24"/>
      <c r="DC511" s="24"/>
      <c r="DD511" s="24"/>
      <c r="DE511" s="24"/>
      <c r="DF511" s="24"/>
      <c r="DG511" s="24"/>
      <c r="DH511" s="24"/>
      <c r="DI511" s="24"/>
      <c r="DJ511" s="24"/>
      <c r="DK511" s="24"/>
      <c r="DL511" s="24"/>
      <c r="DM511" s="24"/>
      <c r="DN511" s="24"/>
      <c r="DO511" s="24"/>
      <c r="DP511" s="24"/>
      <c r="DQ511" s="24"/>
      <c r="DR511" s="24"/>
      <c r="DS511" s="24"/>
      <c r="DT511" s="24"/>
      <c r="DU511" s="24"/>
      <c r="DV511" s="24"/>
      <c r="DW511" s="24"/>
      <c r="DX511" s="24"/>
      <c r="DY511" s="24"/>
      <c r="DZ511" s="24"/>
      <c r="EA511" s="24"/>
      <c r="EB511" s="24"/>
      <c r="EC511" s="24"/>
      <c r="ED511" s="24"/>
      <c r="EE511" s="24"/>
      <c r="EF511" s="24"/>
      <c r="EG511" s="24"/>
      <c r="EH511" s="24"/>
      <c r="EI511" s="24"/>
      <c r="EJ511" s="24"/>
      <c r="EK511" s="24"/>
      <c r="EL511" s="24"/>
      <c r="EM511" s="24"/>
      <c r="EN511" s="24"/>
      <c r="EO511" s="24"/>
      <c r="EP511" s="24"/>
      <c r="EQ511" s="24"/>
      <c r="ER511" s="24"/>
      <c r="ES511" s="24"/>
      <c r="ET511" s="24"/>
      <c r="EU511" s="24"/>
      <c r="EV511" s="24"/>
      <c r="EW511" s="24"/>
      <c r="EX511" s="24"/>
      <c r="EY511" s="24"/>
      <c r="EZ511" s="24"/>
      <c r="FA511" s="24"/>
      <c r="FB511" s="24"/>
      <c r="FC511" s="24"/>
      <c r="FD511" s="24"/>
      <c r="FE511" s="24"/>
      <c r="FF511" s="24"/>
      <c r="FG511" s="24"/>
      <c r="FH511" s="24"/>
      <c r="FI511" s="24"/>
      <c r="FJ511" s="24"/>
      <c r="FK511" s="24"/>
      <c r="FL511" s="24"/>
      <c r="FM511" s="24"/>
      <c r="FN511" s="24"/>
      <c r="FO511" s="24"/>
      <c r="FP511" s="24"/>
      <c r="FQ511" s="24"/>
      <c r="FR511" s="24"/>
      <c r="FS511" s="24"/>
      <c r="FT511" s="24"/>
      <c r="FU511" s="24"/>
      <c r="FV511" s="24"/>
      <c r="FW511" s="24"/>
      <c r="FX511" s="24"/>
      <c r="FY511" s="24"/>
      <c r="FZ511" s="24"/>
      <c r="GA511" s="24"/>
      <c r="GB511" s="24"/>
      <c r="GC511" s="24"/>
      <c r="GD511" s="24"/>
      <c r="GE511" s="24"/>
      <c r="GF511" s="24"/>
      <c r="GG511" s="24"/>
      <c r="GH511" s="24"/>
      <c r="GI511" s="24"/>
      <c r="GJ511" s="24"/>
      <c r="GK511" s="24"/>
      <c r="GL511" s="24"/>
      <c r="GM511" s="24"/>
      <c r="GN511" s="24"/>
      <c r="GO511" s="24"/>
      <c r="GP511" s="24"/>
      <c r="GQ511" s="24"/>
      <c r="GR511" s="24"/>
      <c r="GS511" s="24"/>
      <c r="GT511" s="24"/>
      <c r="GU511" s="24"/>
      <c r="GV511" s="24"/>
      <c r="GW511" s="24"/>
      <c r="GX511" s="24"/>
      <c r="GY511" s="24"/>
      <c r="GZ511" s="24"/>
      <c r="HA511" s="24"/>
      <c r="HB511" s="24"/>
      <c r="HC511" s="24"/>
      <c r="HD511" s="24"/>
      <c r="HE511" s="24"/>
      <c r="HF511" s="24"/>
      <c r="HG511" s="24"/>
      <c r="HH511" s="24"/>
      <c r="HI511" s="24"/>
      <c r="HJ511" s="24"/>
      <c r="HK511" s="24"/>
      <c r="HL511" s="24"/>
      <c r="HM511" s="24"/>
      <c r="HN511" s="24"/>
      <c r="HO511" s="24"/>
      <c r="HP511" s="24"/>
      <c r="HQ511" s="24"/>
      <c r="HR511" s="24"/>
      <c r="HS511" s="24"/>
      <c r="HT511" s="24"/>
      <c r="HU511" s="24"/>
      <c r="HV511" s="24"/>
      <c r="HW511" s="24"/>
      <c r="HX511" s="24"/>
      <c r="HY511" s="24"/>
      <c r="HZ511" s="24"/>
      <c r="IA511" s="24"/>
      <c r="IB511" s="24"/>
      <c r="IC511" s="24"/>
      <c r="ID511" s="24"/>
      <c r="IE511" s="24"/>
      <c r="IF511" s="24"/>
      <c r="IG511" s="24"/>
      <c r="IH511" s="24"/>
      <c r="II511" s="24"/>
      <c r="IJ511" s="24"/>
      <c r="IK511" s="24"/>
      <c r="IL511" s="24"/>
      <c r="IM511" s="24"/>
      <c r="IN511" s="24"/>
      <c r="IO511" s="24"/>
      <c r="IP511" s="24"/>
      <c r="IQ511" s="24"/>
    </row>
    <row r="512" spans="5:251" x14ac:dyDescent="0.25">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c r="BY512" s="24"/>
      <c r="BZ512" s="24"/>
      <c r="CA512" s="24"/>
      <c r="CB512" s="24"/>
      <c r="CC512" s="24"/>
      <c r="CD512" s="24"/>
      <c r="CE512" s="24"/>
      <c r="CF512" s="24"/>
      <c r="CG512" s="24"/>
      <c r="CH512" s="24"/>
      <c r="CI512" s="24"/>
      <c r="CJ512" s="24"/>
      <c r="CK512" s="24"/>
      <c r="CL512" s="24"/>
      <c r="CM512" s="24"/>
      <c r="CN512" s="24"/>
      <c r="CO512" s="24"/>
      <c r="CP512" s="24"/>
      <c r="CQ512" s="24"/>
      <c r="CR512" s="24"/>
      <c r="CS512" s="24"/>
      <c r="CT512" s="24"/>
      <c r="CU512" s="24"/>
      <c r="CV512" s="24"/>
      <c r="CW512" s="24"/>
      <c r="CX512" s="24"/>
      <c r="CY512" s="24"/>
      <c r="CZ512" s="24"/>
      <c r="DA512" s="24"/>
      <c r="DB512" s="24"/>
      <c r="DC512" s="24"/>
      <c r="DD512" s="24"/>
      <c r="DE512" s="24"/>
      <c r="DF512" s="24"/>
      <c r="DG512" s="24"/>
      <c r="DH512" s="24"/>
      <c r="DI512" s="24"/>
      <c r="DJ512" s="24"/>
      <c r="DK512" s="24"/>
      <c r="DL512" s="24"/>
      <c r="DM512" s="24"/>
      <c r="DN512" s="24"/>
      <c r="DO512" s="24"/>
      <c r="DP512" s="24"/>
      <c r="DQ512" s="24"/>
      <c r="DR512" s="24"/>
      <c r="DS512" s="24"/>
      <c r="DT512" s="24"/>
      <c r="DU512" s="24"/>
      <c r="DV512" s="24"/>
      <c r="DW512" s="24"/>
      <c r="DX512" s="24"/>
      <c r="DY512" s="24"/>
      <c r="DZ512" s="24"/>
      <c r="EA512" s="24"/>
      <c r="EB512" s="24"/>
      <c r="EC512" s="24"/>
      <c r="ED512" s="24"/>
      <c r="EE512" s="24"/>
      <c r="EF512" s="24"/>
      <c r="EG512" s="24"/>
      <c r="EH512" s="24"/>
      <c r="EI512" s="24"/>
      <c r="EJ512" s="24"/>
      <c r="EK512" s="24"/>
      <c r="EL512" s="24"/>
      <c r="EM512" s="24"/>
      <c r="EN512" s="24"/>
      <c r="EO512" s="24"/>
      <c r="EP512" s="24"/>
      <c r="EQ512" s="24"/>
      <c r="ER512" s="24"/>
      <c r="ES512" s="24"/>
      <c r="ET512" s="24"/>
      <c r="EU512" s="24"/>
      <c r="EV512" s="24"/>
      <c r="EW512" s="24"/>
      <c r="EX512" s="24"/>
      <c r="EY512" s="24"/>
      <c r="EZ512" s="24"/>
      <c r="FA512" s="24"/>
      <c r="FB512" s="24"/>
      <c r="FC512" s="24"/>
      <c r="FD512" s="24"/>
      <c r="FE512" s="24"/>
      <c r="FF512" s="24"/>
      <c r="FG512" s="24"/>
      <c r="FH512" s="24"/>
      <c r="FI512" s="24"/>
      <c r="FJ512" s="24"/>
      <c r="FK512" s="24"/>
      <c r="FL512" s="24"/>
      <c r="FM512" s="24"/>
      <c r="FN512" s="24"/>
      <c r="FO512" s="24"/>
      <c r="FP512" s="24"/>
      <c r="FQ512" s="24"/>
      <c r="FR512" s="24"/>
      <c r="FS512" s="24"/>
      <c r="FT512" s="24"/>
      <c r="FU512" s="24"/>
      <c r="FV512" s="24"/>
      <c r="FW512" s="24"/>
      <c r="FX512" s="24"/>
      <c r="FY512" s="24"/>
      <c r="FZ512" s="24"/>
      <c r="GA512" s="24"/>
      <c r="GB512" s="24"/>
      <c r="GC512" s="24"/>
      <c r="GD512" s="24"/>
      <c r="GE512" s="24"/>
      <c r="GF512" s="24"/>
      <c r="GG512" s="24"/>
      <c r="GH512" s="24"/>
      <c r="GI512" s="24"/>
      <c r="GJ512" s="24"/>
      <c r="GK512" s="24"/>
      <c r="GL512" s="24"/>
      <c r="GM512" s="24"/>
      <c r="GN512" s="24"/>
      <c r="GO512" s="24"/>
      <c r="GP512" s="24"/>
      <c r="GQ512" s="24"/>
      <c r="GR512" s="24"/>
      <c r="GS512" s="24"/>
      <c r="GT512" s="24"/>
      <c r="GU512" s="24"/>
      <c r="GV512" s="24"/>
      <c r="GW512" s="24"/>
      <c r="GX512" s="24"/>
      <c r="GY512" s="24"/>
      <c r="GZ512" s="24"/>
      <c r="HA512" s="24"/>
      <c r="HB512" s="24"/>
      <c r="HC512" s="24"/>
      <c r="HD512" s="24"/>
      <c r="HE512" s="24"/>
      <c r="HF512" s="24"/>
      <c r="HG512" s="24"/>
      <c r="HH512" s="24"/>
      <c r="HI512" s="24"/>
      <c r="HJ512" s="24"/>
      <c r="HK512" s="24"/>
      <c r="HL512" s="24"/>
      <c r="HM512" s="24"/>
      <c r="HN512" s="24"/>
      <c r="HO512" s="24"/>
      <c r="HP512" s="24"/>
      <c r="HQ512" s="24"/>
      <c r="HR512" s="24"/>
      <c r="HS512" s="24"/>
      <c r="HT512" s="24"/>
      <c r="HU512" s="24"/>
      <c r="HV512" s="24"/>
      <c r="HW512" s="24"/>
      <c r="HX512" s="24"/>
      <c r="HY512" s="24"/>
      <c r="HZ512" s="24"/>
      <c r="IA512" s="24"/>
      <c r="IB512" s="24"/>
      <c r="IC512" s="24"/>
      <c r="ID512" s="24"/>
      <c r="IE512" s="24"/>
      <c r="IF512" s="24"/>
      <c r="IG512" s="24"/>
      <c r="IH512" s="24"/>
      <c r="II512" s="24"/>
      <c r="IJ512" s="24"/>
      <c r="IK512" s="24"/>
      <c r="IL512" s="24"/>
      <c r="IM512" s="24"/>
      <c r="IN512" s="24"/>
      <c r="IO512" s="24"/>
      <c r="IP512" s="24"/>
      <c r="IQ512" s="24"/>
    </row>
    <row r="513" spans="5:251" x14ac:dyDescent="0.25">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24"/>
      <c r="CD513" s="24"/>
      <c r="CE513" s="24"/>
      <c r="CF513" s="24"/>
      <c r="CG513" s="24"/>
      <c r="CH513" s="24"/>
      <c r="CI513" s="24"/>
      <c r="CJ513" s="24"/>
      <c r="CK513" s="24"/>
      <c r="CL513" s="24"/>
      <c r="CM513" s="24"/>
      <c r="CN513" s="24"/>
      <c r="CO513" s="24"/>
      <c r="CP513" s="24"/>
      <c r="CQ513" s="24"/>
      <c r="CR513" s="24"/>
      <c r="CS513" s="24"/>
      <c r="CT513" s="24"/>
      <c r="CU513" s="24"/>
      <c r="CV513" s="24"/>
      <c r="CW513" s="24"/>
      <c r="CX513" s="24"/>
      <c r="CY513" s="24"/>
      <c r="CZ513" s="24"/>
      <c r="DA513" s="24"/>
      <c r="DB513" s="24"/>
      <c r="DC513" s="24"/>
      <c r="DD513" s="24"/>
      <c r="DE513" s="24"/>
      <c r="DF513" s="24"/>
      <c r="DG513" s="24"/>
      <c r="DH513" s="24"/>
      <c r="DI513" s="24"/>
      <c r="DJ513" s="24"/>
      <c r="DK513" s="24"/>
      <c r="DL513" s="24"/>
      <c r="DM513" s="24"/>
      <c r="DN513" s="24"/>
      <c r="DO513" s="24"/>
      <c r="DP513" s="24"/>
      <c r="DQ513" s="24"/>
      <c r="DR513" s="24"/>
      <c r="DS513" s="24"/>
      <c r="DT513" s="24"/>
      <c r="DU513" s="24"/>
      <c r="DV513" s="24"/>
      <c r="DW513" s="24"/>
      <c r="DX513" s="24"/>
      <c r="DY513" s="24"/>
      <c r="DZ513" s="24"/>
      <c r="EA513" s="24"/>
      <c r="EB513" s="24"/>
      <c r="EC513" s="24"/>
      <c r="ED513" s="24"/>
      <c r="EE513" s="24"/>
      <c r="EF513" s="24"/>
      <c r="EG513" s="24"/>
      <c r="EH513" s="24"/>
      <c r="EI513" s="24"/>
      <c r="EJ513" s="24"/>
      <c r="EK513" s="24"/>
      <c r="EL513" s="24"/>
      <c r="EM513" s="24"/>
      <c r="EN513" s="24"/>
      <c r="EO513" s="24"/>
      <c r="EP513" s="24"/>
      <c r="EQ513" s="24"/>
      <c r="ER513" s="24"/>
      <c r="ES513" s="24"/>
      <c r="ET513" s="24"/>
      <c r="EU513" s="24"/>
      <c r="EV513" s="24"/>
      <c r="EW513" s="24"/>
      <c r="EX513" s="24"/>
      <c r="EY513" s="24"/>
      <c r="EZ513" s="24"/>
      <c r="FA513" s="24"/>
      <c r="FB513" s="24"/>
      <c r="FC513" s="24"/>
      <c r="FD513" s="24"/>
      <c r="FE513" s="24"/>
      <c r="FF513" s="24"/>
      <c r="FG513" s="24"/>
      <c r="FH513" s="24"/>
      <c r="FI513" s="24"/>
      <c r="FJ513" s="24"/>
      <c r="FK513" s="24"/>
      <c r="FL513" s="24"/>
      <c r="FM513" s="24"/>
      <c r="FN513" s="24"/>
      <c r="FO513" s="24"/>
      <c r="FP513" s="24"/>
      <c r="FQ513" s="24"/>
      <c r="FR513" s="24"/>
      <c r="FS513" s="24"/>
      <c r="FT513" s="24"/>
      <c r="FU513" s="24"/>
      <c r="FV513" s="24"/>
      <c r="FW513" s="24"/>
      <c r="FX513" s="24"/>
      <c r="FY513" s="24"/>
      <c r="FZ513" s="24"/>
      <c r="GA513" s="24"/>
      <c r="GB513" s="24"/>
      <c r="GC513" s="24"/>
      <c r="GD513" s="24"/>
      <c r="GE513" s="24"/>
      <c r="GF513" s="24"/>
      <c r="GG513" s="24"/>
      <c r="GH513" s="24"/>
      <c r="GI513" s="24"/>
      <c r="GJ513" s="24"/>
      <c r="GK513" s="24"/>
      <c r="GL513" s="24"/>
      <c r="GM513" s="24"/>
      <c r="GN513" s="24"/>
      <c r="GO513" s="24"/>
      <c r="GP513" s="24"/>
      <c r="GQ513" s="24"/>
      <c r="GR513" s="24"/>
      <c r="GS513" s="24"/>
      <c r="GT513" s="24"/>
      <c r="GU513" s="24"/>
      <c r="GV513" s="24"/>
      <c r="GW513" s="24"/>
      <c r="GX513" s="24"/>
      <c r="GY513" s="24"/>
      <c r="GZ513" s="24"/>
      <c r="HA513" s="24"/>
      <c r="HB513" s="24"/>
      <c r="HC513" s="24"/>
      <c r="HD513" s="24"/>
      <c r="HE513" s="24"/>
      <c r="HF513" s="24"/>
      <c r="HG513" s="24"/>
      <c r="HH513" s="24"/>
      <c r="HI513" s="24"/>
      <c r="HJ513" s="24"/>
      <c r="HK513" s="24"/>
      <c r="HL513" s="24"/>
      <c r="HM513" s="24"/>
      <c r="HN513" s="24"/>
      <c r="HO513" s="24"/>
      <c r="HP513" s="24"/>
      <c r="HQ513" s="24"/>
      <c r="HR513" s="24"/>
      <c r="HS513" s="24"/>
      <c r="HT513" s="24"/>
      <c r="HU513" s="24"/>
      <c r="HV513" s="24"/>
      <c r="HW513" s="24"/>
      <c r="HX513" s="24"/>
      <c r="HY513" s="24"/>
      <c r="HZ513" s="24"/>
      <c r="IA513" s="24"/>
      <c r="IB513" s="24"/>
      <c r="IC513" s="24"/>
      <c r="ID513" s="24"/>
      <c r="IE513" s="24"/>
      <c r="IF513" s="24"/>
      <c r="IG513" s="24"/>
      <c r="IH513" s="24"/>
      <c r="II513" s="24"/>
      <c r="IJ513" s="24"/>
      <c r="IK513" s="24"/>
      <c r="IL513" s="24"/>
      <c r="IM513" s="24"/>
      <c r="IN513" s="24"/>
      <c r="IO513" s="24"/>
      <c r="IP513" s="24"/>
      <c r="IQ513" s="24"/>
    </row>
    <row r="514" spans="5:251" x14ac:dyDescent="0.25">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c r="BY514" s="24"/>
      <c r="BZ514" s="24"/>
      <c r="CA514" s="24"/>
      <c r="CB514" s="24"/>
      <c r="CC514" s="24"/>
      <c r="CD514" s="24"/>
      <c r="CE514" s="24"/>
      <c r="CF514" s="24"/>
      <c r="CG514" s="24"/>
      <c r="CH514" s="24"/>
      <c r="CI514" s="24"/>
      <c r="CJ514" s="24"/>
      <c r="CK514" s="24"/>
      <c r="CL514" s="24"/>
      <c r="CM514" s="24"/>
      <c r="CN514" s="24"/>
      <c r="CO514" s="24"/>
      <c r="CP514" s="24"/>
      <c r="CQ514" s="24"/>
      <c r="CR514" s="24"/>
      <c r="CS514" s="24"/>
      <c r="CT514" s="24"/>
      <c r="CU514" s="24"/>
      <c r="CV514" s="24"/>
      <c r="CW514" s="24"/>
      <c r="CX514" s="24"/>
      <c r="CY514" s="24"/>
      <c r="CZ514" s="24"/>
      <c r="DA514" s="24"/>
      <c r="DB514" s="24"/>
      <c r="DC514" s="24"/>
      <c r="DD514" s="24"/>
      <c r="DE514" s="24"/>
      <c r="DF514" s="24"/>
      <c r="DG514" s="24"/>
      <c r="DH514" s="24"/>
      <c r="DI514" s="24"/>
      <c r="DJ514" s="24"/>
      <c r="DK514" s="24"/>
      <c r="DL514" s="24"/>
      <c r="DM514" s="24"/>
      <c r="DN514" s="24"/>
      <c r="DO514" s="24"/>
      <c r="DP514" s="24"/>
      <c r="DQ514" s="24"/>
      <c r="DR514" s="24"/>
      <c r="DS514" s="24"/>
      <c r="DT514" s="24"/>
      <c r="DU514" s="24"/>
      <c r="DV514" s="24"/>
      <c r="DW514" s="24"/>
      <c r="DX514" s="24"/>
      <c r="DY514" s="24"/>
      <c r="DZ514" s="24"/>
      <c r="EA514" s="24"/>
      <c r="EB514" s="24"/>
      <c r="EC514" s="24"/>
      <c r="ED514" s="24"/>
      <c r="EE514" s="24"/>
      <c r="EF514" s="24"/>
      <c r="EG514" s="24"/>
      <c r="EH514" s="24"/>
      <c r="EI514" s="24"/>
      <c r="EJ514" s="24"/>
      <c r="EK514" s="24"/>
      <c r="EL514" s="24"/>
      <c r="EM514" s="24"/>
      <c r="EN514" s="24"/>
      <c r="EO514" s="24"/>
      <c r="EP514" s="24"/>
      <c r="EQ514" s="24"/>
      <c r="ER514" s="24"/>
      <c r="ES514" s="24"/>
      <c r="ET514" s="24"/>
      <c r="EU514" s="24"/>
      <c r="EV514" s="24"/>
      <c r="EW514" s="24"/>
      <c r="EX514" s="24"/>
      <c r="EY514" s="24"/>
      <c r="EZ514" s="24"/>
      <c r="FA514" s="24"/>
      <c r="FB514" s="24"/>
      <c r="FC514" s="24"/>
      <c r="FD514" s="24"/>
      <c r="FE514" s="24"/>
      <c r="FF514" s="24"/>
      <c r="FG514" s="24"/>
      <c r="FH514" s="24"/>
      <c r="FI514" s="24"/>
      <c r="FJ514" s="24"/>
      <c r="FK514" s="24"/>
      <c r="FL514" s="24"/>
      <c r="FM514" s="24"/>
      <c r="FN514" s="24"/>
      <c r="FO514" s="24"/>
      <c r="FP514" s="24"/>
      <c r="FQ514" s="24"/>
      <c r="FR514" s="24"/>
      <c r="FS514" s="24"/>
      <c r="FT514" s="24"/>
      <c r="FU514" s="24"/>
      <c r="FV514" s="24"/>
      <c r="FW514" s="24"/>
      <c r="FX514" s="24"/>
      <c r="FY514" s="24"/>
      <c r="FZ514" s="24"/>
      <c r="GA514" s="24"/>
      <c r="GB514" s="24"/>
      <c r="GC514" s="24"/>
      <c r="GD514" s="24"/>
      <c r="GE514" s="24"/>
      <c r="GF514" s="24"/>
      <c r="GG514" s="24"/>
      <c r="GH514" s="24"/>
      <c r="GI514" s="24"/>
      <c r="GJ514" s="24"/>
      <c r="GK514" s="24"/>
      <c r="GL514" s="24"/>
      <c r="GM514" s="24"/>
      <c r="GN514" s="24"/>
      <c r="GO514" s="24"/>
      <c r="GP514" s="24"/>
      <c r="GQ514" s="24"/>
      <c r="GR514" s="24"/>
      <c r="GS514" s="24"/>
      <c r="GT514" s="24"/>
      <c r="GU514" s="24"/>
      <c r="GV514" s="24"/>
      <c r="GW514" s="24"/>
      <c r="GX514" s="24"/>
      <c r="GY514" s="24"/>
      <c r="GZ514" s="24"/>
      <c r="HA514" s="24"/>
      <c r="HB514" s="24"/>
      <c r="HC514" s="24"/>
      <c r="HD514" s="24"/>
      <c r="HE514" s="24"/>
      <c r="HF514" s="24"/>
      <c r="HG514" s="24"/>
      <c r="HH514" s="24"/>
      <c r="HI514" s="24"/>
      <c r="HJ514" s="24"/>
      <c r="HK514" s="24"/>
      <c r="HL514" s="24"/>
      <c r="HM514" s="24"/>
      <c r="HN514" s="24"/>
      <c r="HO514" s="24"/>
      <c r="HP514" s="24"/>
      <c r="HQ514" s="24"/>
      <c r="HR514" s="24"/>
      <c r="HS514" s="24"/>
      <c r="HT514" s="24"/>
      <c r="HU514" s="24"/>
      <c r="HV514" s="24"/>
      <c r="HW514" s="24"/>
      <c r="HX514" s="24"/>
      <c r="HY514" s="24"/>
      <c r="HZ514" s="24"/>
      <c r="IA514" s="24"/>
      <c r="IB514" s="24"/>
      <c r="IC514" s="24"/>
      <c r="ID514" s="24"/>
      <c r="IE514" s="24"/>
      <c r="IF514" s="24"/>
      <c r="IG514" s="24"/>
      <c r="IH514" s="24"/>
      <c r="II514" s="24"/>
      <c r="IJ514" s="24"/>
      <c r="IK514" s="24"/>
      <c r="IL514" s="24"/>
      <c r="IM514" s="24"/>
      <c r="IN514" s="24"/>
      <c r="IO514" s="24"/>
      <c r="IP514" s="24"/>
      <c r="IQ514" s="24"/>
    </row>
    <row r="515" spans="5:251" x14ac:dyDescent="0.25">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c r="BY515" s="24"/>
      <c r="BZ515" s="24"/>
      <c r="CA515" s="24"/>
      <c r="CB515" s="24"/>
      <c r="CC515" s="24"/>
      <c r="CD515" s="24"/>
      <c r="CE515" s="24"/>
      <c r="CF515" s="24"/>
      <c r="CG515" s="24"/>
      <c r="CH515" s="24"/>
      <c r="CI515" s="24"/>
      <c r="CJ515" s="24"/>
      <c r="CK515" s="24"/>
      <c r="CL515" s="24"/>
      <c r="CM515" s="24"/>
      <c r="CN515" s="24"/>
      <c r="CO515" s="24"/>
      <c r="CP515" s="24"/>
      <c r="CQ515" s="24"/>
      <c r="CR515" s="24"/>
      <c r="CS515" s="24"/>
      <c r="CT515" s="24"/>
      <c r="CU515" s="24"/>
      <c r="CV515" s="24"/>
      <c r="CW515" s="24"/>
      <c r="CX515" s="24"/>
      <c r="CY515" s="24"/>
      <c r="CZ515" s="24"/>
      <c r="DA515" s="24"/>
      <c r="DB515" s="24"/>
      <c r="DC515" s="24"/>
      <c r="DD515" s="24"/>
      <c r="DE515" s="24"/>
      <c r="DF515" s="24"/>
      <c r="DG515" s="24"/>
      <c r="DH515" s="24"/>
      <c r="DI515" s="24"/>
      <c r="DJ515" s="24"/>
      <c r="DK515" s="24"/>
      <c r="DL515" s="24"/>
      <c r="DM515" s="24"/>
      <c r="DN515" s="24"/>
      <c r="DO515" s="24"/>
      <c r="DP515" s="24"/>
      <c r="DQ515" s="24"/>
      <c r="DR515" s="24"/>
      <c r="DS515" s="24"/>
      <c r="DT515" s="24"/>
      <c r="DU515" s="24"/>
      <c r="DV515" s="24"/>
      <c r="DW515" s="24"/>
      <c r="DX515" s="24"/>
      <c r="DY515" s="24"/>
      <c r="DZ515" s="24"/>
      <c r="EA515" s="24"/>
      <c r="EB515" s="24"/>
      <c r="EC515" s="24"/>
      <c r="ED515" s="24"/>
      <c r="EE515" s="24"/>
      <c r="EF515" s="24"/>
      <c r="EG515" s="24"/>
      <c r="EH515" s="24"/>
      <c r="EI515" s="24"/>
      <c r="EJ515" s="24"/>
      <c r="EK515" s="24"/>
      <c r="EL515" s="24"/>
      <c r="EM515" s="24"/>
      <c r="EN515" s="24"/>
      <c r="EO515" s="24"/>
      <c r="EP515" s="24"/>
      <c r="EQ515" s="24"/>
      <c r="ER515" s="24"/>
      <c r="ES515" s="24"/>
      <c r="ET515" s="24"/>
      <c r="EU515" s="24"/>
      <c r="EV515" s="24"/>
      <c r="EW515" s="24"/>
      <c r="EX515" s="24"/>
      <c r="EY515" s="24"/>
      <c r="EZ515" s="24"/>
      <c r="FA515" s="24"/>
      <c r="FB515" s="24"/>
      <c r="FC515" s="24"/>
      <c r="FD515" s="24"/>
      <c r="FE515" s="24"/>
      <c r="FF515" s="24"/>
      <c r="FG515" s="24"/>
      <c r="FH515" s="24"/>
      <c r="FI515" s="24"/>
      <c r="FJ515" s="24"/>
      <c r="FK515" s="24"/>
      <c r="FL515" s="24"/>
      <c r="FM515" s="24"/>
      <c r="FN515" s="24"/>
      <c r="FO515" s="24"/>
      <c r="FP515" s="24"/>
      <c r="FQ515" s="24"/>
      <c r="FR515" s="24"/>
      <c r="FS515" s="24"/>
      <c r="FT515" s="24"/>
      <c r="FU515" s="24"/>
      <c r="FV515" s="24"/>
      <c r="FW515" s="24"/>
      <c r="FX515" s="24"/>
      <c r="FY515" s="24"/>
      <c r="FZ515" s="24"/>
      <c r="GA515" s="24"/>
      <c r="GB515" s="24"/>
      <c r="GC515" s="24"/>
      <c r="GD515" s="24"/>
      <c r="GE515" s="24"/>
      <c r="GF515" s="24"/>
      <c r="GG515" s="24"/>
      <c r="GH515" s="24"/>
      <c r="GI515" s="24"/>
      <c r="GJ515" s="24"/>
      <c r="GK515" s="24"/>
      <c r="GL515" s="24"/>
      <c r="GM515" s="24"/>
      <c r="GN515" s="24"/>
      <c r="GO515" s="24"/>
      <c r="GP515" s="24"/>
      <c r="GQ515" s="24"/>
      <c r="GR515" s="24"/>
      <c r="GS515" s="24"/>
      <c r="GT515" s="24"/>
      <c r="GU515" s="24"/>
      <c r="GV515" s="24"/>
      <c r="GW515" s="24"/>
      <c r="GX515" s="24"/>
      <c r="GY515" s="24"/>
      <c r="GZ515" s="24"/>
      <c r="HA515" s="24"/>
      <c r="HB515" s="24"/>
      <c r="HC515" s="24"/>
      <c r="HD515" s="24"/>
      <c r="HE515" s="24"/>
      <c r="HF515" s="24"/>
      <c r="HG515" s="24"/>
      <c r="HH515" s="24"/>
      <c r="HI515" s="24"/>
      <c r="HJ515" s="24"/>
      <c r="HK515" s="24"/>
      <c r="HL515" s="24"/>
      <c r="HM515" s="24"/>
      <c r="HN515" s="24"/>
      <c r="HO515" s="24"/>
      <c r="HP515" s="24"/>
      <c r="HQ515" s="24"/>
      <c r="HR515" s="24"/>
      <c r="HS515" s="24"/>
      <c r="HT515" s="24"/>
      <c r="HU515" s="24"/>
      <c r="HV515" s="24"/>
      <c r="HW515" s="24"/>
      <c r="HX515" s="24"/>
      <c r="HY515" s="24"/>
      <c r="HZ515" s="24"/>
      <c r="IA515" s="24"/>
      <c r="IB515" s="24"/>
      <c r="IC515" s="24"/>
      <c r="ID515" s="24"/>
      <c r="IE515" s="24"/>
      <c r="IF515" s="24"/>
      <c r="IG515" s="24"/>
      <c r="IH515" s="24"/>
      <c r="II515" s="24"/>
      <c r="IJ515" s="24"/>
      <c r="IK515" s="24"/>
      <c r="IL515" s="24"/>
      <c r="IM515" s="24"/>
      <c r="IN515" s="24"/>
      <c r="IO515" s="24"/>
      <c r="IP515" s="24"/>
      <c r="IQ515" s="24"/>
    </row>
    <row r="516" spans="5:251" x14ac:dyDescent="0.25">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c r="BY516" s="24"/>
      <c r="BZ516" s="24"/>
      <c r="CA516" s="24"/>
      <c r="CB516" s="24"/>
      <c r="CC516" s="24"/>
      <c r="CD516" s="24"/>
      <c r="CE516" s="24"/>
      <c r="CF516" s="24"/>
      <c r="CG516" s="24"/>
      <c r="CH516" s="24"/>
      <c r="CI516" s="24"/>
      <c r="CJ516" s="24"/>
      <c r="CK516" s="24"/>
      <c r="CL516" s="24"/>
      <c r="CM516" s="24"/>
      <c r="CN516" s="24"/>
      <c r="CO516" s="24"/>
      <c r="CP516" s="24"/>
      <c r="CQ516" s="24"/>
      <c r="CR516" s="24"/>
      <c r="CS516" s="24"/>
      <c r="CT516" s="24"/>
      <c r="CU516" s="24"/>
      <c r="CV516" s="24"/>
      <c r="CW516" s="24"/>
      <c r="CX516" s="24"/>
      <c r="CY516" s="24"/>
      <c r="CZ516" s="24"/>
      <c r="DA516" s="24"/>
      <c r="DB516" s="24"/>
      <c r="DC516" s="24"/>
      <c r="DD516" s="24"/>
      <c r="DE516" s="24"/>
      <c r="DF516" s="24"/>
      <c r="DG516" s="24"/>
      <c r="DH516" s="24"/>
      <c r="DI516" s="24"/>
      <c r="DJ516" s="24"/>
      <c r="DK516" s="24"/>
      <c r="DL516" s="24"/>
      <c r="DM516" s="24"/>
      <c r="DN516" s="24"/>
      <c r="DO516" s="24"/>
      <c r="DP516" s="24"/>
      <c r="DQ516" s="24"/>
      <c r="DR516" s="24"/>
      <c r="DS516" s="24"/>
      <c r="DT516" s="24"/>
      <c r="DU516" s="24"/>
      <c r="DV516" s="24"/>
      <c r="DW516" s="24"/>
      <c r="DX516" s="24"/>
      <c r="DY516" s="24"/>
      <c r="DZ516" s="24"/>
      <c r="EA516" s="24"/>
      <c r="EB516" s="24"/>
      <c r="EC516" s="24"/>
      <c r="ED516" s="24"/>
      <c r="EE516" s="24"/>
      <c r="EF516" s="24"/>
      <c r="EG516" s="24"/>
      <c r="EH516" s="24"/>
      <c r="EI516" s="24"/>
      <c r="EJ516" s="24"/>
      <c r="EK516" s="24"/>
      <c r="EL516" s="24"/>
      <c r="EM516" s="24"/>
      <c r="EN516" s="24"/>
      <c r="EO516" s="24"/>
      <c r="EP516" s="24"/>
      <c r="EQ516" s="24"/>
      <c r="ER516" s="24"/>
      <c r="ES516" s="24"/>
      <c r="ET516" s="24"/>
      <c r="EU516" s="24"/>
      <c r="EV516" s="24"/>
      <c r="EW516" s="24"/>
      <c r="EX516" s="24"/>
      <c r="EY516" s="24"/>
      <c r="EZ516" s="24"/>
      <c r="FA516" s="24"/>
      <c r="FB516" s="24"/>
      <c r="FC516" s="24"/>
      <c r="FD516" s="24"/>
      <c r="FE516" s="24"/>
      <c r="FF516" s="24"/>
      <c r="FG516" s="24"/>
      <c r="FH516" s="24"/>
      <c r="FI516" s="24"/>
      <c r="FJ516" s="24"/>
      <c r="FK516" s="24"/>
      <c r="FL516" s="24"/>
      <c r="FM516" s="24"/>
      <c r="FN516" s="24"/>
      <c r="FO516" s="24"/>
      <c r="FP516" s="24"/>
      <c r="FQ516" s="24"/>
      <c r="FR516" s="24"/>
      <c r="FS516" s="24"/>
      <c r="FT516" s="24"/>
      <c r="FU516" s="24"/>
      <c r="FV516" s="24"/>
      <c r="FW516" s="24"/>
      <c r="FX516" s="24"/>
      <c r="FY516" s="24"/>
      <c r="FZ516" s="24"/>
      <c r="GA516" s="24"/>
      <c r="GB516" s="24"/>
      <c r="GC516" s="24"/>
      <c r="GD516" s="24"/>
      <c r="GE516" s="24"/>
      <c r="GF516" s="24"/>
      <c r="GG516" s="24"/>
      <c r="GH516" s="24"/>
      <c r="GI516" s="24"/>
      <c r="GJ516" s="24"/>
      <c r="GK516" s="24"/>
      <c r="GL516" s="24"/>
      <c r="GM516" s="24"/>
      <c r="GN516" s="24"/>
      <c r="GO516" s="24"/>
      <c r="GP516" s="24"/>
      <c r="GQ516" s="24"/>
      <c r="GR516" s="24"/>
      <c r="GS516" s="24"/>
      <c r="GT516" s="24"/>
      <c r="GU516" s="24"/>
      <c r="GV516" s="24"/>
      <c r="GW516" s="24"/>
      <c r="GX516" s="24"/>
      <c r="GY516" s="24"/>
      <c r="GZ516" s="24"/>
      <c r="HA516" s="24"/>
      <c r="HB516" s="24"/>
      <c r="HC516" s="24"/>
      <c r="HD516" s="24"/>
      <c r="HE516" s="24"/>
      <c r="HF516" s="24"/>
      <c r="HG516" s="24"/>
      <c r="HH516" s="24"/>
      <c r="HI516" s="24"/>
      <c r="HJ516" s="24"/>
      <c r="HK516" s="24"/>
      <c r="HL516" s="24"/>
      <c r="HM516" s="24"/>
      <c r="HN516" s="24"/>
      <c r="HO516" s="24"/>
      <c r="HP516" s="24"/>
      <c r="HQ516" s="24"/>
      <c r="HR516" s="24"/>
      <c r="HS516" s="24"/>
      <c r="HT516" s="24"/>
      <c r="HU516" s="24"/>
      <c r="HV516" s="24"/>
      <c r="HW516" s="24"/>
      <c r="HX516" s="24"/>
      <c r="HY516" s="24"/>
      <c r="HZ516" s="24"/>
      <c r="IA516" s="24"/>
      <c r="IB516" s="24"/>
      <c r="IC516" s="24"/>
      <c r="ID516" s="24"/>
      <c r="IE516" s="24"/>
      <c r="IF516" s="24"/>
      <c r="IG516" s="24"/>
      <c r="IH516" s="24"/>
      <c r="II516" s="24"/>
      <c r="IJ516" s="24"/>
      <c r="IK516" s="24"/>
      <c r="IL516" s="24"/>
      <c r="IM516" s="24"/>
      <c r="IN516" s="24"/>
      <c r="IO516" s="24"/>
      <c r="IP516" s="24"/>
      <c r="IQ516" s="24"/>
    </row>
    <row r="517" spans="5:251" x14ac:dyDescent="0.25">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c r="BY517" s="24"/>
      <c r="BZ517" s="24"/>
      <c r="CA517" s="24"/>
      <c r="CB517" s="24"/>
      <c r="CC517" s="24"/>
      <c r="CD517" s="24"/>
      <c r="CE517" s="24"/>
      <c r="CF517" s="24"/>
      <c r="CG517" s="24"/>
      <c r="CH517" s="24"/>
      <c r="CI517" s="24"/>
      <c r="CJ517" s="24"/>
      <c r="CK517" s="24"/>
      <c r="CL517" s="24"/>
      <c r="CM517" s="24"/>
      <c r="CN517" s="24"/>
      <c r="CO517" s="24"/>
      <c r="CP517" s="24"/>
      <c r="CQ517" s="24"/>
      <c r="CR517" s="24"/>
      <c r="CS517" s="24"/>
      <c r="CT517" s="24"/>
      <c r="CU517" s="24"/>
      <c r="CV517" s="24"/>
      <c r="CW517" s="24"/>
      <c r="CX517" s="24"/>
      <c r="CY517" s="24"/>
      <c r="CZ517" s="24"/>
      <c r="DA517" s="24"/>
      <c r="DB517" s="24"/>
      <c r="DC517" s="24"/>
      <c r="DD517" s="24"/>
      <c r="DE517" s="24"/>
      <c r="DF517" s="24"/>
      <c r="DG517" s="24"/>
      <c r="DH517" s="24"/>
      <c r="DI517" s="24"/>
      <c r="DJ517" s="24"/>
      <c r="DK517" s="24"/>
      <c r="DL517" s="24"/>
      <c r="DM517" s="24"/>
      <c r="DN517" s="24"/>
      <c r="DO517" s="24"/>
      <c r="DP517" s="24"/>
      <c r="DQ517" s="24"/>
      <c r="DR517" s="24"/>
      <c r="DS517" s="24"/>
      <c r="DT517" s="24"/>
      <c r="DU517" s="24"/>
      <c r="DV517" s="24"/>
      <c r="DW517" s="24"/>
      <c r="DX517" s="24"/>
      <c r="DY517" s="24"/>
      <c r="DZ517" s="24"/>
      <c r="EA517" s="24"/>
      <c r="EB517" s="24"/>
      <c r="EC517" s="24"/>
      <c r="ED517" s="24"/>
      <c r="EE517" s="24"/>
      <c r="EF517" s="24"/>
      <c r="EG517" s="24"/>
      <c r="EH517" s="24"/>
      <c r="EI517" s="24"/>
      <c r="EJ517" s="24"/>
      <c r="EK517" s="24"/>
      <c r="EL517" s="24"/>
      <c r="EM517" s="24"/>
      <c r="EN517" s="24"/>
      <c r="EO517" s="24"/>
      <c r="EP517" s="24"/>
      <c r="EQ517" s="24"/>
      <c r="ER517" s="24"/>
      <c r="ES517" s="24"/>
      <c r="ET517" s="24"/>
      <c r="EU517" s="24"/>
      <c r="EV517" s="24"/>
      <c r="EW517" s="24"/>
      <c r="EX517" s="24"/>
      <c r="EY517" s="24"/>
      <c r="EZ517" s="24"/>
      <c r="FA517" s="24"/>
      <c r="FB517" s="24"/>
      <c r="FC517" s="24"/>
      <c r="FD517" s="24"/>
      <c r="FE517" s="24"/>
      <c r="FF517" s="24"/>
      <c r="FG517" s="24"/>
      <c r="FH517" s="24"/>
      <c r="FI517" s="24"/>
      <c r="FJ517" s="24"/>
      <c r="FK517" s="24"/>
      <c r="FL517" s="24"/>
      <c r="FM517" s="24"/>
      <c r="FN517" s="24"/>
      <c r="FO517" s="24"/>
      <c r="FP517" s="24"/>
      <c r="FQ517" s="24"/>
      <c r="FR517" s="24"/>
      <c r="FS517" s="24"/>
      <c r="FT517" s="24"/>
      <c r="FU517" s="24"/>
      <c r="FV517" s="24"/>
      <c r="FW517" s="24"/>
      <c r="FX517" s="24"/>
      <c r="FY517" s="24"/>
      <c r="FZ517" s="24"/>
      <c r="GA517" s="24"/>
      <c r="GB517" s="24"/>
      <c r="GC517" s="24"/>
      <c r="GD517" s="24"/>
      <c r="GE517" s="24"/>
      <c r="GF517" s="24"/>
      <c r="GG517" s="24"/>
      <c r="GH517" s="24"/>
      <c r="GI517" s="24"/>
      <c r="GJ517" s="24"/>
      <c r="GK517" s="24"/>
      <c r="GL517" s="24"/>
      <c r="GM517" s="24"/>
      <c r="GN517" s="24"/>
      <c r="GO517" s="24"/>
      <c r="GP517" s="24"/>
      <c r="GQ517" s="24"/>
      <c r="GR517" s="24"/>
      <c r="GS517" s="24"/>
      <c r="GT517" s="24"/>
      <c r="GU517" s="24"/>
      <c r="GV517" s="24"/>
      <c r="GW517" s="24"/>
      <c r="GX517" s="24"/>
      <c r="GY517" s="24"/>
      <c r="GZ517" s="24"/>
      <c r="HA517" s="24"/>
      <c r="HB517" s="24"/>
      <c r="HC517" s="24"/>
      <c r="HD517" s="24"/>
      <c r="HE517" s="24"/>
      <c r="HF517" s="24"/>
      <c r="HG517" s="24"/>
      <c r="HH517" s="24"/>
      <c r="HI517" s="24"/>
      <c r="HJ517" s="24"/>
      <c r="HK517" s="24"/>
      <c r="HL517" s="24"/>
      <c r="HM517" s="24"/>
      <c r="HN517" s="24"/>
      <c r="HO517" s="24"/>
      <c r="HP517" s="24"/>
      <c r="HQ517" s="24"/>
      <c r="HR517" s="24"/>
      <c r="HS517" s="24"/>
      <c r="HT517" s="24"/>
      <c r="HU517" s="24"/>
      <c r="HV517" s="24"/>
      <c r="HW517" s="24"/>
      <c r="HX517" s="24"/>
      <c r="HY517" s="24"/>
      <c r="HZ517" s="24"/>
      <c r="IA517" s="24"/>
      <c r="IB517" s="24"/>
      <c r="IC517" s="24"/>
      <c r="ID517" s="24"/>
      <c r="IE517" s="24"/>
      <c r="IF517" s="24"/>
      <c r="IG517" s="24"/>
      <c r="IH517" s="24"/>
      <c r="II517" s="24"/>
      <c r="IJ517" s="24"/>
      <c r="IK517" s="24"/>
      <c r="IL517" s="24"/>
      <c r="IM517" s="24"/>
      <c r="IN517" s="24"/>
      <c r="IO517" s="24"/>
      <c r="IP517" s="24"/>
      <c r="IQ517" s="24"/>
    </row>
    <row r="518" spans="5:251" x14ac:dyDescent="0.25">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4"/>
      <c r="CA518" s="24"/>
      <c r="CB518" s="24"/>
      <c r="CC518" s="24"/>
      <c r="CD518" s="24"/>
      <c r="CE518" s="24"/>
      <c r="CF518" s="24"/>
      <c r="CG518" s="24"/>
      <c r="CH518" s="24"/>
      <c r="CI518" s="24"/>
      <c r="CJ518" s="24"/>
      <c r="CK518" s="24"/>
      <c r="CL518" s="24"/>
      <c r="CM518" s="24"/>
      <c r="CN518" s="24"/>
      <c r="CO518" s="24"/>
      <c r="CP518" s="24"/>
      <c r="CQ518" s="24"/>
      <c r="CR518" s="24"/>
      <c r="CS518" s="24"/>
      <c r="CT518" s="24"/>
      <c r="CU518" s="24"/>
      <c r="CV518" s="24"/>
      <c r="CW518" s="24"/>
      <c r="CX518" s="24"/>
      <c r="CY518" s="24"/>
      <c r="CZ518" s="24"/>
      <c r="DA518" s="24"/>
      <c r="DB518" s="24"/>
      <c r="DC518" s="24"/>
      <c r="DD518" s="24"/>
      <c r="DE518" s="24"/>
      <c r="DF518" s="24"/>
      <c r="DG518" s="24"/>
      <c r="DH518" s="24"/>
      <c r="DI518" s="24"/>
      <c r="DJ518" s="24"/>
      <c r="DK518" s="24"/>
      <c r="DL518" s="24"/>
      <c r="DM518" s="24"/>
      <c r="DN518" s="24"/>
      <c r="DO518" s="24"/>
      <c r="DP518" s="24"/>
      <c r="DQ518" s="24"/>
      <c r="DR518" s="24"/>
      <c r="DS518" s="24"/>
      <c r="DT518" s="24"/>
      <c r="DU518" s="24"/>
      <c r="DV518" s="24"/>
      <c r="DW518" s="24"/>
      <c r="DX518" s="24"/>
      <c r="DY518" s="24"/>
      <c r="DZ518" s="24"/>
      <c r="EA518" s="24"/>
      <c r="EB518" s="24"/>
      <c r="EC518" s="24"/>
      <c r="ED518" s="24"/>
      <c r="EE518" s="24"/>
      <c r="EF518" s="24"/>
      <c r="EG518" s="24"/>
      <c r="EH518" s="24"/>
      <c r="EI518" s="24"/>
      <c r="EJ518" s="24"/>
      <c r="EK518" s="24"/>
      <c r="EL518" s="24"/>
      <c r="EM518" s="24"/>
      <c r="EN518" s="24"/>
      <c r="EO518" s="24"/>
      <c r="EP518" s="24"/>
      <c r="EQ518" s="24"/>
      <c r="ER518" s="24"/>
      <c r="ES518" s="24"/>
      <c r="ET518" s="24"/>
      <c r="EU518" s="24"/>
      <c r="EV518" s="24"/>
      <c r="EW518" s="24"/>
      <c r="EX518" s="24"/>
      <c r="EY518" s="24"/>
      <c r="EZ518" s="24"/>
      <c r="FA518" s="24"/>
      <c r="FB518" s="24"/>
      <c r="FC518" s="24"/>
      <c r="FD518" s="24"/>
      <c r="FE518" s="24"/>
      <c r="FF518" s="24"/>
      <c r="FG518" s="24"/>
      <c r="FH518" s="24"/>
      <c r="FI518" s="24"/>
      <c r="FJ518" s="24"/>
      <c r="FK518" s="24"/>
      <c r="FL518" s="24"/>
      <c r="FM518" s="24"/>
      <c r="FN518" s="24"/>
      <c r="FO518" s="24"/>
      <c r="FP518" s="24"/>
      <c r="FQ518" s="24"/>
      <c r="FR518" s="24"/>
      <c r="FS518" s="24"/>
      <c r="FT518" s="24"/>
      <c r="FU518" s="24"/>
      <c r="FV518" s="24"/>
      <c r="FW518" s="24"/>
      <c r="FX518" s="24"/>
      <c r="FY518" s="24"/>
      <c r="FZ518" s="24"/>
      <c r="GA518" s="24"/>
      <c r="GB518" s="24"/>
      <c r="GC518" s="24"/>
      <c r="GD518" s="24"/>
      <c r="GE518" s="24"/>
      <c r="GF518" s="24"/>
      <c r="GG518" s="24"/>
      <c r="GH518" s="24"/>
      <c r="GI518" s="24"/>
      <c r="GJ518" s="24"/>
      <c r="GK518" s="24"/>
      <c r="GL518" s="24"/>
      <c r="GM518" s="24"/>
      <c r="GN518" s="24"/>
      <c r="GO518" s="24"/>
      <c r="GP518" s="24"/>
      <c r="GQ518" s="24"/>
      <c r="GR518" s="24"/>
      <c r="GS518" s="24"/>
      <c r="GT518" s="24"/>
      <c r="GU518" s="24"/>
      <c r="GV518" s="24"/>
      <c r="GW518" s="24"/>
      <c r="GX518" s="24"/>
      <c r="GY518" s="24"/>
      <c r="GZ518" s="24"/>
      <c r="HA518" s="24"/>
      <c r="HB518" s="24"/>
      <c r="HC518" s="24"/>
      <c r="HD518" s="24"/>
      <c r="HE518" s="24"/>
      <c r="HF518" s="24"/>
      <c r="HG518" s="24"/>
      <c r="HH518" s="24"/>
      <c r="HI518" s="24"/>
      <c r="HJ518" s="24"/>
      <c r="HK518" s="24"/>
      <c r="HL518" s="24"/>
      <c r="HM518" s="24"/>
      <c r="HN518" s="24"/>
      <c r="HO518" s="24"/>
      <c r="HP518" s="24"/>
      <c r="HQ518" s="24"/>
      <c r="HR518" s="24"/>
      <c r="HS518" s="24"/>
      <c r="HT518" s="24"/>
      <c r="HU518" s="24"/>
      <c r="HV518" s="24"/>
      <c r="HW518" s="24"/>
      <c r="HX518" s="24"/>
      <c r="HY518" s="24"/>
      <c r="HZ518" s="24"/>
      <c r="IA518" s="24"/>
      <c r="IB518" s="24"/>
      <c r="IC518" s="24"/>
      <c r="ID518" s="24"/>
      <c r="IE518" s="24"/>
      <c r="IF518" s="24"/>
      <c r="IG518" s="24"/>
      <c r="IH518" s="24"/>
      <c r="II518" s="24"/>
      <c r="IJ518" s="24"/>
      <c r="IK518" s="24"/>
      <c r="IL518" s="24"/>
      <c r="IM518" s="24"/>
      <c r="IN518" s="24"/>
      <c r="IO518" s="24"/>
      <c r="IP518" s="24"/>
      <c r="IQ518" s="24"/>
    </row>
    <row r="519" spans="5:251" x14ac:dyDescent="0.25">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c r="BY519" s="24"/>
      <c r="BZ519" s="24"/>
      <c r="CA519" s="24"/>
      <c r="CB519" s="24"/>
      <c r="CC519" s="24"/>
      <c r="CD519" s="24"/>
      <c r="CE519" s="24"/>
      <c r="CF519" s="24"/>
      <c r="CG519" s="24"/>
      <c r="CH519" s="24"/>
      <c r="CI519" s="24"/>
      <c r="CJ519" s="24"/>
      <c r="CK519" s="24"/>
      <c r="CL519" s="24"/>
      <c r="CM519" s="24"/>
      <c r="CN519" s="24"/>
      <c r="CO519" s="24"/>
      <c r="CP519" s="24"/>
      <c r="CQ519" s="24"/>
      <c r="CR519" s="24"/>
      <c r="CS519" s="24"/>
      <c r="CT519" s="24"/>
      <c r="CU519" s="24"/>
      <c r="CV519" s="24"/>
      <c r="CW519" s="24"/>
      <c r="CX519" s="24"/>
      <c r="CY519" s="24"/>
      <c r="CZ519" s="24"/>
      <c r="DA519" s="24"/>
      <c r="DB519" s="24"/>
      <c r="DC519" s="24"/>
      <c r="DD519" s="24"/>
      <c r="DE519" s="24"/>
      <c r="DF519" s="24"/>
      <c r="DG519" s="24"/>
      <c r="DH519" s="24"/>
      <c r="DI519" s="24"/>
      <c r="DJ519" s="24"/>
      <c r="DK519" s="24"/>
      <c r="DL519" s="24"/>
      <c r="DM519" s="24"/>
      <c r="DN519" s="24"/>
      <c r="DO519" s="24"/>
      <c r="DP519" s="24"/>
      <c r="DQ519" s="24"/>
      <c r="DR519" s="24"/>
      <c r="DS519" s="24"/>
      <c r="DT519" s="24"/>
      <c r="DU519" s="24"/>
      <c r="DV519" s="24"/>
      <c r="DW519" s="24"/>
      <c r="DX519" s="24"/>
      <c r="DY519" s="24"/>
      <c r="DZ519" s="24"/>
      <c r="EA519" s="24"/>
      <c r="EB519" s="24"/>
      <c r="EC519" s="24"/>
      <c r="ED519" s="24"/>
      <c r="EE519" s="24"/>
      <c r="EF519" s="24"/>
      <c r="EG519" s="24"/>
      <c r="EH519" s="24"/>
      <c r="EI519" s="24"/>
      <c r="EJ519" s="24"/>
      <c r="EK519" s="24"/>
      <c r="EL519" s="24"/>
      <c r="EM519" s="24"/>
      <c r="EN519" s="24"/>
      <c r="EO519" s="24"/>
      <c r="EP519" s="24"/>
      <c r="EQ519" s="24"/>
      <c r="ER519" s="24"/>
      <c r="ES519" s="24"/>
      <c r="ET519" s="24"/>
      <c r="EU519" s="24"/>
      <c r="EV519" s="24"/>
      <c r="EW519" s="24"/>
      <c r="EX519" s="24"/>
      <c r="EY519" s="24"/>
      <c r="EZ519" s="24"/>
      <c r="FA519" s="24"/>
      <c r="FB519" s="24"/>
      <c r="FC519" s="24"/>
      <c r="FD519" s="24"/>
      <c r="FE519" s="24"/>
      <c r="FF519" s="24"/>
      <c r="FG519" s="24"/>
      <c r="FH519" s="24"/>
      <c r="FI519" s="24"/>
      <c r="FJ519" s="24"/>
      <c r="FK519" s="24"/>
      <c r="FL519" s="24"/>
      <c r="FM519" s="24"/>
      <c r="FN519" s="24"/>
      <c r="FO519" s="24"/>
      <c r="FP519" s="24"/>
      <c r="FQ519" s="24"/>
      <c r="FR519" s="24"/>
      <c r="FS519" s="24"/>
      <c r="FT519" s="24"/>
      <c r="FU519" s="24"/>
      <c r="FV519" s="24"/>
      <c r="FW519" s="24"/>
      <c r="FX519" s="24"/>
      <c r="FY519" s="24"/>
      <c r="FZ519" s="24"/>
      <c r="GA519" s="24"/>
      <c r="GB519" s="24"/>
      <c r="GC519" s="24"/>
      <c r="GD519" s="24"/>
      <c r="GE519" s="24"/>
      <c r="GF519" s="24"/>
      <c r="GG519" s="24"/>
      <c r="GH519" s="24"/>
      <c r="GI519" s="24"/>
      <c r="GJ519" s="24"/>
      <c r="GK519" s="24"/>
      <c r="GL519" s="24"/>
      <c r="GM519" s="24"/>
      <c r="GN519" s="24"/>
      <c r="GO519" s="24"/>
      <c r="GP519" s="24"/>
      <c r="GQ519" s="24"/>
      <c r="GR519" s="24"/>
      <c r="GS519" s="24"/>
      <c r="GT519" s="24"/>
      <c r="GU519" s="24"/>
      <c r="GV519" s="24"/>
      <c r="GW519" s="24"/>
      <c r="GX519" s="24"/>
      <c r="GY519" s="24"/>
      <c r="GZ519" s="24"/>
      <c r="HA519" s="24"/>
      <c r="HB519" s="24"/>
      <c r="HC519" s="24"/>
      <c r="HD519" s="24"/>
      <c r="HE519" s="24"/>
      <c r="HF519" s="24"/>
      <c r="HG519" s="24"/>
      <c r="HH519" s="24"/>
      <c r="HI519" s="24"/>
      <c r="HJ519" s="24"/>
      <c r="HK519" s="24"/>
      <c r="HL519" s="24"/>
      <c r="HM519" s="24"/>
      <c r="HN519" s="24"/>
      <c r="HO519" s="24"/>
      <c r="HP519" s="24"/>
      <c r="HQ519" s="24"/>
      <c r="HR519" s="24"/>
      <c r="HS519" s="24"/>
      <c r="HT519" s="24"/>
      <c r="HU519" s="24"/>
      <c r="HV519" s="24"/>
      <c r="HW519" s="24"/>
      <c r="HX519" s="24"/>
      <c r="HY519" s="24"/>
      <c r="HZ519" s="24"/>
      <c r="IA519" s="24"/>
      <c r="IB519" s="24"/>
      <c r="IC519" s="24"/>
      <c r="ID519" s="24"/>
      <c r="IE519" s="24"/>
      <c r="IF519" s="24"/>
      <c r="IG519" s="24"/>
      <c r="IH519" s="24"/>
      <c r="II519" s="24"/>
      <c r="IJ519" s="24"/>
      <c r="IK519" s="24"/>
      <c r="IL519" s="24"/>
      <c r="IM519" s="24"/>
      <c r="IN519" s="24"/>
      <c r="IO519" s="24"/>
      <c r="IP519" s="24"/>
      <c r="IQ519" s="24"/>
    </row>
    <row r="520" spans="5:251" x14ac:dyDescent="0.25">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c r="BY520" s="24"/>
      <c r="BZ520" s="24"/>
      <c r="CA520" s="24"/>
      <c r="CB520" s="24"/>
      <c r="CC520" s="24"/>
      <c r="CD520" s="24"/>
      <c r="CE520" s="24"/>
      <c r="CF520" s="24"/>
      <c r="CG520" s="24"/>
      <c r="CH520" s="24"/>
      <c r="CI520" s="24"/>
      <c r="CJ520" s="24"/>
      <c r="CK520" s="24"/>
      <c r="CL520" s="24"/>
      <c r="CM520" s="24"/>
      <c r="CN520" s="24"/>
      <c r="CO520" s="24"/>
      <c r="CP520" s="24"/>
      <c r="CQ520" s="24"/>
      <c r="CR520" s="24"/>
      <c r="CS520" s="24"/>
      <c r="CT520" s="24"/>
      <c r="CU520" s="24"/>
      <c r="CV520" s="24"/>
      <c r="CW520" s="24"/>
      <c r="CX520" s="24"/>
      <c r="CY520" s="24"/>
      <c r="CZ520" s="24"/>
      <c r="DA520" s="24"/>
      <c r="DB520" s="24"/>
      <c r="DC520" s="24"/>
      <c r="DD520" s="24"/>
      <c r="DE520" s="24"/>
      <c r="DF520" s="24"/>
      <c r="DG520" s="24"/>
      <c r="DH520" s="24"/>
      <c r="DI520" s="24"/>
      <c r="DJ520" s="24"/>
      <c r="DK520" s="24"/>
      <c r="DL520" s="24"/>
      <c r="DM520" s="24"/>
      <c r="DN520" s="24"/>
      <c r="DO520" s="24"/>
      <c r="DP520" s="24"/>
      <c r="DQ520" s="24"/>
      <c r="DR520" s="24"/>
      <c r="DS520" s="24"/>
      <c r="DT520" s="24"/>
      <c r="DU520" s="24"/>
      <c r="DV520" s="24"/>
      <c r="DW520" s="24"/>
      <c r="DX520" s="24"/>
      <c r="DY520" s="24"/>
      <c r="DZ520" s="24"/>
      <c r="EA520" s="24"/>
      <c r="EB520" s="24"/>
      <c r="EC520" s="24"/>
      <c r="ED520" s="24"/>
      <c r="EE520" s="24"/>
      <c r="EF520" s="24"/>
      <c r="EG520" s="24"/>
      <c r="EH520" s="24"/>
      <c r="EI520" s="24"/>
      <c r="EJ520" s="24"/>
      <c r="EK520" s="24"/>
      <c r="EL520" s="24"/>
      <c r="EM520" s="24"/>
      <c r="EN520" s="24"/>
      <c r="EO520" s="24"/>
      <c r="EP520" s="24"/>
      <c r="EQ520" s="24"/>
      <c r="ER520" s="24"/>
      <c r="ES520" s="24"/>
      <c r="ET520" s="24"/>
      <c r="EU520" s="24"/>
      <c r="EV520" s="24"/>
      <c r="EW520" s="24"/>
      <c r="EX520" s="24"/>
      <c r="EY520" s="24"/>
      <c r="EZ520" s="24"/>
      <c r="FA520" s="24"/>
      <c r="FB520" s="24"/>
      <c r="FC520" s="24"/>
      <c r="FD520" s="24"/>
      <c r="FE520" s="24"/>
      <c r="FF520" s="24"/>
      <c r="FG520" s="24"/>
      <c r="FH520" s="24"/>
      <c r="FI520" s="24"/>
      <c r="FJ520" s="24"/>
      <c r="FK520" s="24"/>
      <c r="FL520" s="24"/>
      <c r="FM520" s="24"/>
      <c r="FN520" s="24"/>
      <c r="FO520" s="24"/>
      <c r="FP520" s="24"/>
      <c r="FQ520" s="24"/>
      <c r="FR520" s="24"/>
      <c r="FS520" s="24"/>
      <c r="FT520" s="24"/>
      <c r="FU520" s="24"/>
      <c r="FV520" s="24"/>
      <c r="FW520" s="24"/>
      <c r="FX520" s="24"/>
      <c r="FY520" s="24"/>
      <c r="FZ520" s="24"/>
      <c r="GA520" s="24"/>
      <c r="GB520" s="24"/>
      <c r="GC520" s="24"/>
      <c r="GD520" s="24"/>
      <c r="GE520" s="24"/>
      <c r="GF520" s="24"/>
      <c r="GG520" s="24"/>
      <c r="GH520" s="24"/>
      <c r="GI520" s="24"/>
      <c r="GJ520" s="24"/>
      <c r="GK520" s="24"/>
      <c r="GL520" s="24"/>
      <c r="GM520" s="24"/>
      <c r="GN520" s="24"/>
      <c r="GO520" s="24"/>
      <c r="GP520" s="24"/>
      <c r="GQ520" s="24"/>
      <c r="GR520" s="24"/>
      <c r="GS520" s="24"/>
      <c r="GT520" s="24"/>
      <c r="GU520" s="24"/>
      <c r="GV520" s="24"/>
      <c r="GW520" s="24"/>
      <c r="GX520" s="24"/>
      <c r="GY520" s="24"/>
      <c r="GZ520" s="24"/>
      <c r="HA520" s="24"/>
      <c r="HB520" s="24"/>
      <c r="HC520" s="24"/>
      <c r="HD520" s="24"/>
      <c r="HE520" s="24"/>
      <c r="HF520" s="24"/>
      <c r="HG520" s="24"/>
      <c r="HH520" s="24"/>
      <c r="HI520" s="24"/>
      <c r="HJ520" s="24"/>
      <c r="HK520" s="24"/>
      <c r="HL520" s="24"/>
      <c r="HM520" s="24"/>
      <c r="HN520" s="24"/>
      <c r="HO520" s="24"/>
      <c r="HP520" s="24"/>
      <c r="HQ520" s="24"/>
      <c r="HR520" s="24"/>
      <c r="HS520" s="24"/>
      <c r="HT520" s="24"/>
      <c r="HU520" s="24"/>
      <c r="HV520" s="24"/>
      <c r="HW520" s="24"/>
      <c r="HX520" s="24"/>
      <c r="HY520" s="24"/>
      <c r="HZ520" s="24"/>
      <c r="IA520" s="24"/>
      <c r="IB520" s="24"/>
      <c r="IC520" s="24"/>
      <c r="ID520" s="24"/>
      <c r="IE520" s="24"/>
      <c r="IF520" s="24"/>
      <c r="IG520" s="24"/>
      <c r="IH520" s="24"/>
      <c r="II520" s="24"/>
      <c r="IJ520" s="24"/>
      <c r="IK520" s="24"/>
      <c r="IL520" s="24"/>
      <c r="IM520" s="24"/>
      <c r="IN520" s="24"/>
      <c r="IO520" s="24"/>
      <c r="IP520" s="24"/>
      <c r="IQ520" s="24"/>
    </row>
    <row r="521" spans="5:251" x14ac:dyDescent="0.25">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c r="BY521" s="24"/>
      <c r="BZ521" s="24"/>
      <c r="CA521" s="24"/>
      <c r="CB521" s="24"/>
      <c r="CC521" s="24"/>
      <c r="CD521" s="24"/>
      <c r="CE521" s="24"/>
      <c r="CF521" s="24"/>
      <c r="CG521" s="24"/>
      <c r="CH521" s="24"/>
      <c r="CI521" s="24"/>
      <c r="CJ521" s="24"/>
      <c r="CK521" s="24"/>
      <c r="CL521" s="24"/>
      <c r="CM521" s="24"/>
      <c r="CN521" s="24"/>
      <c r="CO521" s="24"/>
      <c r="CP521" s="24"/>
      <c r="CQ521" s="24"/>
      <c r="CR521" s="24"/>
      <c r="CS521" s="24"/>
      <c r="CT521" s="24"/>
      <c r="CU521" s="24"/>
      <c r="CV521" s="24"/>
      <c r="CW521" s="24"/>
      <c r="CX521" s="24"/>
      <c r="CY521" s="24"/>
      <c r="CZ521" s="24"/>
      <c r="DA521" s="24"/>
      <c r="DB521" s="24"/>
      <c r="DC521" s="24"/>
      <c r="DD521" s="24"/>
      <c r="DE521" s="24"/>
      <c r="DF521" s="24"/>
      <c r="DG521" s="24"/>
      <c r="DH521" s="24"/>
      <c r="DI521" s="24"/>
      <c r="DJ521" s="24"/>
      <c r="DK521" s="24"/>
      <c r="DL521" s="24"/>
      <c r="DM521" s="24"/>
      <c r="DN521" s="24"/>
      <c r="DO521" s="24"/>
      <c r="DP521" s="24"/>
      <c r="DQ521" s="24"/>
      <c r="DR521" s="24"/>
      <c r="DS521" s="24"/>
      <c r="DT521" s="24"/>
      <c r="DU521" s="24"/>
      <c r="DV521" s="24"/>
      <c r="DW521" s="24"/>
      <c r="DX521" s="24"/>
      <c r="DY521" s="24"/>
      <c r="DZ521" s="24"/>
      <c r="EA521" s="24"/>
      <c r="EB521" s="24"/>
      <c r="EC521" s="24"/>
      <c r="ED521" s="24"/>
      <c r="EE521" s="24"/>
      <c r="EF521" s="24"/>
      <c r="EG521" s="24"/>
      <c r="EH521" s="24"/>
      <c r="EI521" s="24"/>
      <c r="EJ521" s="24"/>
      <c r="EK521" s="24"/>
      <c r="EL521" s="24"/>
      <c r="EM521" s="24"/>
      <c r="EN521" s="24"/>
      <c r="EO521" s="24"/>
      <c r="EP521" s="24"/>
      <c r="EQ521" s="24"/>
      <c r="ER521" s="24"/>
      <c r="ES521" s="24"/>
      <c r="ET521" s="24"/>
      <c r="EU521" s="24"/>
      <c r="EV521" s="24"/>
      <c r="EW521" s="24"/>
      <c r="EX521" s="24"/>
      <c r="EY521" s="24"/>
      <c r="EZ521" s="24"/>
      <c r="FA521" s="24"/>
      <c r="FB521" s="24"/>
      <c r="FC521" s="24"/>
      <c r="FD521" s="24"/>
      <c r="FE521" s="24"/>
      <c r="FF521" s="24"/>
      <c r="FG521" s="24"/>
      <c r="FH521" s="24"/>
      <c r="FI521" s="24"/>
      <c r="FJ521" s="24"/>
      <c r="FK521" s="24"/>
      <c r="FL521" s="24"/>
      <c r="FM521" s="24"/>
      <c r="FN521" s="24"/>
      <c r="FO521" s="24"/>
      <c r="FP521" s="24"/>
      <c r="FQ521" s="24"/>
      <c r="FR521" s="24"/>
      <c r="FS521" s="24"/>
      <c r="FT521" s="24"/>
      <c r="FU521" s="24"/>
      <c r="FV521" s="24"/>
      <c r="FW521" s="24"/>
      <c r="FX521" s="24"/>
      <c r="FY521" s="24"/>
      <c r="FZ521" s="24"/>
      <c r="GA521" s="24"/>
      <c r="GB521" s="24"/>
      <c r="GC521" s="24"/>
      <c r="GD521" s="24"/>
      <c r="GE521" s="24"/>
      <c r="GF521" s="24"/>
      <c r="GG521" s="24"/>
      <c r="GH521" s="24"/>
      <c r="GI521" s="24"/>
      <c r="GJ521" s="24"/>
      <c r="GK521" s="24"/>
      <c r="GL521" s="24"/>
      <c r="GM521" s="24"/>
      <c r="GN521" s="24"/>
      <c r="GO521" s="24"/>
      <c r="GP521" s="24"/>
      <c r="GQ521" s="24"/>
      <c r="GR521" s="24"/>
      <c r="GS521" s="24"/>
      <c r="GT521" s="24"/>
      <c r="GU521" s="24"/>
      <c r="GV521" s="24"/>
      <c r="GW521" s="24"/>
      <c r="GX521" s="24"/>
      <c r="GY521" s="24"/>
      <c r="GZ521" s="24"/>
      <c r="HA521" s="24"/>
      <c r="HB521" s="24"/>
      <c r="HC521" s="24"/>
      <c r="HD521" s="24"/>
      <c r="HE521" s="24"/>
      <c r="HF521" s="24"/>
      <c r="HG521" s="24"/>
      <c r="HH521" s="24"/>
      <c r="HI521" s="24"/>
      <c r="HJ521" s="24"/>
      <c r="HK521" s="24"/>
      <c r="HL521" s="24"/>
      <c r="HM521" s="24"/>
      <c r="HN521" s="24"/>
      <c r="HO521" s="24"/>
      <c r="HP521" s="24"/>
      <c r="HQ521" s="24"/>
      <c r="HR521" s="24"/>
      <c r="HS521" s="24"/>
      <c r="HT521" s="24"/>
      <c r="HU521" s="24"/>
      <c r="HV521" s="24"/>
      <c r="HW521" s="24"/>
      <c r="HX521" s="24"/>
      <c r="HY521" s="24"/>
      <c r="HZ521" s="24"/>
      <c r="IA521" s="24"/>
      <c r="IB521" s="24"/>
      <c r="IC521" s="24"/>
      <c r="ID521" s="24"/>
      <c r="IE521" s="24"/>
      <c r="IF521" s="24"/>
      <c r="IG521" s="24"/>
      <c r="IH521" s="24"/>
      <c r="II521" s="24"/>
      <c r="IJ521" s="24"/>
      <c r="IK521" s="24"/>
      <c r="IL521" s="24"/>
      <c r="IM521" s="24"/>
      <c r="IN521" s="24"/>
      <c r="IO521" s="24"/>
      <c r="IP521" s="24"/>
      <c r="IQ521" s="24"/>
    </row>
    <row r="522" spans="5:251" x14ac:dyDescent="0.25">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24"/>
      <c r="CD522" s="24"/>
      <c r="CE522" s="24"/>
      <c r="CF522" s="24"/>
      <c r="CG522" s="24"/>
      <c r="CH522" s="24"/>
      <c r="CI522" s="24"/>
      <c r="CJ522" s="24"/>
      <c r="CK522" s="24"/>
      <c r="CL522" s="24"/>
      <c r="CM522" s="24"/>
      <c r="CN522" s="24"/>
      <c r="CO522" s="24"/>
      <c r="CP522" s="24"/>
      <c r="CQ522" s="24"/>
      <c r="CR522" s="24"/>
      <c r="CS522" s="24"/>
      <c r="CT522" s="24"/>
      <c r="CU522" s="24"/>
      <c r="CV522" s="24"/>
      <c r="CW522" s="24"/>
      <c r="CX522" s="24"/>
      <c r="CY522" s="24"/>
      <c r="CZ522" s="24"/>
      <c r="DA522" s="24"/>
      <c r="DB522" s="24"/>
      <c r="DC522" s="24"/>
      <c r="DD522" s="24"/>
      <c r="DE522" s="24"/>
      <c r="DF522" s="24"/>
      <c r="DG522" s="24"/>
      <c r="DH522" s="24"/>
      <c r="DI522" s="24"/>
      <c r="DJ522" s="24"/>
      <c r="DK522" s="24"/>
      <c r="DL522" s="24"/>
      <c r="DM522" s="24"/>
      <c r="DN522" s="24"/>
      <c r="DO522" s="24"/>
      <c r="DP522" s="24"/>
      <c r="DQ522" s="24"/>
      <c r="DR522" s="24"/>
      <c r="DS522" s="24"/>
      <c r="DT522" s="24"/>
      <c r="DU522" s="24"/>
      <c r="DV522" s="24"/>
      <c r="DW522" s="24"/>
      <c r="DX522" s="24"/>
      <c r="DY522" s="24"/>
      <c r="DZ522" s="24"/>
      <c r="EA522" s="24"/>
      <c r="EB522" s="24"/>
      <c r="EC522" s="24"/>
      <c r="ED522" s="24"/>
      <c r="EE522" s="24"/>
      <c r="EF522" s="24"/>
      <c r="EG522" s="24"/>
      <c r="EH522" s="24"/>
      <c r="EI522" s="24"/>
      <c r="EJ522" s="24"/>
      <c r="EK522" s="24"/>
      <c r="EL522" s="24"/>
      <c r="EM522" s="24"/>
      <c r="EN522" s="24"/>
      <c r="EO522" s="24"/>
      <c r="EP522" s="24"/>
      <c r="EQ522" s="24"/>
      <c r="ER522" s="24"/>
      <c r="ES522" s="24"/>
      <c r="ET522" s="24"/>
      <c r="EU522" s="24"/>
      <c r="EV522" s="24"/>
      <c r="EW522" s="24"/>
      <c r="EX522" s="24"/>
      <c r="EY522" s="24"/>
      <c r="EZ522" s="24"/>
      <c r="FA522" s="24"/>
      <c r="FB522" s="24"/>
      <c r="FC522" s="24"/>
      <c r="FD522" s="24"/>
      <c r="FE522" s="24"/>
      <c r="FF522" s="24"/>
      <c r="FG522" s="24"/>
      <c r="FH522" s="24"/>
      <c r="FI522" s="24"/>
      <c r="FJ522" s="24"/>
      <c r="FK522" s="24"/>
      <c r="FL522" s="24"/>
      <c r="FM522" s="24"/>
      <c r="FN522" s="24"/>
      <c r="FO522" s="24"/>
      <c r="FP522" s="24"/>
      <c r="FQ522" s="24"/>
      <c r="FR522" s="24"/>
      <c r="FS522" s="24"/>
      <c r="FT522" s="24"/>
      <c r="FU522" s="24"/>
      <c r="FV522" s="24"/>
      <c r="FW522" s="24"/>
      <c r="FX522" s="24"/>
      <c r="FY522" s="24"/>
      <c r="FZ522" s="24"/>
      <c r="GA522" s="24"/>
      <c r="GB522" s="24"/>
      <c r="GC522" s="24"/>
      <c r="GD522" s="24"/>
      <c r="GE522" s="24"/>
      <c r="GF522" s="24"/>
      <c r="GG522" s="24"/>
      <c r="GH522" s="24"/>
      <c r="GI522" s="24"/>
      <c r="GJ522" s="24"/>
      <c r="GK522" s="24"/>
      <c r="GL522" s="24"/>
      <c r="GM522" s="24"/>
      <c r="GN522" s="24"/>
      <c r="GO522" s="24"/>
      <c r="GP522" s="24"/>
      <c r="GQ522" s="24"/>
      <c r="GR522" s="24"/>
      <c r="GS522" s="24"/>
      <c r="GT522" s="24"/>
      <c r="GU522" s="24"/>
      <c r="GV522" s="24"/>
      <c r="GW522" s="24"/>
      <c r="GX522" s="24"/>
      <c r="GY522" s="24"/>
      <c r="GZ522" s="24"/>
      <c r="HA522" s="24"/>
      <c r="HB522" s="24"/>
      <c r="HC522" s="24"/>
      <c r="HD522" s="24"/>
      <c r="HE522" s="24"/>
      <c r="HF522" s="24"/>
      <c r="HG522" s="24"/>
      <c r="HH522" s="24"/>
      <c r="HI522" s="24"/>
      <c r="HJ522" s="24"/>
      <c r="HK522" s="24"/>
      <c r="HL522" s="24"/>
      <c r="HM522" s="24"/>
      <c r="HN522" s="24"/>
      <c r="HO522" s="24"/>
      <c r="HP522" s="24"/>
      <c r="HQ522" s="24"/>
      <c r="HR522" s="24"/>
      <c r="HS522" s="24"/>
      <c r="HT522" s="24"/>
      <c r="HU522" s="24"/>
      <c r="HV522" s="24"/>
      <c r="HW522" s="24"/>
      <c r="HX522" s="24"/>
      <c r="HY522" s="24"/>
      <c r="HZ522" s="24"/>
      <c r="IA522" s="24"/>
      <c r="IB522" s="24"/>
      <c r="IC522" s="24"/>
      <c r="ID522" s="24"/>
      <c r="IE522" s="24"/>
      <c r="IF522" s="24"/>
      <c r="IG522" s="24"/>
      <c r="IH522" s="24"/>
      <c r="II522" s="24"/>
      <c r="IJ522" s="24"/>
      <c r="IK522" s="24"/>
      <c r="IL522" s="24"/>
      <c r="IM522" s="24"/>
      <c r="IN522" s="24"/>
      <c r="IO522" s="24"/>
      <c r="IP522" s="24"/>
      <c r="IQ522" s="24"/>
    </row>
    <row r="523" spans="5:251" x14ac:dyDescent="0.25">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c r="BY523" s="24"/>
      <c r="BZ523" s="24"/>
      <c r="CA523" s="24"/>
      <c r="CB523" s="24"/>
      <c r="CC523" s="24"/>
      <c r="CD523" s="24"/>
      <c r="CE523" s="24"/>
      <c r="CF523" s="24"/>
      <c r="CG523" s="24"/>
      <c r="CH523" s="24"/>
      <c r="CI523" s="24"/>
      <c r="CJ523" s="24"/>
      <c r="CK523" s="24"/>
      <c r="CL523" s="24"/>
      <c r="CM523" s="24"/>
      <c r="CN523" s="24"/>
      <c r="CO523" s="24"/>
      <c r="CP523" s="24"/>
      <c r="CQ523" s="24"/>
      <c r="CR523" s="24"/>
      <c r="CS523" s="24"/>
      <c r="CT523" s="24"/>
      <c r="CU523" s="24"/>
      <c r="CV523" s="24"/>
      <c r="CW523" s="24"/>
      <c r="CX523" s="24"/>
      <c r="CY523" s="24"/>
      <c r="CZ523" s="24"/>
      <c r="DA523" s="24"/>
      <c r="DB523" s="24"/>
      <c r="DC523" s="24"/>
      <c r="DD523" s="24"/>
      <c r="DE523" s="24"/>
      <c r="DF523" s="24"/>
      <c r="DG523" s="24"/>
      <c r="DH523" s="24"/>
      <c r="DI523" s="24"/>
      <c r="DJ523" s="24"/>
      <c r="DK523" s="24"/>
      <c r="DL523" s="24"/>
      <c r="DM523" s="24"/>
      <c r="DN523" s="24"/>
      <c r="DO523" s="24"/>
      <c r="DP523" s="24"/>
      <c r="DQ523" s="24"/>
      <c r="DR523" s="24"/>
      <c r="DS523" s="24"/>
      <c r="DT523" s="24"/>
      <c r="DU523" s="24"/>
      <c r="DV523" s="24"/>
      <c r="DW523" s="24"/>
      <c r="DX523" s="24"/>
      <c r="DY523" s="24"/>
      <c r="DZ523" s="24"/>
      <c r="EA523" s="24"/>
      <c r="EB523" s="24"/>
      <c r="EC523" s="24"/>
      <c r="ED523" s="24"/>
      <c r="EE523" s="24"/>
      <c r="EF523" s="24"/>
      <c r="EG523" s="24"/>
      <c r="EH523" s="24"/>
      <c r="EI523" s="24"/>
      <c r="EJ523" s="24"/>
      <c r="EK523" s="24"/>
      <c r="EL523" s="24"/>
      <c r="EM523" s="24"/>
      <c r="EN523" s="24"/>
      <c r="EO523" s="24"/>
      <c r="EP523" s="24"/>
      <c r="EQ523" s="24"/>
      <c r="ER523" s="24"/>
      <c r="ES523" s="24"/>
      <c r="ET523" s="24"/>
      <c r="EU523" s="24"/>
      <c r="EV523" s="24"/>
      <c r="EW523" s="24"/>
      <c r="EX523" s="24"/>
      <c r="EY523" s="24"/>
      <c r="EZ523" s="24"/>
      <c r="FA523" s="24"/>
      <c r="FB523" s="24"/>
      <c r="FC523" s="24"/>
      <c r="FD523" s="24"/>
      <c r="FE523" s="24"/>
      <c r="FF523" s="24"/>
      <c r="FG523" s="24"/>
      <c r="FH523" s="24"/>
      <c r="FI523" s="24"/>
      <c r="FJ523" s="24"/>
      <c r="FK523" s="24"/>
      <c r="FL523" s="24"/>
      <c r="FM523" s="24"/>
      <c r="FN523" s="24"/>
      <c r="FO523" s="24"/>
      <c r="FP523" s="24"/>
      <c r="FQ523" s="24"/>
      <c r="FR523" s="24"/>
      <c r="FS523" s="24"/>
      <c r="FT523" s="24"/>
      <c r="FU523" s="24"/>
      <c r="FV523" s="24"/>
      <c r="FW523" s="24"/>
      <c r="FX523" s="24"/>
      <c r="FY523" s="24"/>
      <c r="FZ523" s="24"/>
      <c r="GA523" s="24"/>
      <c r="GB523" s="24"/>
      <c r="GC523" s="24"/>
      <c r="GD523" s="24"/>
      <c r="GE523" s="24"/>
      <c r="GF523" s="24"/>
      <c r="GG523" s="24"/>
      <c r="GH523" s="24"/>
      <c r="GI523" s="24"/>
      <c r="GJ523" s="24"/>
      <c r="GK523" s="24"/>
      <c r="GL523" s="24"/>
      <c r="GM523" s="24"/>
      <c r="GN523" s="24"/>
      <c r="GO523" s="24"/>
      <c r="GP523" s="24"/>
      <c r="GQ523" s="24"/>
      <c r="GR523" s="24"/>
      <c r="GS523" s="24"/>
      <c r="GT523" s="24"/>
      <c r="GU523" s="24"/>
      <c r="GV523" s="24"/>
      <c r="GW523" s="24"/>
      <c r="GX523" s="24"/>
      <c r="GY523" s="24"/>
      <c r="GZ523" s="24"/>
      <c r="HA523" s="24"/>
      <c r="HB523" s="24"/>
      <c r="HC523" s="24"/>
      <c r="HD523" s="24"/>
      <c r="HE523" s="24"/>
      <c r="HF523" s="24"/>
      <c r="HG523" s="24"/>
      <c r="HH523" s="24"/>
      <c r="HI523" s="24"/>
      <c r="HJ523" s="24"/>
      <c r="HK523" s="24"/>
      <c r="HL523" s="24"/>
      <c r="HM523" s="24"/>
      <c r="HN523" s="24"/>
      <c r="HO523" s="24"/>
      <c r="HP523" s="24"/>
      <c r="HQ523" s="24"/>
      <c r="HR523" s="24"/>
      <c r="HS523" s="24"/>
      <c r="HT523" s="24"/>
      <c r="HU523" s="24"/>
      <c r="HV523" s="24"/>
      <c r="HW523" s="24"/>
      <c r="HX523" s="24"/>
      <c r="HY523" s="24"/>
      <c r="HZ523" s="24"/>
      <c r="IA523" s="24"/>
      <c r="IB523" s="24"/>
      <c r="IC523" s="24"/>
      <c r="ID523" s="24"/>
      <c r="IE523" s="24"/>
      <c r="IF523" s="24"/>
      <c r="IG523" s="24"/>
      <c r="IH523" s="24"/>
      <c r="II523" s="24"/>
      <c r="IJ523" s="24"/>
      <c r="IK523" s="24"/>
      <c r="IL523" s="24"/>
      <c r="IM523" s="24"/>
      <c r="IN523" s="24"/>
      <c r="IO523" s="24"/>
      <c r="IP523" s="24"/>
      <c r="IQ523" s="24"/>
    </row>
    <row r="524" spans="5:251" x14ac:dyDescent="0.25">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c r="BY524" s="24"/>
      <c r="BZ524" s="24"/>
      <c r="CA524" s="24"/>
      <c r="CB524" s="24"/>
      <c r="CC524" s="24"/>
      <c r="CD524" s="24"/>
      <c r="CE524" s="24"/>
      <c r="CF524" s="24"/>
      <c r="CG524" s="24"/>
      <c r="CH524" s="24"/>
      <c r="CI524" s="24"/>
      <c r="CJ524" s="24"/>
      <c r="CK524" s="24"/>
      <c r="CL524" s="24"/>
      <c r="CM524" s="24"/>
      <c r="CN524" s="24"/>
      <c r="CO524" s="24"/>
      <c r="CP524" s="24"/>
      <c r="CQ524" s="24"/>
      <c r="CR524" s="24"/>
      <c r="CS524" s="24"/>
      <c r="CT524" s="24"/>
      <c r="CU524" s="24"/>
      <c r="CV524" s="24"/>
      <c r="CW524" s="24"/>
      <c r="CX524" s="24"/>
      <c r="CY524" s="24"/>
      <c r="CZ524" s="24"/>
      <c r="DA524" s="24"/>
      <c r="DB524" s="24"/>
      <c r="DC524" s="24"/>
      <c r="DD524" s="24"/>
      <c r="DE524" s="24"/>
      <c r="DF524" s="24"/>
      <c r="DG524" s="24"/>
      <c r="DH524" s="24"/>
      <c r="DI524" s="24"/>
      <c r="DJ524" s="24"/>
      <c r="DK524" s="24"/>
      <c r="DL524" s="24"/>
      <c r="DM524" s="24"/>
      <c r="DN524" s="24"/>
      <c r="DO524" s="24"/>
      <c r="DP524" s="24"/>
      <c r="DQ524" s="24"/>
      <c r="DR524" s="24"/>
      <c r="DS524" s="24"/>
      <c r="DT524" s="24"/>
      <c r="DU524" s="24"/>
      <c r="DV524" s="24"/>
      <c r="DW524" s="24"/>
      <c r="DX524" s="24"/>
      <c r="DY524" s="24"/>
      <c r="DZ524" s="24"/>
      <c r="EA524" s="24"/>
      <c r="EB524" s="24"/>
      <c r="EC524" s="24"/>
      <c r="ED524" s="24"/>
      <c r="EE524" s="24"/>
      <c r="EF524" s="24"/>
      <c r="EG524" s="24"/>
      <c r="EH524" s="24"/>
      <c r="EI524" s="24"/>
      <c r="EJ524" s="24"/>
      <c r="EK524" s="24"/>
      <c r="EL524" s="24"/>
      <c r="EM524" s="24"/>
      <c r="EN524" s="24"/>
      <c r="EO524" s="24"/>
      <c r="EP524" s="24"/>
      <c r="EQ524" s="24"/>
      <c r="ER524" s="24"/>
      <c r="ES524" s="24"/>
      <c r="ET524" s="24"/>
      <c r="EU524" s="24"/>
      <c r="EV524" s="24"/>
      <c r="EW524" s="24"/>
      <c r="EX524" s="24"/>
      <c r="EY524" s="24"/>
      <c r="EZ524" s="24"/>
      <c r="FA524" s="24"/>
      <c r="FB524" s="24"/>
      <c r="FC524" s="24"/>
      <c r="FD524" s="24"/>
      <c r="FE524" s="24"/>
      <c r="FF524" s="24"/>
      <c r="FG524" s="24"/>
      <c r="FH524" s="24"/>
      <c r="FI524" s="24"/>
      <c r="FJ524" s="24"/>
      <c r="FK524" s="24"/>
      <c r="FL524" s="24"/>
      <c r="FM524" s="24"/>
      <c r="FN524" s="24"/>
      <c r="FO524" s="24"/>
      <c r="FP524" s="24"/>
      <c r="FQ524" s="24"/>
      <c r="FR524" s="24"/>
      <c r="FS524" s="24"/>
      <c r="FT524" s="24"/>
      <c r="FU524" s="24"/>
      <c r="FV524" s="24"/>
      <c r="FW524" s="24"/>
      <c r="FX524" s="24"/>
      <c r="FY524" s="24"/>
      <c r="FZ524" s="24"/>
      <c r="GA524" s="24"/>
      <c r="GB524" s="24"/>
      <c r="GC524" s="24"/>
      <c r="GD524" s="24"/>
      <c r="GE524" s="24"/>
      <c r="GF524" s="24"/>
      <c r="GG524" s="24"/>
      <c r="GH524" s="24"/>
      <c r="GI524" s="24"/>
      <c r="GJ524" s="24"/>
      <c r="GK524" s="24"/>
      <c r="GL524" s="24"/>
      <c r="GM524" s="24"/>
      <c r="GN524" s="24"/>
      <c r="GO524" s="24"/>
      <c r="GP524" s="24"/>
      <c r="GQ524" s="24"/>
      <c r="GR524" s="24"/>
      <c r="GS524" s="24"/>
      <c r="GT524" s="24"/>
      <c r="GU524" s="24"/>
      <c r="GV524" s="24"/>
      <c r="GW524" s="24"/>
      <c r="GX524" s="24"/>
      <c r="GY524" s="24"/>
      <c r="GZ524" s="24"/>
      <c r="HA524" s="24"/>
      <c r="HB524" s="24"/>
      <c r="HC524" s="24"/>
      <c r="HD524" s="24"/>
      <c r="HE524" s="24"/>
      <c r="HF524" s="24"/>
      <c r="HG524" s="24"/>
      <c r="HH524" s="24"/>
      <c r="HI524" s="24"/>
      <c r="HJ524" s="24"/>
      <c r="HK524" s="24"/>
      <c r="HL524" s="24"/>
      <c r="HM524" s="24"/>
      <c r="HN524" s="24"/>
      <c r="HO524" s="24"/>
      <c r="HP524" s="24"/>
      <c r="HQ524" s="24"/>
      <c r="HR524" s="24"/>
      <c r="HS524" s="24"/>
      <c r="HT524" s="24"/>
      <c r="HU524" s="24"/>
      <c r="HV524" s="24"/>
      <c r="HW524" s="24"/>
      <c r="HX524" s="24"/>
      <c r="HY524" s="24"/>
      <c r="HZ524" s="24"/>
      <c r="IA524" s="24"/>
      <c r="IB524" s="24"/>
      <c r="IC524" s="24"/>
      <c r="ID524" s="24"/>
      <c r="IE524" s="24"/>
      <c r="IF524" s="24"/>
      <c r="IG524" s="24"/>
      <c r="IH524" s="24"/>
      <c r="II524" s="24"/>
      <c r="IJ524" s="24"/>
      <c r="IK524" s="24"/>
      <c r="IL524" s="24"/>
      <c r="IM524" s="24"/>
      <c r="IN524" s="24"/>
      <c r="IO524" s="24"/>
      <c r="IP524" s="24"/>
      <c r="IQ524" s="24"/>
    </row>
    <row r="525" spans="5:251" x14ac:dyDescent="0.25">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c r="BY525" s="24"/>
      <c r="BZ525" s="24"/>
      <c r="CA525" s="24"/>
      <c r="CB525" s="24"/>
      <c r="CC525" s="24"/>
      <c r="CD525" s="24"/>
      <c r="CE525" s="24"/>
      <c r="CF525" s="24"/>
      <c r="CG525" s="24"/>
      <c r="CH525" s="24"/>
      <c r="CI525" s="24"/>
      <c r="CJ525" s="24"/>
      <c r="CK525" s="24"/>
      <c r="CL525" s="24"/>
      <c r="CM525" s="24"/>
      <c r="CN525" s="24"/>
      <c r="CO525" s="24"/>
      <c r="CP525" s="24"/>
      <c r="CQ525" s="24"/>
      <c r="CR525" s="24"/>
      <c r="CS525" s="24"/>
      <c r="CT525" s="24"/>
      <c r="CU525" s="24"/>
      <c r="CV525" s="24"/>
      <c r="CW525" s="24"/>
      <c r="CX525" s="24"/>
      <c r="CY525" s="24"/>
      <c r="CZ525" s="24"/>
      <c r="DA525" s="24"/>
      <c r="DB525" s="24"/>
      <c r="DC525" s="24"/>
      <c r="DD525" s="24"/>
      <c r="DE525" s="24"/>
      <c r="DF525" s="24"/>
      <c r="DG525" s="24"/>
      <c r="DH525" s="24"/>
      <c r="DI525" s="24"/>
      <c r="DJ525" s="24"/>
      <c r="DK525" s="24"/>
      <c r="DL525" s="24"/>
      <c r="DM525" s="24"/>
      <c r="DN525" s="24"/>
      <c r="DO525" s="24"/>
      <c r="DP525" s="24"/>
      <c r="DQ525" s="24"/>
      <c r="DR525" s="24"/>
      <c r="DS525" s="24"/>
      <c r="DT525" s="24"/>
      <c r="DU525" s="24"/>
      <c r="DV525" s="24"/>
      <c r="DW525" s="24"/>
      <c r="DX525" s="24"/>
      <c r="DY525" s="24"/>
      <c r="DZ525" s="24"/>
      <c r="EA525" s="24"/>
      <c r="EB525" s="24"/>
      <c r="EC525" s="24"/>
      <c r="ED525" s="24"/>
      <c r="EE525" s="24"/>
      <c r="EF525" s="24"/>
      <c r="EG525" s="24"/>
      <c r="EH525" s="24"/>
      <c r="EI525" s="24"/>
      <c r="EJ525" s="24"/>
      <c r="EK525" s="24"/>
      <c r="EL525" s="24"/>
      <c r="EM525" s="24"/>
      <c r="EN525" s="24"/>
      <c r="EO525" s="24"/>
      <c r="EP525" s="24"/>
      <c r="EQ525" s="24"/>
      <c r="ER525" s="24"/>
      <c r="ES525" s="24"/>
      <c r="ET525" s="24"/>
      <c r="EU525" s="24"/>
      <c r="EV525" s="24"/>
      <c r="EW525" s="24"/>
      <c r="EX525" s="24"/>
      <c r="EY525" s="24"/>
      <c r="EZ525" s="24"/>
      <c r="FA525" s="24"/>
      <c r="FB525" s="24"/>
      <c r="FC525" s="24"/>
      <c r="FD525" s="24"/>
      <c r="FE525" s="24"/>
      <c r="FF525" s="24"/>
      <c r="FG525" s="24"/>
      <c r="FH525" s="24"/>
      <c r="FI525" s="24"/>
      <c r="FJ525" s="24"/>
      <c r="FK525" s="24"/>
      <c r="FL525" s="24"/>
      <c r="FM525" s="24"/>
      <c r="FN525" s="24"/>
      <c r="FO525" s="24"/>
      <c r="FP525" s="24"/>
      <c r="FQ525" s="24"/>
      <c r="FR525" s="24"/>
      <c r="FS525" s="24"/>
      <c r="FT525" s="24"/>
      <c r="FU525" s="24"/>
      <c r="FV525" s="24"/>
      <c r="FW525" s="24"/>
      <c r="FX525" s="24"/>
      <c r="FY525" s="24"/>
      <c r="FZ525" s="24"/>
      <c r="GA525" s="24"/>
      <c r="GB525" s="24"/>
      <c r="GC525" s="24"/>
      <c r="GD525" s="24"/>
      <c r="GE525" s="24"/>
      <c r="GF525" s="24"/>
      <c r="GG525" s="24"/>
      <c r="GH525" s="24"/>
      <c r="GI525" s="24"/>
      <c r="GJ525" s="24"/>
      <c r="GK525" s="24"/>
      <c r="GL525" s="24"/>
      <c r="GM525" s="24"/>
      <c r="GN525" s="24"/>
      <c r="GO525" s="24"/>
      <c r="GP525" s="24"/>
      <c r="GQ525" s="24"/>
      <c r="GR525" s="24"/>
      <c r="GS525" s="24"/>
      <c r="GT525" s="24"/>
      <c r="GU525" s="24"/>
      <c r="GV525" s="24"/>
      <c r="GW525" s="24"/>
      <c r="GX525" s="24"/>
      <c r="GY525" s="24"/>
      <c r="GZ525" s="24"/>
      <c r="HA525" s="24"/>
      <c r="HB525" s="24"/>
      <c r="HC525" s="24"/>
      <c r="HD525" s="24"/>
      <c r="HE525" s="24"/>
      <c r="HF525" s="24"/>
      <c r="HG525" s="24"/>
      <c r="HH525" s="24"/>
      <c r="HI525" s="24"/>
      <c r="HJ525" s="24"/>
      <c r="HK525" s="24"/>
      <c r="HL525" s="24"/>
      <c r="HM525" s="24"/>
      <c r="HN525" s="24"/>
      <c r="HO525" s="24"/>
      <c r="HP525" s="24"/>
      <c r="HQ525" s="24"/>
      <c r="HR525" s="24"/>
      <c r="HS525" s="24"/>
      <c r="HT525" s="24"/>
      <c r="HU525" s="24"/>
      <c r="HV525" s="24"/>
      <c r="HW525" s="24"/>
      <c r="HX525" s="24"/>
      <c r="HY525" s="24"/>
      <c r="HZ525" s="24"/>
      <c r="IA525" s="24"/>
      <c r="IB525" s="24"/>
      <c r="IC525" s="24"/>
      <c r="ID525" s="24"/>
      <c r="IE525" s="24"/>
      <c r="IF525" s="24"/>
      <c r="IG525" s="24"/>
      <c r="IH525" s="24"/>
      <c r="II525" s="24"/>
      <c r="IJ525" s="24"/>
      <c r="IK525" s="24"/>
      <c r="IL525" s="24"/>
      <c r="IM525" s="24"/>
      <c r="IN525" s="24"/>
      <c r="IO525" s="24"/>
      <c r="IP525" s="24"/>
      <c r="IQ525" s="24"/>
    </row>
    <row r="526" spans="5:251" x14ac:dyDescent="0.25">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c r="BY526" s="24"/>
      <c r="BZ526" s="24"/>
      <c r="CA526" s="24"/>
      <c r="CB526" s="24"/>
      <c r="CC526" s="24"/>
      <c r="CD526" s="24"/>
      <c r="CE526" s="24"/>
      <c r="CF526" s="24"/>
      <c r="CG526" s="24"/>
      <c r="CH526" s="24"/>
      <c r="CI526" s="24"/>
      <c r="CJ526" s="24"/>
      <c r="CK526" s="24"/>
      <c r="CL526" s="24"/>
      <c r="CM526" s="24"/>
      <c r="CN526" s="24"/>
      <c r="CO526" s="24"/>
      <c r="CP526" s="24"/>
      <c r="CQ526" s="24"/>
      <c r="CR526" s="24"/>
      <c r="CS526" s="24"/>
      <c r="CT526" s="24"/>
      <c r="CU526" s="24"/>
      <c r="CV526" s="24"/>
      <c r="CW526" s="24"/>
      <c r="CX526" s="24"/>
      <c r="CY526" s="24"/>
      <c r="CZ526" s="24"/>
      <c r="DA526" s="24"/>
      <c r="DB526" s="24"/>
      <c r="DC526" s="24"/>
      <c r="DD526" s="24"/>
      <c r="DE526" s="24"/>
      <c r="DF526" s="24"/>
      <c r="DG526" s="24"/>
      <c r="DH526" s="24"/>
      <c r="DI526" s="24"/>
      <c r="DJ526" s="24"/>
      <c r="DK526" s="24"/>
      <c r="DL526" s="24"/>
      <c r="DM526" s="24"/>
      <c r="DN526" s="24"/>
      <c r="DO526" s="24"/>
      <c r="DP526" s="24"/>
      <c r="DQ526" s="24"/>
      <c r="DR526" s="24"/>
      <c r="DS526" s="24"/>
      <c r="DT526" s="24"/>
      <c r="DU526" s="24"/>
      <c r="DV526" s="24"/>
      <c r="DW526" s="24"/>
      <c r="DX526" s="24"/>
      <c r="DY526" s="24"/>
      <c r="DZ526" s="24"/>
      <c r="EA526" s="24"/>
      <c r="EB526" s="24"/>
      <c r="EC526" s="24"/>
      <c r="ED526" s="24"/>
      <c r="EE526" s="24"/>
      <c r="EF526" s="24"/>
      <c r="EG526" s="24"/>
      <c r="EH526" s="24"/>
      <c r="EI526" s="24"/>
      <c r="EJ526" s="24"/>
      <c r="EK526" s="24"/>
      <c r="EL526" s="24"/>
      <c r="EM526" s="24"/>
      <c r="EN526" s="24"/>
      <c r="EO526" s="24"/>
      <c r="EP526" s="24"/>
      <c r="EQ526" s="24"/>
      <c r="ER526" s="24"/>
      <c r="ES526" s="24"/>
      <c r="ET526" s="24"/>
      <c r="EU526" s="24"/>
      <c r="EV526" s="24"/>
      <c r="EW526" s="24"/>
      <c r="EX526" s="24"/>
      <c r="EY526" s="24"/>
      <c r="EZ526" s="24"/>
      <c r="FA526" s="24"/>
      <c r="FB526" s="24"/>
      <c r="FC526" s="24"/>
      <c r="FD526" s="24"/>
      <c r="FE526" s="24"/>
      <c r="FF526" s="24"/>
      <c r="FG526" s="24"/>
      <c r="FH526" s="24"/>
      <c r="FI526" s="24"/>
      <c r="FJ526" s="24"/>
      <c r="FK526" s="24"/>
      <c r="FL526" s="24"/>
      <c r="FM526" s="24"/>
      <c r="FN526" s="24"/>
      <c r="FO526" s="24"/>
      <c r="FP526" s="24"/>
      <c r="FQ526" s="24"/>
      <c r="FR526" s="24"/>
      <c r="FS526" s="24"/>
      <c r="FT526" s="24"/>
      <c r="FU526" s="24"/>
      <c r="FV526" s="24"/>
      <c r="FW526" s="24"/>
      <c r="FX526" s="24"/>
      <c r="FY526" s="24"/>
      <c r="FZ526" s="24"/>
      <c r="GA526" s="24"/>
      <c r="GB526" s="24"/>
      <c r="GC526" s="24"/>
      <c r="GD526" s="24"/>
      <c r="GE526" s="24"/>
      <c r="GF526" s="24"/>
      <c r="GG526" s="24"/>
      <c r="GH526" s="24"/>
      <c r="GI526" s="24"/>
      <c r="GJ526" s="24"/>
      <c r="GK526" s="24"/>
      <c r="GL526" s="24"/>
      <c r="GM526" s="24"/>
      <c r="GN526" s="24"/>
      <c r="GO526" s="24"/>
      <c r="GP526" s="24"/>
      <c r="GQ526" s="24"/>
      <c r="GR526" s="24"/>
      <c r="GS526" s="24"/>
      <c r="GT526" s="24"/>
      <c r="GU526" s="24"/>
      <c r="GV526" s="24"/>
      <c r="GW526" s="24"/>
      <c r="GX526" s="24"/>
      <c r="GY526" s="24"/>
      <c r="GZ526" s="24"/>
      <c r="HA526" s="24"/>
      <c r="HB526" s="24"/>
      <c r="HC526" s="24"/>
      <c r="HD526" s="24"/>
      <c r="HE526" s="24"/>
      <c r="HF526" s="24"/>
      <c r="HG526" s="24"/>
      <c r="HH526" s="24"/>
      <c r="HI526" s="24"/>
      <c r="HJ526" s="24"/>
      <c r="HK526" s="24"/>
      <c r="HL526" s="24"/>
      <c r="HM526" s="24"/>
      <c r="HN526" s="24"/>
      <c r="HO526" s="24"/>
      <c r="HP526" s="24"/>
      <c r="HQ526" s="24"/>
      <c r="HR526" s="24"/>
      <c r="HS526" s="24"/>
      <c r="HT526" s="24"/>
      <c r="HU526" s="24"/>
      <c r="HV526" s="24"/>
      <c r="HW526" s="24"/>
      <c r="HX526" s="24"/>
      <c r="HY526" s="24"/>
      <c r="HZ526" s="24"/>
      <c r="IA526" s="24"/>
      <c r="IB526" s="24"/>
      <c r="IC526" s="24"/>
      <c r="ID526" s="24"/>
      <c r="IE526" s="24"/>
      <c r="IF526" s="24"/>
      <c r="IG526" s="24"/>
      <c r="IH526" s="24"/>
      <c r="II526" s="24"/>
      <c r="IJ526" s="24"/>
      <c r="IK526" s="24"/>
      <c r="IL526" s="24"/>
      <c r="IM526" s="24"/>
      <c r="IN526" s="24"/>
      <c r="IO526" s="24"/>
      <c r="IP526" s="24"/>
      <c r="IQ526" s="24"/>
    </row>
    <row r="527" spans="5:251" x14ac:dyDescent="0.25">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c r="BY527" s="24"/>
      <c r="BZ527" s="24"/>
      <c r="CA527" s="24"/>
      <c r="CB527" s="24"/>
      <c r="CC527" s="24"/>
      <c r="CD527" s="24"/>
      <c r="CE527" s="24"/>
      <c r="CF527" s="24"/>
      <c r="CG527" s="24"/>
      <c r="CH527" s="24"/>
      <c r="CI527" s="24"/>
      <c r="CJ527" s="24"/>
      <c r="CK527" s="24"/>
      <c r="CL527" s="24"/>
      <c r="CM527" s="24"/>
      <c r="CN527" s="24"/>
      <c r="CO527" s="24"/>
      <c r="CP527" s="24"/>
      <c r="CQ527" s="24"/>
      <c r="CR527" s="24"/>
      <c r="CS527" s="24"/>
      <c r="CT527" s="24"/>
      <c r="CU527" s="24"/>
      <c r="CV527" s="24"/>
      <c r="CW527" s="24"/>
      <c r="CX527" s="24"/>
      <c r="CY527" s="24"/>
      <c r="CZ527" s="24"/>
      <c r="DA527" s="24"/>
      <c r="DB527" s="24"/>
      <c r="DC527" s="24"/>
      <c r="DD527" s="24"/>
      <c r="DE527" s="24"/>
      <c r="DF527" s="24"/>
      <c r="DG527" s="24"/>
      <c r="DH527" s="24"/>
      <c r="DI527" s="24"/>
      <c r="DJ527" s="24"/>
      <c r="DK527" s="24"/>
      <c r="DL527" s="24"/>
      <c r="DM527" s="24"/>
      <c r="DN527" s="24"/>
      <c r="DO527" s="24"/>
      <c r="DP527" s="24"/>
      <c r="DQ527" s="24"/>
      <c r="DR527" s="24"/>
      <c r="DS527" s="24"/>
      <c r="DT527" s="24"/>
      <c r="DU527" s="24"/>
      <c r="DV527" s="24"/>
      <c r="DW527" s="24"/>
      <c r="DX527" s="24"/>
      <c r="DY527" s="24"/>
      <c r="DZ527" s="24"/>
      <c r="EA527" s="24"/>
      <c r="EB527" s="24"/>
      <c r="EC527" s="24"/>
      <c r="ED527" s="24"/>
      <c r="EE527" s="24"/>
      <c r="EF527" s="24"/>
      <c r="EG527" s="24"/>
      <c r="EH527" s="24"/>
      <c r="EI527" s="24"/>
      <c r="EJ527" s="24"/>
      <c r="EK527" s="24"/>
      <c r="EL527" s="24"/>
      <c r="EM527" s="24"/>
      <c r="EN527" s="24"/>
      <c r="EO527" s="24"/>
      <c r="EP527" s="24"/>
      <c r="EQ527" s="24"/>
      <c r="ER527" s="24"/>
      <c r="ES527" s="24"/>
      <c r="ET527" s="24"/>
      <c r="EU527" s="24"/>
      <c r="EV527" s="24"/>
      <c r="EW527" s="24"/>
      <c r="EX527" s="24"/>
      <c r="EY527" s="24"/>
      <c r="EZ527" s="24"/>
      <c r="FA527" s="24"/>
      <c r="FB527" s="24"/>
      <c r="FC527" s="24"/>
      <c r="FD527" s="24"/>
      <c r="FE527" s="24"/>
      <c r="FF527" s="24"/>
      <c r="FG527" s="24"/>
      <c r="FH527" s="24"/>
      <c r="FI527" s="24"/>
      <c r="FJ527" s="24"/>
      <c r="FK527" s="24"/>
      <c r="FL527" s="24"/>
      <c r="FM527" s="24"/>
      <c r="FN527" s="24"/>
      <c r="FO527" s="24"/>
      <c r="FP527" s="24"/>
      <c r="FQ527" s="24"/>
      <c r="FR527" s="24"/>
      <c r="FS527" s="24"/>
      <c r="FT527" s="24"/>
      <c r="FU527" s="24"/>
      <c r="FV527" s="24"/>
      <c r="FW527" s="24"/>
      <c r="FX527" s="24"/>
      <c r="FY527" s="24"/>
      <c r="FZ527" s="24"/>
      <c r="GA527" s="24"/>
      <c r="GB527" s="24"/>
      <c r="GC527" s="24"/>
      <c r="GD527" s="24"/>
      <c r="GE527" s="24"/>
      <c r="GF527" s="24"/>
      <c r="GG527" s="24"/>
      <c r="GH527" s="24"/>
      <c r="GI527" s="24"/>
      <c r="GJ527" s="24"/>
      <c r="GK527" s="24"/>
      <c r="GL527" s="24"/>
      <c r="GM527" s="24"/>
      <c r="GN527" s="24"/>
      <c r="GO527" s="24"/>
      <c r="GP527" s="24"/>
      <c r="GQ527" s="24"/>
      <c r="GR527" s="24"/>
      <c r="GS527" s="24"/>
      <c r="GT527" s="24"/>
      <c r="GU527" s="24"/>
      <c r="GV527" s="24"/>
      <c r="GW527" s="24"/>
      <c r="GX527" s="24"/>
      <c r="GY527" s="24"/>
      <c r="GZ527" s="24"/>
      <c r="HA527" s="24"/>
      <c r="HB527" s="24"/>
      <c r="HC527" s="24"/>
      <c r="HD527" s="24"/>
      <c r="HE527" s="24"/>
      <c r="HF527" s="24"/>
      <c r="HG527" s="24"/>
      <c r="HH527" s="24"/>
      <c r="HI527" s="24"/>
      <c r="HJ527" s="24"/>
      <c r="HK527" s="24"/>
      <c r="HL527" s="24"/>
      <c r="HM527" s="24"/>
      <c r="HN527" s="24"/>
      <c r="HO527" s="24"/>
      <c r="HP527" s="24"/>
      <c r="HQ527" s="24"/>
      <c r="HR527" s="24"/>
      <c r="HS527" s="24"/>
      <c r="HT527" s="24"/>
      <c r="HU527" s="24"/>
      <c r="HV527" s="24"/>
      <c r="HW527" s="24"/>
      <c r="HX527" s="24"/>
      <c r="HY527" s="24"/>
      <c r="HZ527" s="24"/>
      <c r="IA527" s="24"/>
      <c r="IB527" s="24"/>
      <c r="IC527" s="24"/>
      <c r="ID527" s="24"/>
      <c r="IE527" s="24"/>
      <c r="IF527" s="24"/>
      <c r="IG527" s="24"/>
      <c r="IH527" s="24"/>
      <c r="II527" s="24"/>
      <c r="IJ527" s="24"/>
      <c r="IK527" s="24"/>
      <c r="IL527" s="24"/>
      <c r="IM527" s="24"/>
      <c r="IN527" s="24"/>
      <c r="IO527" s="24"/>
      <c r="IP527" s="24"/>
      <c r="IQ527" s="24"/>
    </row>
    <row r="528" spans="5:251" x14ac:dyDescent="0.25">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c r="BY528" s="24"/>
      <c r="BZ528" s="24"/>
      <c r="CA528" s="24"/>
      <c r="CB528" s="24"/>
      <c r="CC528" s="24"/>
      <c r="CD528" s="24"/>
      <c r="CE528" s="24"/>
      <c r="CF528" s="24"/>
      <c r="CG528" s="24"/>
      <c r="CH528" s="24"/>
      <c r="CI528" s="24"/>
      <c r="CJ528" s="24"/>
      <c r="CK528" s="24"/>
      <c r="CL528" s="24"/>
      <c r="CM528" s="24"/>
      <c r="CN528" s="24"/>
      <c r="CO528" s="24"/>
      <c r="CP528" s="24"/>
      <c r="CQ528" s="24"/>
      <c r="CR528" s="24"/>
      <c r="CS528" s="24"/>
      <c r="CT528" s="24"/>
      <c r="CU528" s="24"/>
      <c r="CV528" s="24"/>
      <c r="CW528" s="24"/>
      <c r="CX528" s="24"/>
      <c r="CY528" s="24"/>
      <c r="CZ528" s="24"/>
      <c r="DA528" s="24"/>
      <c r="DB528" s="24"/>
      <c r="DC528" s="24"/>
      <c r="DD528" s="24"/>
      <c r="DE528" s="24"/>
      <c r="DF528" s="24"/>
      <c r="DG528" s="24"/>
      <c r="DH528" s="24"/>
      <c r="DI528" s="24"/>
      <c r="DJ528" s="24"/>
      <c r="DK528" s="24"/>
      <c r="DL528" s="24"/>
      <c r="DM528" s="24"/>
      <c r="DN528" s="24"/>
      <c r="DO528" s="24"/>
      <c r="DP528" s="24"/>
      <c r="DQ528" s="24"/>
      <c r="DR528" s="24"/>
      <c r="DS528" s="24"/>
      <c r="DT528" s="24"/>
      <c r="DU528" s="24"/>
      <c r="DV528" s="24"/>
      <c r="DW528" s="24"/>
      <c r="DX528" s="24"/>
      <c r="DY528" s="24"/>
      <c r="DZ528" s="24"/>
      <c r="EA528" s="24"/>
      <c r="EB528" s="24"/>
      <c r="EC528" s="24"/>
      <c r="ED528" s="24"/>
      <c r="EE528" s="24"/>
      <c r="EF528" s="24"/>
      <c r="EG528" s="24"/>
      <c r="EH528" s="24"/>
      <c r="EI528" s="24"/>
      <c r="EJ528" s="24"/>
      <c r="EK528" s="24"/>
      <c r="EL528" s="24"/>
      <c r="EM528" s="24"/>
      <c r="EN528" s="24"/>
      <c r="EO528" s="24"/>
      <c r="EP528" s="24"/>
      <c r="EQ528" s="24"/>
      <c r="ER528" s="24"/>
      <c r="ES528" s="24"/>
      <c r="ET528" s="24"/>
      <c r="EU528" s="24"/>
      <c r="EV528" s="24"/>
      <c r="EW528" s="24"/>
      <c r="EX528" s="24"/>
      <c r="EY528" s="24"/>
      <c r="EZ528" s="24"/>
      <c r="FA528" s="24"/>
      <c r="FB528" s="24"/>
      <c r="FC528" s="24"/>
      <c r="FD528" s="24"/>
      <c r="FE528" s="24"/>
      <c r="FF528" s="24"/>
      <c r="FG528" s="24"/>
      <c r="FH528" s="24"/>
      <c r="FI528" s="24"/>
      <c r="FJ528" s="24"/>
      <c r="FK528" s="24"/>
      <c r="FL528" s="24"/>
      <c r="FM528" s="24"/>
      <c r="FN528" s="24"/>
      <c r="FO528" s="24"/>
      <c r="FP528" s="24"/>
      <c r="FQ528" s="24"/>
      <c r="FR528" s="24"/>
      <c r="FS528" s="24"/>
      <c r="FT528" s="24"/>
      <c r="FU528" s="24"/>
      <c r="FV528" s="24"/>
      <c r="FW528" s="24"/>
      <c r="FX528" s="24"/>
      <c r="FY528" s="24"/>
      <c r="FZ528" s="24"/>
      <c r="GA528" s="24"/>
      <c r="GB528" s="24"/>
      <c r="GC528" s="24"/>
      <c r="GD528" s="24"/>
      <c r="GE528" s="24"/>
      <c r="GF528" s="24"/>
      <c r="GG528" s="24"/>
      <c r="GH528" s="24"/>
      <c r="GI528" s="24"/>
      <c r="GJ528" s="24"/>
      <c r="GK528" s="24"/>
      <c r="GL528" s="24"/>
      <c r="GM528" s="24"/>
      <c r="GN528" s="24"/>
      <c r="GO528" s="24"/>
      <c r="GP528" s="24"/>
      <c r="GQ528" s="24"/>
      <c r="GR528" s="24"/>
      <c r="GS528" s="24"/>
      <c r="GT528" s="24"/>
      <c r="GU528" s="24"/>
      <c r="GV528" s="24"/>
      <c r="GW528" s="24"/>
      <c r="GX528" s="24"/>
      <c r="GY528" s="24"/>
      <c r="GZ528" s="24"/>
      <c r="HA528" s="24"/>
      <c r="HB528" s="24"/>
      <c r="HC528" s="24"/>
      <c r="HD528" s="24"/>
      <c r="HE528" s="24"/>
      <c r="HF528" s="24"/>
      <c r="HG528" s="24"/>
      <c r="HH528" s="24"/>
      <c r="HI528" s="24"/>
      <c r="HJ528" s="24"/>
      <c r="HK528" s="24"/>
      <c r="HL528" s="24"/>
      <c r="HM528" s="24"/>
      <c r="HN528" s="24"/>
      <c r="HO528" s="24"/>
      <c r="HP528" s="24"/>
      <c r="HQ528" s="24"/>
      <c r="HR528" s="24"/>
      <c r="HS528" s="24"/>
      <c r="HT528" s="24"/>
      <c r="HU528" s="24"/>
      <c r="HV528" s="24"/>
      <c r="HW528" s="24"/>
      <c r="HX528" s="24"/>
      <c r="HY528" s="24"/>
      <c r="HZ528" s="24"/>
      <c r="IA528" s="24"/>
      <c r="IB528" s="24"/>
      <c r="IC528" s="24"/>
      <c r="ID528" s="24"/>
      <c r="IE528" s="24"/>
      <c r="IF528" s="24"/>
      <c r="IG528" s="24"/>
      <c r="IH528" s="24"/>
      <c r="II528" s="24"/>
      <c r="IJ528" s="24"/>
      <c r="IK528" s="24"/>
      <c r="IL528" s="24"/>
      <c r="IM528" s="24"/>
      <c r="IN528" s="24"/>
      <c r="IO528" s="24"/>
      <c r="IP528" s="24"/>
      <c r="IQ528" s="24"/>
    </row>
    <row r="529" spans="5:251" x14ac:dyDescent="0.25">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c r="BY529" s="24"/>
      <c r="BZ529" s="24"/>
      <c r="CA529" s="24"/>
      <c r="CB529" s="24"/>
      <c r="CC529" s="24"/>
      <c r="CD529" s="24"/>
      <c r="CE529" s="24"/>
      <c r="CF529" s="24"/>
      <c r="CG529" s="24"/>
      <c r="CH529" s="24"/>
      <c r="CI529" s="24"/>
      <c r="CJ529" s="24"/>
      <c r="CK529" s="24"/>
      <c r="CL529" s="24"/>
      <c r="CM529" s="24"/>
      <c r="CN529" s="24"/>
      <c r="CO529" s="24"/>
      <c r="CP529" s="24"/>
      <c r="CQ529" s="24"/>
      <c r="CR529" s="24"/>
      <c r="CS529" s="24"/>
      <c r="CT529" s="24"/>
      <c r="CU529" s="24"/>
      <c r="CV529" s="24"/>
      <c r="CW529" s="24"/>
      <c r="CX529" s="24"/>
      <c r="CY529" s="24"/>
      <c r="CZ529" s="24"/>
      <c r="DA529" s="24"/>
      <c r="DB529" s="24"/>
      <c r="DC529" s="24"/>
      <c r="DD529" s="24"/>
      <c r="DE529" s="24"/>
      <c r="DF529" s="24"/>
      <c r="DG529" s="24"/>
      <c r="DH529" s="24"/>
      <c r="DI529" s="24"/>
      <c r="DJ529" s="24"/>
      <c r="DK529" s="24"/>
      <c r="DL529" s="24"/>
      <c r="DM529" s="24"/>
      <c r="DN529" s="24"/>
      <c r="DO529" s="24"/>
      <c r="DP529" s="24"/>
      <c r="DQ529" s="24"/>
      <c r="DR529" s="24"/>
      <c r="DS529" s="24"/>
      <c r="DT529" s="24"/>
      <c r="DU529" s="24"/>
      <c r="DV529" s="24"/>
      <c r="DW529" s="24"/>
      <c r="DX529" s="24"/>
      <c r="DY529" s="24"/>
      <c r="DZ529" s="24"/>
      <c r="EA529" s="24"/>
      <c r="EB529" s="24"/>
      <c r="EC529" s="24"/>
      <c r="ED529" s="24"/>
      <c r="EE529" s="24"/>
      <c r="EF529" s="24"/>
      <c r="EG529" s="24"/>
      <c r="EH529" s="24"/>
      <c r="EI529" s="24"/>
      <c r="EJ529" s="24"/>
      <c r="EK529" s="24"/>
      <c r="EL529" s="24"/>
      <c r="EM529" s="24"/>
      <c r="EN529" s="24"/>
      <c r="EO529" s="24"/>
      <c r="EP529" s="24"/>
      <c r="EQ529" s="24"/>
      <c r="ER529" s="24"/>
      <c r="ES529" s="24"/>
      <c r="ET529" s="24"/>
      <c r="EU529" s="24"/>
      <c r="EV529" s="24"/>
      <c r="EW529" s="24"/>
      <c r="EX529" s="24"/>
      <c r="EY529" s="24"/>
      <c r="EZ529" s="24"/>
      <c r="FA529" s="24"/>
      <c r="FB529" s="24"/>
      <c r="FC529" s="24"/>
      <c r="FD529" s="24"/>
      <c r="FE529" s="24"/>
      <c r="FF529" s="24"/>
      <c r="FG529" s="24"/>
      <c r="FH529" s="24"/>
      <c r="FI529" s="24"/>
      <c r="FJ529" s="24"/>
      <c r="FK529" s="24"/>
      <c r="FL529" s="24"/>
      <c r="FM529" s="24"/>
      <c r="FN529" s="24"/>
      <c r="FO529" s="24"/>
      <c r="FP529" s="24"/>
      <c r="FQ529" s="24"/>
      <c r="FR529" s="24"/>
      <c r="FS529" s="24"/>
      <c r="FT529" s="24"/>
      <c r="FU529" s="24"/>
      <c r="FV529" s="24"/>
      <c r="FW529" s="24"/>
      <c r="FX529" s="24"/>
      <c r="FY529" s="24"/>
      <c r="FZ529" s="24"/>
      <c r="GA529" s="24"/>
      <c r="GB529" s="24"/>
      <c r="GC529" s="24"/>
      <c r="GD529" s="24"/>
      <c r="GE529" s="24"/>
      <c r="GF529" s="24"/>
      <c r="GG529" s="24"/>
      <c r="GH529" s="24"/>
      <c r="GI529" s="24"/>
      <c r="GJ529" s="24"/>
      <c r="GK529" s="24"/>
      <c r="GL529" s="24"/>
      <c r="GM529" s="24"/>
      <c r="GN529" s="24"/>
      <c r="GO529" s="24"/>
      <c r="GP529" s="24"/>
      <c r="GQ529" s="24"/>
      <c r="GR529" s="24"/>
      <c r="GS529" s="24"/>
      <c r="GT529" s="24"/>
      <c r="GU529" s="24"/>
      <c r="GV529" s="24"/>
      <c r="GW529" s="24"/>
      <c r="GX529" s="24"/>
      <c r="GY529" s="24"/>
      <c r="GZ529" s="24"/>
      <c r="HA529" s="24"/>
      <c r="HB529" s="24"/>
      <c r="HC529" s="24"/>
      <c r="HD529" s="24"/>
      <c r="HE529" s="24"/>
      <c r="HF529" s="24"/>
      <c r="HG529" s="24"/>
      <c r="HH529" s="24"/>
      <c r="HI529" s="24"/>
      <c r="HJ529" s="24"/>
      <c r="HK529" s="24"/>
      <c r="HL529" s="24"/>
      <c r="HM529" s="24"/>
      <c r="HN529" s="24"/>
      <c r="HO529" s="24"/>
      <c r="HP529" s="24"/>
      <c r="HQ529" s="24"/>
      <c r="HR529" s="24"/>
      <c r="HS529" s="24"/>
      <c r="HT529" s="24"/>
      <c r="HU529" s="24"/>
      <c r="HV529" s="24"/>
      <c r="HW529" s="24"/>
      <c r="HX529" s="24"/>
      <c r="HY529" s="24"/>
      <c r="HZ529" s="24"/>
      <c r="IA529" s="24"/>
      <c r="IB529" s="24"/>
      <c r="IC529" s="24"/>
      <c r="ID529" s="24"/>
      <c r="IE529" s="24"/>
      <c r="IF529" s="24"/>
      <c r="IG529" s="24"/>
      <c r="IH529" s="24"/>
      <c r="II529" s="24"/>
      <c r="IJ529" s="24"/>
      <c r="IK529" s="24"/>
      <c r="IL529" s="24"/>
      <c r="IM529" s="24"/>
      <c r="IN529" s="24"/>
      <c r="IO529" s="24"/>
      <c r="IP529" s="24"/>
      <c r="IQ529" s="24"/>
    </row>
    <row r="530" spans="5:251" x14ac:dyDescent="0.25">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c r="BY530" s="24"/>
      <c r="BZ530" s="24"/>
      <c r="CA530" s="24"/>
      <c r="CB530" s="24"/>
      <c r="CC530" s="24"/>
      <c r="CD530" s="24"/>
      <c r="CE530" s="24"/>
      <c r="CF530" s="24"/>
      <c r="CG530" s="24"/>
      <c r="CH530" s="24"/>
      <c r="CI530" s="24"/>
      <c r="CJ530" s="24"/>
      <c r="CK530" s="24"/>
      <c r="CL530" s="24"/>
      <c r="CM530" s="24"/>
      <c r="CN530" s="24"/>
      <c r="CO530" s="24"/>
      <c r="CP530" s="24"/>
      <c r="CQ530" s="24"/>
      <c r="CR530" s="24"/>
      <c r="CS530" s="24"/>
      <c r="CT530" s="24"/>
      <c r="CU530" s="24"/>
      <c r="CV530" s="24"/>
      <c r="CW530" s="24"/>
      <c r="CX530" s="24"/>
      <c r="CY530" s="24"/>
      <c r="CZ530" s="24"/>
      <c r="DA530" s="24"/>
      <c r="DB530" s="24"/>
      <c r="DC530" s="24"/>
      <c r="DD530" s="24"/>
      <c r="DE530" s="24"/>
      <c r="DF530" s="24"/>
      <c r="DG530" s="24"/>
      <c r="DH530" s="24"/>
      <c r="DI530" s="24"/>
      <c r="DJ530" s="24"/>
      <c r="DK530" s="24"/>
      <c r="DL530" s="24"/>
      <c r="DM530" s="24"/>
      <c r="DN530" s="24"/>
      <c r="DO530" s="24"/>
      <c r="DP530" s="24"/>
      <c r="DQ530" s="24"/>
      <c r="DR530" s="24"/>
      <c r="DS530" s="24"/>
      <c r="DT530" s="24"/>
      <c r="DU530" s="24"/>
      <c r="DV530" s="24"/>
      <c r="DW530" s="24"/>
      <c r="DX530" s="24"/>
      <c r="DY530" s="24"/>
      <c r="DZ530" s="24"/>
      <c r="EA530" s="24"/>
      <c r="EB530" s="24"/>
      <c r="EC530" s="24"/>
      <c r="ED530" s="24"/>
      <c r="EE530" s="24"/>
      <c r="EF530" s="24"/>
      <c r="EG530" s="24"/>
      <c r="EH530" s="24"/>
      <c r="EI530" s="24"/>
      <c r="EJ530" s="24"/>
      <c r="EK530" s="24"/>
      <c r="EL530" s="24"/>
      <c r="EM530" s="24"/>
      <c r="EN530" s="24"/>
      <c r="EO530" s="24"/>
      <c r="EP530" s="24"/>
      <c r="EQ530" s="24"/>
      <c r="ER530" s="24"/>
      <c r="ES530" s="24"/>
      <c r="ET530" s="24"/>
      <c r="EU530" s="24"/>
      <c r="EV530" s="24"/>
      <c r="EW530" s="24"/>
      <c r="EX530" s="24"/>
      <c r="EY530" s="24"/>
      <c r="EZ530" s="24"/>
      <c r="FA530" s="24"/>
      <c r="FB530" s="24"/>
      <c r="FC530" s="24"/>
      <c r="FD530" s="24"/>
      <c r="FE530" s="24"/>
      <c r="FF530" s="24"/>
      <c r="FG530" s="24"/>
      <c r="FH530" s="24"/>
      <c r="FI530" s="24"/>
      <c r="FJ530" s="24"/>
      <c r="FK530" s="24"/>
      <c r="FL530" s="24"/>
      <c r="FM530" s="24"/>
      <c r="FN530" s="24"/>
      <c r="FO530" s="24"/>
      <c r="FP530" s="24"/>
      <c r="FQ530" s="24"/>
      <c r="FR530" s="24"/>
      <c r="FS530" s="24"/>
      <c r="FT530" s="24"/>
      <c r="FU530" s="24"/>
      <c r="FV530" s="24"/>
      <c r="FW530" s="24"/>
      <c r="FX530" s="24"/>
      <c r="FY530" s="24"/>
      <c r="FZ530" s="24"/>
      <c r="GA530" s="24"/>
      <c r="GB530" s="24"/>
      <c r="GC530" s="24"/>
      <c r="GD530" s="24"/>
      <c r="GE530" s="24"/>
      <c r="GF530" s="24"/>
      <c r="GG530" s="24"/>
      <c r="GH530" s="24"/>
      <c r="GI530" s="24"/>
      <c r="GJ530" s="24"/>
      <c r="GK530" s="24"/>
      <c r="GL530" s="24"/>
      <c r="GM530" s="24"/>
      <c r="GN530" s="24"/>
      <c r="GO530" s="24"/>
      <c r="GP530" s="24"/>
      <c r="GQ530" s="24"/>
      <c r="GR530" s="24"/>
      <c r="GS530" s="24"/>
      <c r="GT530" s="24"/>
      <c r="GU530" s="24"/>
      <c r="GV530" s="24"/>
      <c r="GW530" s="24"/>
      <c r="GX530" s="24"/>
      <c r="GY530" s="24"/>
      <c r="GZ530" s="24"/>
      <c r="HA530" s="24"/>
      <c r="HB530" s="24"/>
      <c r="HC530" s="24"/>
      <c r="HD530" s="24"/>
      <c r="HE530" s="24"/>
      <c r="HF530" s="24"/>
      <c r="HG530" s="24"/>
      <c r="HH530" s="24"/>
      <c r="HI530" s="24"/>
      <c r="HJ530" s="24"/>
      <c r="HK530" s="24"/>
      <c r="HL530" s="24"/>
      <c r="HM530" s="24"/>
      <c r="HN530" s="24"/>
      <c r="HO530" s="24"/>
      <c r="HP530" s="24"/>
      <c r="HQ530" s="24"/>
      <c r="HR530" s="24"/>
      <c r="HS530" s="24"/>
      <c r="HT530" s="24"/>
      <c r="HU530" s="24"/>
      <c r="HV530" s="24"/>
      <c r="HW530" s="24"/>
      <c r="HX530" s="24"/>
      <c r="HY530" s="24"/>
      <c r="HZ530" s="24"/>
      <c r="IA530" s="24"/>
      <c r="IB530" s="24"/>
      <c r="IC530" s="24"/>
      <c r="ID530" s="24"/>
      <c r="IE530" s="24"/>
      <c r="IF530" s="24"/>
      <c r="IG530" s="24"/>
      <c r="IH530" s="24"/>
      <c r="II530" s="24"/>
      <c r="IJ530" s="24"/>
      <c r="IK530" s="24"/>
      <c r="IL530" s="24"/>
      <c r="IM530" s="24"/>
      <c r="IN530" s="24"/>
      <c r="IO530" s="24"/>
      <c r="IP530" s="24"/>
      <c r="IQ530" s="24"/>
    </row>
    <row r="531" spans="5:251" x14ac:dyDescent="0.25">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24"/>
      <c r="CD531" s="24"/>
      <c r="CE531" s="24"/>
      <c r="CF531" s="24"/>
      <c r="CG531" s="24"/>
      <c r="CH531" s="24"/>
      <c r="CI531" s="24"/>
      <c r="CJ531" s="24"/>
      <c r="CK531" s="24"/>
      <c r="CL531" s="24"/>
      <c r="CM531" s="24"/>
      <c r="CN531" s="24"/>
      <c r="CO531" s="24"/>
      <c r="CP531" s="24"/>
      <c r="CQ531" s="24"/>
      <c r="CR531" s="24"/>
      <c r="CS531" s="24"/>
      <c r="CT531" s="24"/>
      <c r="CU531" s="24"/>
      <c r="CV531" s="24"/>
      <c r="CW531" s="24"/>
      <c r="CX531" s="24"/>
      <c r="CY531" s="24"/>
      <c r="CZ531" s="24"/>
      <c r="DA531" s="24"/>
      <c r="DB531" s="24"/>
      <c r="DC531" s="24"/>
      <c r="DD531" s="24"/>
      <c r="DE531" s="24"/>
      <c r="DF531" s="24"/>
      <c r="DG531" s="24"/>
      <c r="DH531" s="24"/>
      <c r="DI531" s="24"/>
      <c r="DJ531" s="24"/>
      <c r="DK531" s="24"/>
      <c r="DL531" s="24"/>
      <c r="DM531" s="24"/>
      <c r="DN531" s="24"/>
      <c r="DO531" s="24"/>
      <c r="DP531" s="24"/>
      <c r="DQ531" s="24"/>
      <c r="DR531" s="24"/>
      <c r="DS531" s="24"/>
      <c r="DT531" s="24"/>
      <c r="DU531" s="24"/>
      <c r="DV531" s="24"/>
      <c r="DW531" s="24"/>
      <c r="DX531" s="24"/>
      <c r="DY531" s="24"/>
      <c r="DZ531" s="24"/>
      <c r="EA531" s="24"/>
      <c r="EB531" s="24"/>
      <c r="EC531" s="24"/>
      <c r="ED531" s="24"/>
      <c r="EE531" s="24"/>
      <c r="EF531" s="24"/>
      <c r="EG531" s="24"/>
      <c r="EH531" s="24"/>
      <c r="EI531" s="24"/>
      <c r="EJ531" s="24"/>
      <c r="EK531" s="24"/>
      <c r="EL531" s="24"/>
      <c r="EM531" s="24"/>
      <c r="EN531" s="24"/>
      <c r="EO531" s="24"/>
      <c r="EP531" s="24"/>
      <c r="EQ531" s="24"/>
      <c r="ER531" s="24"/>
      <c r="ES531" s="24"/>
      <c r="ET531" s="24"/>
      <c r="EU531" s="24"/>
      <c r="EV531" s="24"/>
      <c r="EW531" s="24"/>
      <c r="EX531" s="24"/>
      <c r="EY531" s="24"/>
      <c r="EZ531" s="24"/>
      <c r="FA531" s="24"/>
      <c r="FB531" s="24"/>
      <c r="FC531" s="24"/>
      <c r="FD531" s="24"/>
      <c r="FE531" s="24"/>
      <c r="FF531" s="24"/>
      <c r="FG531" s="24"/>
      <c r="FH531" s="24"/>
      <c r="FI531" s="24"/>
      <c r="FJ531" s="24"/>
      <c r="FK531" s="24"/>
      <c r="FL531" s="24"/>
      <c r="FM531" s="24"/>
      <c r="FN531" s="24"/>
      <c r="FO531" s="24"/>
      <c r="FP531" s="24"/>
      <c r="FQ531" s="24"/>
      <c r="FR531" s="24"/>
      <c r="FS531" s="24"/>
      <c r="FT531" s="24"/>
      <c r="FU531" s="24"/>
      <c r="FV531" s="24"/>
      <c r="FW531" s="24"/>
      <c r="FX531" s="24"/>
      <c r="FY531" s="24"/>
      <c r="FZ531" s="24"/>
      <c r="GA531" s="24"/>
      <c r="GB531" s="24"/>
      <c r="GC531" s="24"/>
      <c r="GD531" s="24"/>
      <c r="GE531" s="24"/>
      <c r="GF531" s="24"/>
      <c r="GG531" s="24"/>
      <c r="GH531" s="24"/>
      <c r="GI531" s="24"/>
      <c r="GJ531" s="24"/>
      <c r="GK531" s="24"/>
      <c r="GL531" s="24"/>
      <c r="GM531" s="24"/>
      <c r="GN531" s="24"/>
      <c r="GO531" s="24"/>
      <c r="GP531" s="24"/>
      <c r="GQ531" s="24"/>
      <c r="GR531" s="24"/>
      <c r="GS531" s="24"/>
      <c r="GT531" s="24"/>
      <c r="GU531" s="24"/>
      <c r="GV531" s="24"/>
      <c r="GW531" s="24"/>
      <c r="GX531" s="24"/>
      <c r="GY531" s="24"/>
      <c r="GZ531" s="24"/>
      <c r="HA531" s="24"/>
      <c r="HB531" s="24"/>
      <c r="HC531" s="24"/>
      <c r="HD531" s="24"/>
      <c r="HE531" s="24"/>
      <c r="HF531" s="24"/>
      <c r="HG531" s="24"/>
      <c r="HH531" s="24"/>
      <c r="HI531" s="24"/>
      <c r="HJ531" s="24"/>
      <c r="HK531" s="24"/>
      <c r="HL531" s="24"/>
      <c r="HM531" s="24"/>
      <c r="HN531" s="24"/>
      <c r="HO531" s="24"/>
      <c r="HP531" s="24"/>
      <c r="HQ531" s="24"/>
      <c r="HR531" s="24"/>
      <c r="HS531" s="24"/>
      <c r="HT531" s="24"/>
      <c r="HU531" s="24"/>
      <c r="HV531" s="24"/>
      <c r="HW531" s="24"/>
      <c r="HX531" s="24"/>
      <c r="HY531" s="24"/>
      <c r="HZ531" s="24"/>
      <c r="IA531" s="24"/>
      <c r="IB531" s="24"/>
      <c r="IC531" s="24"/>
      <c r="ID531" s="24"/>
      <c r="IE531" s="24"/>
      <c r="IF531" s="24"/>
      <c r="IG531" s="24"/>
      <c r="IH531" s="24"/>
      <c r="II531" s="24"/>
      <c r="IJ531" s="24"/>
      <c r="IK531" s="24"/>
      <c r="IL531" s="24"/>
      <c r="IM531" s="24"/>
      <c r="IN531" s="24"/>
      <c r="IO531" s="24"/>
      <c r="IP531" s="24"/>
      <c r="IQ531" s="24"/>
    </row>
    <row r="532" spans="5:251" x14ac:dyDescent="0.25">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24"/>
      <c r="CD532" s="24"/>
      <c r="CE532" s="24"/>
      <c r="CF532" s="24"/>
      <c r="CG532" s="24"/>
      <c r="CH532" s="24"/>
      <c r="CI532" s="24"/>
      <c r="CJ532" s="24"/>
      <c r="CK532" s="24"/>
      <c r="CL532" s="24"/>
      <c r="CM532" s="24"/>
      <c r="CN532" s="24"/>
      <c r="CO532" s="24"/>
      <c r="CP532" s="24"/>
      <c r="CQ532" s="24"/>
      <c r="CR532" s="24"/>
      <c r="CS532" s="24"/>
      <c r="CT532" s="24"/>
      <c r="CU532" s="24"/>
      <c r="CV532" s="24"/>
      <c r="CW532" s="24"/>
      <c r="CX532" s="24"/>
      <c r="CY532" s="24"/>
      <c r="CZ532" s="24"/>
      <c r="DA532" s="24"/>
      <c r="DB532" s="24"/>
      <c r="DC532" s="24"/>
      <c r="DD532" s="24"/>
      <c r="DE532" s="24"/>
      <c r="DF532" s="24"/>
      <c r="DG532" s="24"/>
      <c r="DH532" s="24"/>
      <c r="DI532" s="24"/>
      <c r="DJ532" s="24"/>
      <c r="DK532" s="24"/>
      <c r="DL532" s="24"/>
      <c r="DM532" s="24"/>
      <c r="DN532" s="24"/>
      <c r="DO532" s="24"/>
      <c r="DP532" s="24"/>
      <c r="DQ532" s="24"/>
      <c r="DR532" s="24"/>
      <c r="DS532" s="24"/>
      <c r="DT532" s="24"/>
      <c r="DU532" s="24"/>
      <c r="DV532" s="24"/>
      <c r="DW532" s="24"/>
      <c r="DX532" s="24"/>
      <c r="DY532" s="24"/>
      <c r="DZ532" s="24"/>
      <c r="EA532" s="24"/>
      <c r="EB532" s="24"/>
      <c r="EC532" s="24"/>
      <c r="ED532" s="24"/>
      <c r="EE532" s="24"/>
      <c r="EF532" s="24"/>
      <c r="EG532" s="24"/>
      <c r="EH532" s="24"/>
      <c r="EI532" s="24"/>
      <c r="EJ532" s="24"/>
      <c r="EK532" s="24"/>
      <c r="EL532" s="24"/>
      <c r="EM532" s="24"/>
      <c r="EN532" s="24"/>
      <c r="EO532" s="24"/>
      <c r="EP532" s="24"/>
      <c r="EQ532" s="24"/>
      <c r="ER532" s="24"/>
      <c r="ES532" s="24"/>
      <c r="ET532" s="24"/>
      <c r="EU532" s="24"/>
      <c r="EV532" s="24"/>
      <c r="EW532" s="24"/>
      <c r="EX532" s="24"/>
      <c r="EY532" s="24"/>
      <c r="EZ532" s="24"/>
      <c r="FA532" s="24"/>
      <c r="FB532" s="24"/>
      <c r="FC532" s="24"/>
      <c r="FD532" s="24"/>
      <c r="FE532" s="24"/>
      <c r="FF532" s="24"/>
      <c r="FG532" s="24"/>
      <c r="FH532" s="24"/>
      <c r="FI532" s="24"/>
      <c r="FJ532" s="24"/>
      <c r="FK532" s="24"/>
      <c r="FL532" s="24"/>
      <c r="FM532" s="24"/>
      <c r="FN532" s="24"/>
      <c r="FO532" s="24"/>
      <c r="FP532" s="24"/>
      <c r="FQ532" s="24"/>
      <c r="FR532" s="24"/>
      <c r="FS532" s="24"/>
      <c r="FT532" s="24"/>
      <c r="FU532" s="24"/>
      <c r="FV532" s="24"/>
      <c r="FW532" s="24"/>
      <c r="FX532" s="24"/>
      <c r="FY532" s="24"/>
      <c r="FZ532" s="24"/>
      <c r="GA532" s="24"/>
      <c r="GB532" s="24"/>
      <c r="GC532" s="24"/>
      <c r="GD532" s="24"/>
      <c r="GE532" s="24"/>
      <c r="GF532" s="24"/>
      <c r="GG532" s="24"/>
      <c r="GH532" s="24"/>
      <c r="GI532" s="24"/>
      <c r="GJ532" s="24"/>
      <c r="GK532" s="24"/>
      <c r="GL532" s="24"/>
      <c r="GM532" s="24"/>
      <c r="GN532" s="24"/>
      <c r="GO532" s="24"/>
      <c r="GP532" s="24"/>
      <c r="GQ532" s="24"/>
      <c r="GR532" s="24"/>
      <c r="GS532" s="24"/>
      <c r="GT532" s="24"/>
      <c r="GU532" s="24"/>
      <c r="GV532" s="24"/>
      <c r="GW532" s="24"/>
      <c r="GX532" s="24"/>
      <c r="GY532" s="24"/>
      <c r="GZ532" s="24"/>
      <c r="HA532" s="24"/>
      <c r="HB532" s="24"/>
      <c r="HC532" s="24"/>
      <c r="HD532" s="24"/>
      <c r="HE532" s="24"/>
      <c r="HF532" s="24"/>
      <c r="HG532" s="24"/>
      <c r="HH532" s="24"/>
      <c r="HI532" s="24"/>
      <c r="HJ532" s="24"/>
      <c r="HK532" s="24"/>
      <c r="HL532" s="24"/>
      <c r="HM532" s="24"/>
      <c r="HN532" s="24"/>
      <c r="HO532" s="24"/>
      <c r="HP532" s="24"/>
      <c r="HQ532" s="24"/>
      <c r="HR532" s="24"/>
      <c r="HS532" s="24"/>
      <c r="HT532" s="24"/>
      <c r="HU532" s="24"/>
      <c r="HV532" s="24"/>
      <c r="HW532" s="24"/>
      <c r="HX532" s="24"/>
      <c r="HY532" s="24"/>
      <c r="HZ532" s="24"/>
      <c r="IA532" s="24"/>
      <c r="IB532" s="24"/>
      <c r="IC532" s="24"/>
      <c r="ID532" s="24"/>
      <c r="IE532" s="24"/>
      <c r="IF532" s="24"/>
      <c r="IG532" s="24"/>
      <c r="IH532" s="24"/>
      <c r="II532" s="24"/>
      <c r="IJ532" s="24"/>
      <c r="IK532" s="24"/>
      <c r="IL532" s="24"/>
      <c r="IM532" s="24"/>
      <c r="IN532" s="24"/>
      <c r="IO532" s="24"/>
      <c r="IP532" s="24"/>
      <c r="IQ532" s="24"/>
    </row>
    <row r="533" spans="5:251" x14ac:dyDescent="0.25">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24"/>
      <c r="CD533" s="24"/>
      <c r="CE533" s="24"/>
      <c r="CF533" s="24"/>
      <c r="CG533" s="24"/>
      <c r="CH533" s="24"/>
      <c r="CI533" s="24"/>
      <c r="CJ533" s="24"/>
      <c r="CK533" s="24"/>
      <c r="CL533" s="24"/>
      <c r="CM533" s="24"/>
      <c r="CN533" s="24"/>
      <c r="CO533" s="24"/>
      <c r="CP533" s="24"/>
      <c r="CQ533" s="24"/>
      <c r="CR533" s="24"/>
      <c r="CS533" s="24"/>
      <c r="CT533" s="24"/>
      <c r="CU533" s="24"/>
      <c r="CV533" s="24"/>
      <c r="CW533" s="24"/>
      <c r="CX533" s="24"/>
      <c r="CY533" s="24"/>
      <c r="CZ533" s="24"/>
      <c r="DA533" s="24"/>
      <c r="DB533" s="24"/>
      <c r="DC533" s="24"/>
      <c r="DD533" s="24"/>
      <c r="DE533" s="24"/>
      <c r="DF533" s="24"/>
      <c r="DG533" s="24"/>
      <c r="DH533" s="24"/>
      <c r="DI533" s="24"/>
      <c r="DJ533" s="24"/>
      <c r="DK533" s="24"/>
      <c r="DL533" s="24"/>
      <c r="DM533" s="24"/>
      <c r="DN533" s="24"/>
      <c r="DO533" s="24"/>
      <c r="DP533" s="24"/>
      <c r="DQ533" s="24"/>
      <c r="DR533" s="24"/>
      <c r="DS533" s="24"/>
      <c r="DT533" s="24"/>
      <c r="DU533" s="24"/>
      <c r="DV533" s="24"/>
      <c r="DW533" s="24"/>
      <c r="DX533" s="24"/>
      <c r="DY533" s="24"/>
      <c r="DZ533" s="24"/>
      <c r="EA533" s="24"/>
      <c r="EB533" s="24"/>
      <c r="EC533" s="24"/>
      <c r="ED533" s="24"/>
      <c r="EE533" s="24"/>
      <c r="EF533" s="24"/>
      <c r="EG533" s="24"/>
      <c r="EH533" s="24"/>
      <c r="EI533" s="24"/>
      <c r="EJ533" s="24"/>
      <c r="EK533" s="24"/>
      <c r="EL533" s="24"/>
      <c r="EM533" s="24"/>
      <c r="EN533" s="24"/>
      <c r="EO533" s="24"/>
      <c r="EP533" s="24"/>
      <c r="EQ533" s="24"/>
      <c r="ER533" s="24"/>
      <c r="ES533" s="24"/>
      <c r="ET533" s="24"/>
      <c r="EU533" s="24"/>
      <c r="EV533" s="24"/>
      <c r="EW533" s="24"/>
      <c r="EX533" s="24"/>
      <c r="EY533" s="24"/>
      <c r="EZ533" s="24"/>
      <c r="FA533" s="24"/>
      <c r="FB533" s="24"/>
      <c r="FC533" s="24"/>
      <c r="FD533" s="24"/>
      <c r="FE533" s="24"/>
      <c r="FF533" s="24"/>
      <c r="FG533" s="24"/>
      <c r="FH533" s="24"/>
      <c r="FI533" s="24"/>
      <c r="FJ533" s="24"/>
      <c r="FK533" s="24"/>
      <c r="FL533" s="24"/>
      <c r="FM533" s="24"/>
      <c r="FN533" s="24"/>
      <c r="FO533" s="24"/>
      <c r="FP533" s="24"/>
      <c r="FQ533" s="24"/>
      <c r="FR533" s="24"/>
      <c r="FS533" s="24"/>
      <c r="FT533" s="24"/>
      <c r="FU533" s="24"/>
      <c r="FV533" s="24"/>
      <c r="FW533" s="24"/>
      <c r="FX533" s="24"/>
      <c r="FY533" s="24"/>
      <c r="FZ533" s="24"/>
      <c r="GA533" s="24"/>
      <c r="GB533" s="24"/>
      <c r="GC533" s="24"/>
      <c r="GD533" s="24"/>
      <c r="GE533" s="24"/>
      <c r="GF533" s="24"/>
      <c r="GG533" s="24"/>
      <c r="GH533" s="24"/>
      <c r="GI533" s="24"/>
      <c r="GJ533" s="24"/>
      <c r="GK533" s="24"/>
      <c r="GL533" s="24"/>
      <c r="GM533" s="24"/>
      <c r="GN533" s="24"/>
      <c r="GO533" s="24"/>
      <c r="GP533" s="24"/>
      <c r="GQ533" s="24"/>
      <c r="GR533" s="24"/>
      <c r="GS533" s="24"/>
      <c r="GT533" s="24"/>
      <c r="GU533" s="24"/>
      <c r="GV533" s="24"/>
      <c r="GW533" s="24"/>
      <c r="GX533" s="24"/>
      <c r="GY533" s="24"/>
      <c r="GZ533" s="24"/>
      <c r="HA533" s="24"/>
      <c r="HB533" s="24"/>
      <c r="HC533" s="24"/>
      <c r="HD533" s="24"/>
      <c r="HE533" s="24"/>
      <c r="HF533" s="24"/>
      <c r="HG533" s="24"/>
      <c r="HH533" s="24"/>
      <c r="HI533" s="24"/>
      <c r="HJ533" s="24"/>
      <c r="HK533" s="24"/>
      <c r="HL533" s="24"/>
      <c r="HM533" s="24"/>
      <c r="HN533" s="24"/>
      <c r="HO533" s="24"/>
      <c r="HP533" s="24"/>
      <c r="HQ533" s="24"/>
      <c r="HR533" s="24"/>
      <c r="HS533" s="24"/>
      <c r="HT533" s="24"/>
      <c r="HU533" s="24"/>
      <c r="HV533" s="24"/>
      <c r="HW533" s="24"/>
      <c r="HX533" s="24"/>
      <c r="HY533" s="24"/>
      <c r="HZ533" s="24"/>
      <c r="IA533" s="24"/>
      <c r="IB533" s="24"/>
      <c r="IC533" s="24"/>
      <c r="ID533" s="24"/>
      <c r="IE533" s="24"/>
      <c r="IF533" s="24"/>
      <c r="IG533" s="24"/>
      <c r="IH533" s="24"/>
      <c r="II533" s="24"/>
      <c r="IJ533" s="24"/>
      <c r="IK533" s="24"/>
      <c r="IL533" s="24"/>
      <c r="IM533" s="24"/>
      <c r="IN533" s="24"/>
      <c r="IO533" s="24"/>
      <c r="IP533" s="24"/>
      <c r="IQ533" s="24"/>
    </row>
    <row r="534" spans="5:251" x14ac:dyDescent="0.25">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24"/>
      <c r="CD534" s="24"/>
      <c r="CE534" s="24"/>
      <c r="CF534" s="24"/>
      <c r="CG534" s="24"/>
      <c r="CH534" s="24"/>
      <c r="CI534" s="24"/>
      <c r="CJ534" s="24"/>
      <c r="CK534" s="24"/>
      <c r="CL534" s="24"/>
      <c r="CM534" s="24"/>
      <c r="CN534" s="24"/>
      <c r="CO534" s="24"/>
      <c r="CP534" s="24"/>
      <c r="CQ534" s="24"/>
      <c r="CR534" s="24"/>
      <c r="CS534" s="24"/>
      <c r="CT534" s="24"/>
      <c r="CU534" s="24"/>
      <c r="CV534" s="24"/>
      <c r="CW534" s="24"/>
      <c r="CX534" s="24"/>
      <c r="CY534" s="24"/>
      <c r="CZ534" s="24"/>
      <c r="DA534" s="24"/>
      <c r="DB534" s="24"/>
      <c r="DC534" s="24"/>
      <c r="DD534" s="24"/>
      <c r="DE534" s="24"/>
      <c r="DF534" s="24"/>
      <c r="DG534" s="24"/>
      <c r="DH534" s="24"/>
      <c r="DI534" s="24"/>
      <c r="DJ534" s="24"/>
      <c r="DK534" s="24"/>
      <c r="DL534" s="24"/>
      <c r="DM534" s="24"/>
      <c r="DN534" s="24"/>
      <c r="DO534" s="24"/>
      <c r="DP534" s="24"/>
      <c r="DQ534" s="24"/>
      <c r="DR534" s="24"/>
      <c r="DS534" s="24"/>
      <c r="DT534" s="24"/>
      <c r="DU534" s="24"/>
      <c r="DV534" s="24"/>
      <c r="DW534" s="24"/>
      <c r="DX534" s="24"/>
      <c r="DY534" s="24"/>
      <c r="DZ534" s="24"/>
      <c r="EA534" s="24"/>
      <c r="EB534" s="24"/>
      <c r="EC534" s="24"/>
      <c r="ED534" s="24"/>
      <c r="EE534" s="24"/>
      <c r="EF534" s="24"/>
      <c r="EG534" s="24"/>
      <c r="EH534" s="24"/>
      <c r="EI534" s="24"/>
      <c r="EJ534" s="24"/>
      <c r="EK534" s="24"/>
      <c r="EL534" s="24"/>
      <c r="EM534" s="24"/>
      <c r="EN534" s="24"/>
      <c r="EO534" s="24"/>
      <c r="EP534" s="24"/>
      <c r="EQ534" s="24"/>
      <c r="ER534" s="24"/>
      <c r="ES534" s="24"/>
      <c r="ET534" s="24"/>
      <c r="EU534" s="24"/>
      <c r="EV534" s="24"/>
      <c r="EW534" s="24"/>
      <c r="EX534" s="24"/>
      <c r="EY534" s="24"/>
      <c r="EZ534" s="24"/>
      <c r="FA534" s="24"/>
      <c r="FB534" s="24"/>
      <c r="FC534" s="24"/>
      <c r="FD534" s="24"/>
      <c r="FE534" s="24"/>
      <c r="FF534" s="24"/>
      <c r="FG534" s="24"/>
      <c r="FH534" s="24"/>
      <c r="FI534" s="24"/>
      <c r="FJ534" s="24"/>
      <c r="FK534" s="24"/>
      <c r="FL534" s="24"/>
      <c r="FM534" s="24"/>
      <c r="FN534" s="24"/>
      <c r="FO534" s="24"/>
      <c r="FP534" s="24"/>
      <c r="FQ534" s="24"/>
      <c r="FR534" s="24"/>
      <c r="FS534" s="24"/>
      <c r="FT534" s="24"/>
      <c r="FU534" s="24"/>
      <c r="FV534" s="24"/>
      <c r="FW534" s="24"/>
      <c r="FX534" s="24"/>
      <c r="FY534" s="24"/>
      <c r="FZ534" s="24"/>
      <c r="GA534" s="24"/>
      <c r="GB534" s="24"/>
      <c r="GC534" s="24"/>
      <c r="GD534" s="24"/>
      <c r="GE534" s="24"/>
      <c r="GF534" s="24"/>
      <c r="GG534" s="24"/>
      <c r="GH534" s="24"/>
      <c r="GI534" s="24"/>
      <c r="GJ534" s="24"/>
      <c r="GK534" s="24"/>
      <c r="GL534" s="24"/>
      <c r="GM534" s="24"/>
      <c r="GN534" s="24"/>
      <c r="GO534" s="24"/>
      <c r="GP534" s="24"/>
      <c r="GQ534" s="24"/>
      <c r="GR534" s="24"/>
      <c r="GS534" s="24"/>
      <c r="GT534" s="24"/>
      <c r="GU534" s="24"/>
      <c r="GV534" s="24"/>
      <c r="GW534" s="24"/>
      <c r="GX534" s="24"/>
      <c r="GY534" s="24"/>
      <c r="GZ534" s="24"/>
      <c r="HA534" s="24"/>
      <c r="HB534" s="24"/>
      <c r="HC534" s="24"/>
      <c r="HD534" s="24"/>
      <c r="HE534" s="24"/>
      <c r="HF534" s="24"/>
      <c r="HG534" s="24"/>
      <c r="HH534" s="24"/>
      <c r="HI534" s="24"/>
      <c r="HJ534" s="24"/>
      <c r="HK534" s="24"/>
      <c r="HL534" s="24"/>
      <c r="HM534" s="24"/>
      <c r="HN534" s="24"/>
      <c r="HO534" s="24"/>
      <c r="HP534" s="24"/>
      <c r="HQ534" s="24"/>
      <c r="HR534" s="24"/>
      <c r="HS534" s="24"/>
      <c r="HT534" s="24"/>
      <c r="HU534" s="24"/>
      <c r="HV534" s="24"/>
      <c r="HW534" s="24"/>
      <c r="HX534" s="24"/>
      <c r="HY534" s="24"/>
      <c r="HZ534" s="24"/>
      <c r="IA534" s="24"/>
      <c r="IB534" s="24"/>
      <c r="IC534" s="24"/>
      <c r="ID534" s="24"/>
      <c r="IE534" s="24"/>
      <c r="IF534" s="24"/>
      <c r="IG534" s="24"/>
      <c r="IH534" s="24"/>
      <c r="II534" s="24"/>
      <c r="IJ534" s="24"/>
      <c r="IK534" s="24"/>
      <c r="IL534" s="24"/>
      <c r="IM534" s="24"/>
      <c r="IN534" s="24"/>
      <c r="IO534" s="24"/>
      <c r="IP534" s="24"/>
      <c r="IQ534" s="24"/>
    </row>
    <row r="535" spans="5:251" x14ac:dyDescent="0.25">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c r="BY535" s="24"/>
      <c r="BZ535" s="24"/>
      <c r="CA535" s="24"/>
      <c r="CB535" s="24"/>
      <c r="CC535" s="24"/>
      <c r="CD535" s="24"/>
      <c r="CE535" s="24"/>
      <c r="CF535" s="24"/>
      <c r="CG535" s="24"/>
      <c r="CH535" s="24"/>
      <c r="CI535" s="24"/>
      <c r="CJ535" s="24"/>
      <c r="CK535" s="24"/>
      <c r="CL535" s="24"/>
      <c r="CM535" s="24"/>
      <c r="CN535" s="24"/>
      <c r="CO535" s="24"/>
      <c r="CP535" s="24"/>
      <c r="CQ535" s="24"/>
      <c r="CR535" s="24"/>
      <c r="CS535" s="24"/>
      <c r="CT535" s="24"/>
      <c r="CU535" s="24"/>
      <c r="CV535" s="24"/>
      <c r="CW535" s="24"/>
      <c r="CX535" s="24"/>
      <c r="CY535" s="24"/>
      <c r="CZ535" s="24"/>
      <c r="DA535" s="24"/>
      <c r="DB535" s="24"/>
      <c r="DC535" s="24"/>
      <c r="DD535" s="24"/>
      <c r="DE535" s="24"/>
      <c r="DF535" s="24"/>
      <c r="DG535" s="24"/>
      <c r="DH535" s="24"/>
      <c r="DI535" s="24"/>
      <c r="DJ535" s="24"/>
      <c r="DK535" s="24"/>
      <c r="DL535" s="24"/>
      <c r="DM535" s="24"/>
      <c r="DN535" s="24"/>
      <c r="DO535" s="24"/>
      <c r="DP535" s="24"/>
      <c r="DQ535" s="24"/>
      <c r="DR535" s="24"/>
      <c r="DS535" s="24"/>
      <c r="DT535" s="24"/>
      <c r="DU535" s="24"/>
      <c r="DV535" s="24"/>
      <c r="DW535" s="24"/>
      <c r="DX535" s="24"/>
      <c r="DY535" s="24"/>
      <c r="DZ535" s="24"/>
      <c r="EA535" s="24"/>
      <c r="EB535" s="24"/>
      <c r="EC535" s="24"/>
      <c r="ED535" s="24"/>
      <c r="EE535" s="24"/>
      <c r="EF535" s="24"/>
      <c r="EG535" s="24"/>
      <c r="EH535" s="24"/>
      <c r="EI535" s="24"/>
      <c r="EJ535" s="24"/>
      <c r="EK535" s="24"/>
      <c r="EL535" s="24"/>
      <c r="EM535" s="24"/>
      <c r="EN535" s="24"/>
      <c r="EO535" s="24"/>
      <c r="EP535" s="24"/>
      <c r="EQ535" s="24"/>
      <c r="ER535" s="24"/>
      <c r="ES535" s="24"/>
      <c r="ET535" s="24"/>
      <c r="EU535" s="24"/>
      <c r="EV535" s="24"/>
      <c r="EW535" s="24"/>
      <c r="EX535" s="24"/>
      <c r="EY535" s="24"/>
      <c r="EZ535" s="24"/>
      <c r="FA535" s="24"/>
      <c r="FB535" s="24"/>
      <c r="FC535" s="24"/>
      <c r="FD535" s="24"/>
      <c r="FE535" s="24"/>
      <c r="FF535" s="24"/>
      <c r="FG535" s="24"/>
      <c r="FH535" s="24"/>
      <c r="FI535" s="24"/>
      <c r="FJ535" s="24"/>
      <c r="FK535" s="24"/>
      <c r="FL535" s="24"/>
      <c r="FM535" s="24"/>
      <c r="FN535" s="24"/>
      <c r="FO535" s="24"/>
      <c r="FP535" s="24"/>
      <c r="FQ535" s="24"/>
      <c r="FR535" s="24"/>
      <c r="FS535" s="24"/>
      <c r="FT535" s="24"/>
      <c r="FU535" s="24"/>
      <c r="FV535" s="24"/>
      <c r="FW535" s="24"/>
      <c r="FX535" s="24"/>
      <c r="FY535" s="24"/>
      <c r="FZ535" s="24"/>
      <c r="GA535" s="24"/>
      <c r="GB535" s="24"/>
      <c r="GC535" s="24"/>
      <c r="GD535" s="24"/>
      <c r="GE535" s="24"/>
      <c r="GF535" s="24"/>
      <c r="GG535" s="24"/>
      <c r="GH535" s="24"/>
      <c r="GI535" s="24"/>
      <c r="GJ535" s="24"/>
      <c r="GK535" s="24"/>
      <c r="GL535" s="24"/>
      <c r="GM535" s="24"/>
      <c r="GN535" s="24"/>
      <c r="GO535" s="24"/>
      <c r="GP535" s="24"/>
      <c r="GQ535" s="24"/>
      <c r="GR535" s="24"/>
      <c r="GS535" s="24"/>
      <c r="GT535" s="24"/>
      <c r="GU535" s="24"/>
      <c r="GV535" s="24"/>
      <c r="GW535" s="24"/>
      <c r="GX535" s="24"/>
      <c r="GY535" s="24"/>
      <c r="GZ535" s="24"/>
      <c r="HA535" s="24"/>
      <c r="HB535" s="24"/>
      <c r="HC535" s="24"/>
      <c r="HD535" s="24"/>
      <c r="HE535" s="24"/>
      <c r="HF535" s="24"/>
      <c r="HG535" s="24"/>
      <c r="HH535" s="24"/>
      <c r="HI535" s="24"/>
      <c r="HJ535" s="24"/>
      <c r="HK535" s="24"/>
      <c r="HL535" s="24"/>
      <c r="HM535" s="24"/>
      <c r="HN535" s="24"/>
      <c r="HO535" s="24"/>
      <c r="HP535" s="24"/>
      <c r="HQ535" s="24"/>
      <c r="HR535" s="24"/>
      <c r="HS535" s="24"/>
      <c r="HT535" s="24"/>
      <c r="HU535" s="24"/>
      <c r="HV535" s="24"/>
      <c r="HW535" s="24"/>
      <c r="HX535" s="24"/>
      <c r="HY535" s="24"/>
      <c r="HZ535" s="24"/>
      <c r="IA535" s="24"/>
      <c r="IB535" s="24"/>
      <c r="IC535" s="24"/>
      <c r="ID535" s="24"/>
      <c r="IE535" s="24"/>
      <c r="IF535" s="24"/>
      <c r="IG535" s="24"/>
      <c r="IH535" s="24"/>
      <c r="II535" s="24"/>
      <c r="IJ535" s="24"/>
      <c r="IK535" s="24"/>
      <c r="IL535" s="24"/>
      <c r="IM535" s="24"/>
      <c r="IN535" s="24"/>
      <c r="IO535" s="24"/>
      <c r="IP535" s="24"/>
      <c r="IQ535" s="24"/>
    </row>
    <row r="536" spans="5:251" x14ac:dyDescent="0.25">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c r="BY536" s="24"/>
      <c r="BZ536" s="24"/>
      <c r="CA536" s="24"/>
      <c r="CB536" s="24"/>
      <c r="CC536" s="24"/>
      <c r="CD536" s="24"/>
      <c r="CE536" s="24"/>
      <c r="CF536" s="24"/>
      <c r="CG536" s="24"/>
      <c r="CH536" s="24"/>
      <c r="CI536" s="24"/>
      <c r="CJ536" s="24"/>
      <c r="CK536" s="24"/>
      <c r="CL536" s="24"/>
      <c r="CM536" s="24"/>
      <c r="CN536" s="24"/>
      <c r="CO536" s="24"/>
      <c r="CP536" s="24"/>
      <c r="CQ536" s="24"/>
      <c r="CR536" s="24"/>
      <c r="CS536" s="24"/>
      <c r="CT536" s="24"/>
      <c r="CU536" s="24"/>
      <c r="CV536" s="24"/>
      <c r="CW536" s="24"/>
      <c r="CX536" s="24"/>
      <c r="CY536" s="24"/>
      <c r="CZ536" s="24"/>
      <c r="DA536" s="24"/>
      <c r="DB536" s="24"/>
      <c r="DC536" s="24"/>
      <c r="DD536" s="24"/>
      <c r="DE536" s="24"/>
      <c r="DF536" s="24"/>
      <c r="DG536" s="24"/>
      <c r="DH536" s="24"/>
      <c r="DI536" s="24"/>
      <c r="DJ536" s="24"/>
      <c r="DK536" s="24"/>
      <c r="DL536" s="24"/>
      <c r="DM536" s="24"/>
      <c r="DN536" s="24"/>
      <c r="DO536" s="24"/>
      <c r="DP536" s="24"/>
      <c r="DQ536" s="24"/>
      <c r="DR536" s="24"/>
      <c r="DS536" s="24"/>
      <c r="DT536" s="24"/>
      <c r="DU536" s="24"/>
      <c r="DV536" s="24"/>
      <c r="DW536" s="24"/>
      <c r="DX536" s="24"/>
      <c r="DY536" s="24"/>
      <c r="DZ536" s="24"/>
      <c r="EA536" s="24"/>
      <c r="EB536" s="24"/>
      <c r="EC536" s="24"/>
      <c r="ED536" s="24"/>
      <c r="EE536" s="24"/>
      <c r="EF536" s="24"/>
      <c r="EG536" s="24"/>
      <c r="EH536" s="24"/>
      <c r="EI536" s="24"/>
      <c r="EJ536" s="24"/>
      <c r="EK536" s="24"/>
      <c r="EL536" s="24"/>
      <c r="EM536" s="24"/>
      <c r="EN536" s="24"/>
      <c r="EO536" s="24"/>
      <c r="EP536" s="24"/>
      <c r="EQ536" s="24"/>
      <c r="ER536" s="24"/>
      <c r="ES536" s="24"/>
      <c r="ET536" s="24"/>
      <c r="EU536" s="24"/>
      <c r="EV536" s="24"/>
      <c r="EW536" s="24"/>
      <c r="EX536" s="24"/>
      <c r="EY536" s="24"/>
      <c r="EZ536" s="24"/>
      <c r="FA536" s="24"/>
      <c r="FB536" s="24"/>
      <c r="FC536" s="24"/>
      <c r="FD536" s="24"/>
      <c r="FE536" s="24"/>
      <c r="FF536" s="24"/>
      <c r="FG536" s="24"/>
      <c r="FH536" s="24"/>
      <c r="FI536" s="24"/>
      <c r="FJ536" s="24"/>
      <c r="FK536" s="24"/>
      <c r="FL536" s="24"/>
      <c r="FM536" s="24"/>
      <c r="FN536" s="24"/>
      <c r="FO536" s="24"/>
      <c r="FP536" s="24"/>
      <c r="FQ536" s="24"/>
      <c r="FR536" s="24"/>
      <c r="FS536" s="24"/>
      <c r="FT536" s="24"/>
      <c r="FU536" s="24"/>
      <c r="FV536" s="24"/>
      <c r="FW536" s="24"/>
      <c r="FX536" s="24"/>
      <c r="FY536" s="24"/>
      <c r="FZ536" s="24"/>
      <c r="GA536" s="24"/>
      <c r="GB536" s="24"/>
      <c r="GC536" s="24"/>
      <c r="GD536" s="24"/>
      <c r="GE536" s="24"/>
      <c r="GF536" s="24"/>
      <c r="GG536" s="24"/>
      <c r="GH536" s="24"/>
      <c r="GI536" s="24"/>
      <c r="GJ536" s="24"/>
      <c r="GK536" s="24"/>
      <c r="GL536" s="24"/>
      <c r="GM536" s="24"/>
      <c r="GN536" s="24"/>
      <c r="GO536" s="24"/>
      <c r="GP536" s="24"/>
      <c r="GQ536" s="24"/>
      <c r="GR536" s="24"/>
      <c r="GS536" s="24"/>
      <c r="GT536" s="24"/>
      <c r="GU536" s="24"/>
      <c r="GV536" s="24"/>
      <c r="GW536" s="24"/>
      <c r="GX536" s="24"/>
      <c r="GY536" s="24"/>
      <c r="GZ536" s="24"/>
      <c r="HA536" s="24"/>
      <c r="HB536" s="24"/>
      <c r="HC536" s="24"/>
      <c r="HD536" s="24"/>
      <c r="HE536" s="24"/>
      <c r="HF536" s="24"/>
      <c r="HG536" s="24"/>
      <c r="HH536" s="24"/>
      <c r="HI536" s="24"/>
      <c r="HJ536" s="24"/>
      <c r="HK536" s="24"/>
      <c r="HL536" s="24"/>
      <c r="HM536" s="24"/>
      <c r="HN536" s="24"/>
      <c r="HO536" s="24"/>
      <c r="HP536" s="24"/>
      <c r="HQ536" s="24"/>
      <c r="HR536" s="24"/>
      <c r="HS536" s="24"/>
      <c r="HT536" s="24"/>
      <c r="HU536" s="24"/>
      <c r="HV536" s="24"/>
      <c r="HW536" s="24"/>
      <c r="HX536" s="24"/>
      <c r="HY536" s="24"/>
      <c r="HZ536" s="24"/>
      <c r="IA536" s="24"/>
      <c r="IB536" s="24"/>
      <c r="IC536" s="24"/>
      <c r="ID536" s="24"/>
      <c r="IE536" s="24"/>
      <c r="IF536" s="24"/>
      <c r="IG536" s="24"/>
      <c r="IH536" s="24"/>
      <c r="II536" s="24"/>
      <c r="IJ536" s="24"/>
      <c r="IK536" s="24"/>
      <c r="IL536" s="24"/>
      <c r="IM536" s="24"/>
      <c r="IN536" s="24"/>
      <c r="IO536" s="24"/>
      <c r="IP536" s="24"/>
      <c r="IQ536" s="24"/>
    </row>
    <row r="537" spans="5:251" x14ac:dyDescent="0.25">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c r="BY537" s="24"/>
      <c r="BZ537" s="24"/>
      <c r="CA537" s="24"/>
      <c r="CB537" s="24"/>
      <c r="CC537" s="24"/>
      <c r="CD537" s="24"/>
      <c r="CE537" s="24"/>
      <c r="CF537" s="24"/>
      <c r="CG537" s="24"/>
      <c r="CH537" s="24"/>
      <c r="CI537" s="24"/>
      <c r="CJ537" s="24"/>
      <c r="CK537" s="24"/>
      <c r="CL537" s="24"/>
      <c r="CM537" s="24"/>
      <c r="CN537" s="24"/>
      <c r="CO537" s="24"/>
      <c r="CP537" s="24"/>
      <c r="CQ537" s="24"/>
      <c r="CR537" s="24"/>
      <c r="CS537" s="24"/>
      <c r="CT537" s="24"/>
      <c r="CU537" s="24"/>
      <c r="CV537" s="24"/>
      <c r="CW537" s="24"/>
      <c r="CX537" s="24"/>
      <c r="CY537" s="24"/>
      <c r="CZ537" s="24"/>
      <c r="DA537" s="24"/>
      <c r="DB537" s="24"/>
      <c r="DC537" s="24"/>
      <c r="DD537" s="24"/>
      <c r="DE537" s="24"/>
      <c r="DF537" s="24"/>
      <c r="DG537" s="24"/>
      <c r="DH537" s="24"/>
      <c r="DI537" s="24"/>
      <c r="DJ537" s="24"/>
      <c r="DK537" s="24"/>
      <c r="DL537" s="24"/>
      <c r="DM537" s="24"/>
      <c r="DN537" s="24"/>
      <c r="DO537" s="24"/>
      <c r="DP537" s="24"/>
      <c r="DQ537" s="24"/>
      <c r="DR537" s="24"/>
      <c r="DS537" s="24"/>
      <c r="DT537" s="24"/>
      <c r="DU537" s="24"/>
      <c r="DV537" s="24"/>
      <c r="DW537" s="24"/>
      <c r="DX537" s="24"/>
      <c r="DY537" s="24"/>
      <c r="DZ537" s="24"/>
      <c r="EA537" s="24"/>
      <c r="EB537" s="24"/>
      <c r="EC537" s="24"/>
      <c r="ED537" s="24"/>
      <c r="EE537" s="24"/>
      <c r="EF537" s="24"/>
      <c r="EG537" s="24"/>
      <c r="EH537" s="24"/>
      <c r="EI537" s="24"/>
      <c r="EJ537" s="24"/>
      <c r="EK537" s="24"/>
      <c r="EL537" s="24"/>
      <c r="EM537" s="24"/>
      <c r="EN537" s="24"/>
      <c r="EO537" s="24"/>
      <c r="EP537" s="24"/>
      <c r="EQ537" s="24"/>
      <c r="ER537" s="24"/>
      <c r="ES537" s="24"/>
      <c r="ET537" s="24"/>
      <c r="EU537" s="24"/>
      <c r="EV537" s="24"/>
      <c r="EW537" s="24"/>
      <c r="EX537" s="24"/>
      <c r="EY537" s="24"/>
      <c r="EZ537" s="24"/>
      <c r="FA537" s="24"/>
      <c r="FB537" s="24"/>
      <c r="FC537" s="24"/>
      <c r="FD537" s="24"/>
      <c r="FE537" s="24"/>
      <c r="FF537" s="24"/>
      <c r="FG537" s="24"/>
      <c r="FH537" s="24"/>
      <c r="FI537" s="24"/>
      <c r="FJ537" s="24"/>
      <c r="FK537" s="24"/>
      <c r="FL537" s="24"/>
      <c r="FM537" s="24"/>
      <c r="FN537" s="24"/>
      <c r="FO537" s="24"/>
      <c r="FP537" s="24"/>
      <c r="FQ537" s="24"/>
      <c r="FR537" s="24"/>
      <c r="FS537" s="24"/>
      <c r="FT537" s="24"/>
      <c r="FU537" s="24"/>
      <c r="FV537" s="24"/>
      <c r="FW537" s="24"/>
      <c r="FX537" s="24"/>
      <c r="FY537" s="24"/>
      <c r="FZ537" s="24"/>
      <c r="GA537" s="24"/>
      <c r="GB537" s="24"/>
      <c r="GC537" s="24"/>
      <c r="GD537" s="24"/>
      <c r="GE537" s="24"/>
      <c r="GF537" s="24"/>
      <c r="GG537" s="24"/>
      <c r="GH537" s="24"/>
      <c r="GI537" s="24"/>
      <c r="GJ537" s="24"/>
      <c r="GK537" s="24"/>
      <c r="GL537" s="24"/>
      <c r="GM537" s="24"/>
      <c r="GN537" s="24"/>
      <c r="GO537" s="24"/>
      <c r="GP537" s="24"/>
      <c r="GQ537" s="24"/>
      <c r="GR537" s="24"/>
      <c r="GS537" s="24"/>
      <c r="GT537" s="24"/>
      <c r="GU537" s="24"/>
      <c r="GV537" s="24"/>
      <c r="GW537" s="24"/>
      <c r="GX537" s="24"/>
      <c r="GY537" s="24"/>
      <c r="GZ537" s="24"/>
      <c r="HA537" s="24"/>
      <c r="HB537" s="24"/>
      <c r="HC537" s="24"/>
      <c r="HD537" s="24"/>
      <c r="HE537" s="24"/>
      <c r="HF537" s="24"/>
      <c r="HG537" s="24"/>
      <c r="HH537" s="24"/>
      <c r="HI537" s="24"/>
      <c r="HJ537" s="24"/>
      <c r="HK537" s="24"/>
      <c r="HL537" s="24"/>
      <c r="HM537" s="24"/>
      <c r="HN537" s="24"/>
      <c r="HO537" s="24"/>
      <c r="HP537" s="24"/>
      <c r="HQ537" s="24"/>
      <c r="HR537" s="24"/>
      <c r="HS537" s="24"/>
      <c r="HT537" s="24"/>
      <c r="HU537" s="24"/>
      <c r="HV537" s="24"/>
      <c r="HW537" s="24"/>
      <c r="HX537" s="24"/>
      <c r="HY537" s="24"/>
      <c r="HZ537" s="24"/>
      <c r="IA537" s="24"/>
      <c r="IB537" s="24"/>
      <c r="IC537" s="24"/>
      <c r="ID537" s="24"/>
      <c r="IE537" s="24"/>
      <c r="IF537" s="24"/>
      <c r="IG537" s="24"/>
      <c r="IH537" s="24"/>
      <c r="II537" s="24"/>
      <c r="IJ537" s="24"/>
      <c r="IK537" s="24"/>
      <c r="IL537" s="24"/>
      <c r="IM537" s="24"/>
      <c r="IN537" s="24"/>
      <c r="IO537" s="24"/>
      <c r="IP537" s="24"/>
      <c r="IQ537" s="24"/>
    </row>
    <row r="538" spans="5:251" x14ac:dyDescent="0.25">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c r="BY538" s="24"/>
      <c r="BZ538" s="24"/>
      <c r="CA538" s="24"/>
      <c r="CB538" s="24"/>
      <c r="CC538" s="24"/>
      <c r="CD538" s="24"/>
      <c r="CE538" s="24"/>
      <c r="CF538" s="24"/>
      <c r="CG538" s="24"/>
      <c r="CH538" s="24"/>
      <c r="CI538" s="24"/>
      <c r="CJ538" s="24"/>
      <c r="CK538" s="24"/>
      <c r="CL538" s="24"/>
      <c r="CM538" s="24"/>
      <c r="CN538" s="24"/>
      <c r="CO538" s="24"/>
      <c r="CP538" s="24"/>
      <c r="CQ538" s="24"/>
      <c r="CR538" s="24"/>
      <c r="CS538" s="24"/>
      <c r="CT538" s="24"/>
      <c r="CU538" s="24"/>
      <c r="CV538" s="24"/>
      <c r="CW538" s="24"/>
      <c r="CX538" s="24"/>
      <c r="CY538" s="24"/>
      <c r="CZ538" s="24"/>
      <c r="DA538" s="24"/>
      <c r="DB538" s="24"/>
      <c r="DC538" s="24"/>
      <c r="DD538" s="24"/>
      <c r="DE538" s="24"/>
      <c r="DF538" s="24"/>
      <c r="DG538" s="24"/>
      <c r="DH538" s="24"/>
      <c r="DI538" s="24"/>
      <c r="DJ538" s="24"/>
      <c r="DK538" s="24"/>
      <c r="DL538" s="24"/>
      <c r="DM538" s="24"/>
      <c r="DN538" s="24"/>
      <c r="DO538" s="24"/>
      <c r="DP538" s="24"/>
      <c r="DQ538" s="24"/>
      <c r="DR538" s="24"/>
      <c r="DS538" s="24"/>
      <c r="DT538" s="24"/>
      <c r="DU538" s="24"/>
      <c r="DV538" s="24"/>
      <c r="DW538" s="24"/>
      <c r="DX538" s="24"/>
      <c r="DY538" s="24"/>
      <c r="DZ538" s="24"/>
      <c r="EA538" s="24"/>
      <c r="EB538" s="24"/>
      <c r="EC538" s="24"/>
      <c r="ED538" s="24"/>
      <c r="EE538" s="24"/>
      <c r="EF538" s="24"/>
      <c r="EG538" s="24"/>
      <c r="EH538" s="24"/>
      <c r="EI538" s="24"/>
      <c r="EJ538" s="24"/>
      <c r="EK538" s="24"/>
      <c r="EL538" s="24"/>
      <c r="EM538" s="24"/>
      <c r="EN538" s="24"/>
      <c r="EO538" s="24"/>
      <c r="EP538" s="24"/>
      <c r="EQ538" s="24"/>
      <c r="ER538" s="24"/>
      <c r="ES538" s="24"/>
      <c r="ET538" s="24"/>
      <c r="EU538" s="24"/>
      <c r="EV538" s="24"/>
      <c r="EW538" s="24"/>
      <c r="EX538" s="24"/>
      <c r="EY538" s="24"/>
      <c r="EZ538" s="24"/>
      <c r="FA538" s="24"/>
      <c r="FB538" s="24"/>
      <c r="FC538" s="24"/>
      <c r="FD538" s="24"/>
      <c r="FE538" s="24"/>
      <c r="FF538" s="24"/>
      <c r="FG538" s="24"/>
      <c r="FH538" s="24"/>
      <c r="FI538" s="24"/>
      <c r="FJ538" s="24"/>
      <c r="FK538" s="24"/>
      <c r="FL538" s="24"/>
      <c r="FM538" s="24"/>
      <c r="FN538" s="24"/>
      <c r="FO538" s="24"/>
      <c r="FP538" s="24"/>
      <c r="FQ538" s="24"/>
      <c r="FR538" s="24"/>
      <c r="FS538" s="24"/>
      <c r="FT538" s="24"/>
      <c r="FU538" s="24"/>
      <c r="FV538" s="24"/>
      <c r="FW538" s="24"/>
      <c r="FX538" s="24"/>
      <c r="FY538" s="24"/>
      <c r="FZ538" s="24"/>
      <c r="GA538" s="24"/>
      <c r="GB538" s="24"/>
      <c r="GC538" s="24"/>
      <c r="GD538" s="24"/>
      <c r="GE538" s="24"/>
      <c r="GF538" s="24"/>
      <c r="GG538" s="24"/>
      <c r="GH538" s="24"/>
      <c r="GI538" s="24"/>
      <c r="GJ538" s="24"/>
      <c r="GK538" s="24"/>
      <c r="GL538" s="24"/>
      <c r="GM538" s="24"/>
      <c r="GN538" s="24"/>
      <c r="GO538" s="24"/>
      <c r="GP538" s="24"/>
      <c r="GQ538" s="24"/>
      <c r="GR538" s="24"/>
      <c r="GS538" s="24"/>
      <c r="GT538" s="24"/>
      <c r="GU538" s="24"/>
      <c r="GV538" s="24"/>
      <c r="GW538" s="24"/>
      <c r="GX538" s="24"/>
      <c r="GY538" s="24"/>
      <c r="GZ538" s="24"/>
      <c r="HA538" s="24"/>
      <c r="HB538" s="24"/>
      <c r="HC538" s="24"/>
      <c r="HD538" s="24"/>
      <c r="HE538" s="24"/>
      <c r="HF538" s="24"/>
      <c r="HG538" s="24"/>
      <c r="HH538" s="24"/>
      <c r="HI538" s="24"/>
      <c r="HJ538" s="24"/>
      <c r="HK538" s="24"/>
      <c r="HL538" s="24"/>
      <c r="HM538" s="24"/>
      <c r="HN538" s="24"/>
      <c r="HO538" s="24"/>
      <c r="HP538" s="24"/>
      <c r="HQ538" s="24"/>
      <c r="HR538" s="24"/>
      <c r="HS538" s="24"/>
      <c r="HT538" s="24"/>
      <c r="HU538" s="24"/>
      <c r="HV538" s="24"/>
      <c r="HW538" s="24"/>
      <c r="HX538" s="24"/>
      <c r="HY538" s="24"/>
      <c r="HZ538" s="24"/>
      <c r="IA538" s="24"/>
      <c r="IB538" s="24"/>
      <c r="IC538" s="24"/>
      <c r="ID538" s="24"/>
      <c r="IE538" s="24"/>
      <c r="IF538" s="24"/>
      <c r="IG538" s="24"/>
      <c r="IH538" s="24"/>
      <c r="II538" s="24"/>
      <c r="IJ538" s="24"/>
      <c r="IK538" s="24"/>
      <c r="IL538" s="24"/>
      <c r="IM538" s="24"/>
      <c r="IN538" s="24"/>
      <c r="IO538" s="24"/>
      <c r="IP538" s="24"/>
      <c r="IQ538" s="24"/>
    </row>
    <row r="539" spans="5:251" x14ac:dyDescent="0.25">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c r="BY539" s="24"/>
      <c r="BZ539" s="24"/>
      <c r="CA539" s="24"/>
      <c r="CB539" s="24"/>
      <c r="CC539" s="24"/>
      <c r="CD539" s="24"/>
      <c r="CE539" s="24"/>
      <c r="CF539" s="24"/>
      <c r="CG539" s="24"/>
      <c r="CH539" s="24"/>
      <c r="CI539" s="24"/>
      <c r="CJ539" s="24"/>
      <c r="CK539" s="24"/>
      <c r="CL539" s="24"/>
      <c r="CM539" s="24"/>
      <c r="CN539" s="24"/>
      <c r="CO539" s="24"/>
      <c r="CP539" s="24"/>
      <c r="CQ539" s="24"/>
      <c r="CR539" s="24"/>
      <c r="CS539" s="24"/>
      <c r="CT539" s="24"/>
      <c r="CU539" s="24"/>
      <c r="CV539" s="24"/>
      <c r="CW539" s="24"/>
      <c r="CX539" s="24"/>
      <c r="CY539" s="24"/>
      <c r="CZ539" s="24"/>
      <c r="DA539" s="24"/>
      <c r="DB539" s="24"/>
      <c r="DC539" s="24"/>
      <c r="DD539" s="24"/>
      <c r="DE539" s="24"/>
      <c r="DF539" s="24"/>
      <c r="DG539" s="24"/>
      <c r="DH539" s="24"/>
      <c r="DI539" s="24"/>
      <c r="DJ539" s="24"/>
      <c r="DK539" s="24"/>
      <c r="DL539" s="24"/>
      <c r="DM539" s="24"/>
      <c r="DN539" s="24"/>
      <c r="DO539" s="24"/>
      <c r="DP539" s="24"/>
      <c r="DQ539" s="24"/>
      <c r="DR539" s="24"/>
      <c r="DS539" s="24"/>
      <c r="DT539" s="24"/>
      <c r="DU539" s="24"/>
      <c r="DV539" s="24"/>
      <c r="DW539" s="24"/>
      <c r="DX539" s="24"/>
      <c r="DY539" s="24"/>
      <c r="DZ539" s="24"/>
      <c r="EA539" s="24"/>
      <c r="EB539" s="24"/>
      <c r="EC539" s="24"/>
      <c r="ED539" s="24"/>
      <c r="EE539" s="24"/>
      <c r="EF539" s="24"/>
      <c r="EG539" s="24"/>
      <c r="EH539" s="24"/>
      <c r="EI539" s="24"/>
      <c r="EJ539" s="24"/>
      <c r="EK539" s="24"/>
      <c r="EL539" s="24"/>
      <c r="EM539" s="24"/>
      <c r="EN539" s="24"/>
      <c r="EO539" s="24"/>
      <c r="EP539" s="24"/>
      <c r="EQ539" s="24"/>
      <c r="ER539" s="24"/>
      <c r="ES539" s="24"/>
      <c r="ET539" s="24"/>
      <c r="EU539" s="24"/>
      <c r="EV539" s="24"/>
      <c r="EW539" s="24"/>
      <c r="EX539" s="24"/>
      <c r="EY539" s="24"/>
      <c r="EZ539" s="24"/>
      <c r="FA539" s="24"/>
      <c r="FB539" s="24"/>
      <c r="FC539" s="24"/>
      <c r="FD539" s="24"/>
      <c r="FE539" s="24"/>
      <c r="FF539" s="24"/>
      <c r="FG539" s="24"/>
      <c r="FH539" s="24"/>
      <c r="FI539" s="24"/>
      <c r="FJ539" s="24"/>
      <c r="FK539" s="24"/>
      <c r="FL539" s="24"/>
      <c r="FM539" s="24"/>
      <c r="FN539" s="24"/>
      <c r="FO539" s="24"/>
      <c r="FP539" s="24"/>
      <c r="FQ539" s="24"/>
      <c r="FR539" s="24"/>
      <c r="FS539" s="24"/>
      <c r="FT539" s="24"/>
      <c r="FU539" s="24"/>
      <c r="FV539" s="24"/>
      <c r="FW539" s="24"/>
      <c r="FX539" s="24"/>
      <c r="FY539" s="24"/>
      <c r="FZ539" s="24"/>
      <c r="GA539" s="24"/>
      <c r="GB539" s="24"/>
      <c r="GC539" s="24"/>
      <c r="GD539" s="24"/>
      <c r="GE539" s="24"/>
      <c r="GF539" s="24"/>
      <c r="GG539" s="24"/>
      <c r="GH539" s="24"/>
      <c r="GI539" s="24"/>
      <c r="GJ539" s="24"/>
      <c r="GK539" s="24"/>
      <c r="GL539" s="24"/>
      <c r="GM539" s="24"/>
      <c r="GN539" s="24"/>
      <c r="GO539" s="24"/>
      <c r="GP539" s="24"/>
      <c r="GQ539" s="24"/>
      <c r="GR539" s="24"/>
      <c r="GS539" s="24"/>
      <c r="GT539" s="24"/>
      <c r="GU539" s="24"/>
      <c r="GV539" s="24"/>
      <c r="GW539" s="24"/>
      <c r="GX539" s="24"/>
      <c r="GY539" s="24"/>
      <c r="GZ539" s="24"/>
      <c r="HA539" s="24"/>
      <c r="HB539" s="24"/>
      <c r="HC539" s="24"/>
      <c r="HD539" s="24"/>
      <c r="HE539" s="24"/>
      <c r="HF539" s="24"/>
      <c r="HG539" s="24"/>
      <c r="HH539" s="24"/>
      <c r="HI539" s="24"/>
      <c r="HJ539" s="24"/>
      <c r="HK539" s="24"/>
      <c r="HL539" s="24"/>
      <c r="HM539" s="24"/>
      <c r="HN539" s="24"/>
      <c r="HO539" s="24"/>
      <c r="HP539" s="24"/>
      <c r="HQ539" s="24"/>
      <c r="HR539" s="24"/>
      <c r="HS539" s="24"/>
      <c r="HT539" s="24"/>
      <c r="HU539" s="24"/>
      <c r="HV539" s="24"/>
      <c r="HW539" s="24"/>
      <c r="HX539" s="24"/>
      <c r="HY539" s="24"/>
      <c r="HZ539" s="24"/>
      <c r="IA539" s="24"/>
      <c r="IB539" s="24"/>
      <c r="IC539" s="24"/>
      <c r="ID539" s="24"/>
      <c r="IE539" s="24"/>
      <c r="IF539" s="24"/>
      <c r="IG539" s="24"/>
      <c r="IH539" s="24"/>
      <c r="II539" s="24"/>
      <c r="IJ539" s="24"/>
      <c r="IK539" s="24"/>
      <c r="IL539" s="24"/>
      <c r="IM539" s="24"/>
      <c r="IN539" s="24"/>
      <c r="IO539" s="24"/>
      <c r="IP539" s="24"/>
      <c r="IQ539" s="24"/>
    </row>
    <row r="540" spans="5:251" x14ac:dyDescent="0.25">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c r="BY540" s="24"/>
      <c r="BZ540" s="24"/>
      <c r="CA540" s="24"/>
      <c r="CB540" s="24"/>
      <c r="CC540" s="24"/>
      <c r="CD540" s="24"/>
      <c r="CE540" s="24"/>
      <c r="CF540" s="24"/>
      <c r="CG540" s="24"/>
      <c r="CH540" s="24"/>
      <c r="CI540" s="24"/>
      <c r="CJ540" s="24"/>
      <c r="CK540" s="24"/>
      <c r="CL540" s="24"/>
      <c r="CM540" s="24"/>
      <c r="CN540" s="24"/>
      <c r="CO540" s="24"/>
      <c r="CP540" s="24"/>
      <c r="CQ540" s="24"/>
      <c r="CR540" s="24"/>
      <c r="CS540" s="24"/>
      <c r="CT540" s="24"/>
      <c r="CU540" s="24"/>
      <c r="CV540" s="24"/>
      <c r="CW540" s="24"/>
      <c r="CX540" s="24"/>
      <c r="CY540" s="24"/>
      <c r="CZ540" s="24"/>
      <c r="DA540" s="24"/>
      <c r="DB540" s="24"/>
      <c r="DC540" s="24"/>
      <c r="DD540" s="24"/>
      <c r="DE540" s="24"/>
      <c r="DF540" s="24"/>
      <c r="DG540" s="24"/>
      <c r="DH540" s="24"/>
      <c r="DI540" s="24"/>
      <c r="DJ540" s="24"/>
      <c r="DK540" s="24"/>
      <c r="DL540" s="24"/>
      <c r="DM540" s="24"/>
      <c r="DN540" s="24"/>
      <c r="DO540" s="24"/>
      <c r="DP540" s="24"/>
      <c r="DQ540" s="24"/>
      <c r="DR540" s="24"/>
      <c r="DS540" s="24"/>
      <c r="DT540" s="24"/>
      <c r="DU540" s="24"/>
      <c r="DV540" s="24"/>
      <c r="DW540" s="24"/>
      <c r="DX540" s="24"/>
      <c r="DY540" s="24"/>
      <c r="DZ540" s="24"/>
      <c r="EA540" s="24"/>
      <c r="EB540" s="24"/>
      <c r="EC540" s="24"/>
      <c r="ED540" s="24"/>
      <c r="EE540" s="24"/>
      <c r="EF540" s="24"/>
      <c r="EG540" s="24"/>
      <c r="EH540" s="24"/>
      <c r="EI540" s="24"/>
      <c r="EJ540" s="24"/>
      <c r="EK540" s="24"/>
      <c r="EL540" s="24"/>
      <c r="EM540" s="24"/>
      <c r="EN540" s="24"/>
      <c r="EO540" s="24"/>
      <c r="EP540" s="24"/>
      <c r="EQ540" s="24"/>
      <c r="ER540" s="24"/>
      <c r="ES540" s="24"/>
      <c r="ET540" s="24"/>
      <c r="EU540" s="24"/>
      <c r="EV540" s="24"/>
      <c r="EW540" s="24"/>
      <c r="EX540" s="24"/>
      <c r="EY540" s="24"/>
      <c r="EZ540" s="24"/>
      <c r="FA540" s="24"/>
      <c r="FB540" s="24"/>
      <c r="FC540" s="24"/>
      <c r="FD540" s="24"/>
      <c r="FE540" s="24"/>
      <c r="FF540" s="24"/>
      <c r="FG540" s="24"/>
      <c r="FH540" s="24"/>
      <c r="FI540" s="24"/>
      <c r="FJ540" s="24"/>
      <c r="FK540" s="24"/>
      <c r="FL540" s="24"/>
      <c r="FM540" s="24"/>
      <c r="FN540" s="24"/>
      <c r="FO540" s="24"/>
      <c r="FP540" s="24"/>
      <c r="FQ540" s="24"/>
      <c r="FR540" s="24"/>
      <c r="FS540" s="24"/>
      <c r="FT540" s="24"/>
      <c r="FU540" s="24"/>
      <c r="FV540" s="24"/>
      <c r="FW540" s="24"/>
      <c r="FX540" s="24"/>
      <c r="FY540" s="24"/>
      <c r="FZ540" s="24"/>
      <c r="GA540" s="24"/>
      <c r="GB540" s="24"/>
      <c r="GC540" s="24"/>
      <c r="GD540" s="24"/>
      <c r="GE540" s="24"/>
      <c r="GF540" s="24"/>
      <c r="GG540" s="24"/>
      <c r="GH540" s="24"/>
      <c r="GI540" s="24"/>
      <c r="GJ540" s="24"/>
      <c r="GK540" s="24"/>
      <c r="GL540" s="24"/>
      <c r="GM540" s="24"/>
      <c r="GN540" s="24"/>
      <c r="GO540" s="24"/>
      <c r="GP540" s="24"/>
      <c r="GQ540" s="24"/>
      <c r="GR540" s="24"/>
      <c r="GS540" s="24"/>
      <c r="GT540" s="24"/>
      <c r="GU540" s="24"/>
      <c r="GV540" s="24"/>
      <c r="GW540" s="24"/>
      <c r="GX540" s="24"/>
      <c r="GY540" s="24"/>
      <c r="GZ540" s="24"/>
      <c r="HA540" s="24"/>
      <c r="HB540" s="24"/>
      <c r="HC540" s="24"/>
      <c r="HD540" s="24"/>
      <c r="HE540" s="24"/>
      <c r="HF540" s="24"/>
      <c r="HG540" s="24"/>
      <c r="HH540" s="24"/>
      <c r="HI540" s="24"/>
      <c r="HJ540" s="24"/>
      <c r="HK540" s="24"/>
      <c r="HL540" s="24"/>
      <c r="HM540" s="24"/>
      <c r="HN540" s="24"/>
      <c r="HO540" s="24"/>
      <c r="HP540" s="24"/>
      <c r="HQ540" s="24"/>
      <c r="HR540" s="24"/>
      <c r="HS540" s="24"/>
      <c r="HT540" s="24"/>
      <c r="HU540" s="24"/>
      <c r="HV540" s="24"/>
      <c r="HW540" s="24"/>
      <c r="HX540" s="24"/>
      <c r="HY540" s="24"/>
      <c r="HZ540" s="24"/>
      <c r="IA540" s="24"/>
      <c r="IB540" s="24"/>
      <c r="IC540" s="24"/>
      <c r="ID540" s="24"/>
      <c r="IE540" s="24"/>
      <c r="IF540" s="24"/>
      <c r="IG540" s="24"/>
      <c r="IH540" s="24"/>
      <c r="II540" s="24"/>
      <c r="IJ540" s="24"/>
      <c r="IK540" s="24"/>
      <c r="IL540" s="24"/>
      <c r="IM540" s="24"/>
      <c r="IN540" s="24"/>
      <c r="IO540" s="24"/>
      <c r="IP540" s="24"/>
      <c r="IQ540" s="24"/>
    </row>
    <row r="541" spans="5:251" x14ac:dyDescent="0.25">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c r="BY541" s="24"/>
      <c r="BZ541" s="24"/>
      <c r="CA541" s="24"/>
      <c r="CB541" s="24"/>
      <c r="CC541" s="24"/>
      <c r="CD541" s="24"/>
      <c r="CE541" s="24"/>
      <c r="CF541" s="24"/>
      <c r="CG541" s="24"/>
      <c r="CH541" s="24"/>
      <c r="CI541" s="24"/>
      <c r="CJ541" s="24"/>
      <c r="CK541" s="24"/>
      <c r="CL541" s="24"/>
      <c r="CM541" s="24"/>
      <c r="CN541" s="24"/>
      <c r="CO541" s="24"/>
      <c r="CP541" s="24"/>
      <c r="CQ541" s="24"/>
      <c r="CR541" s="24"/>
      <c r="CS541" s="24"/>
      <c r="CT541" s="24"/>
      <c r="CU541" s="24"/>
      <c r="CV541" s="24"/>
      <c r="CW541" s="24"/>
      <c r="CX541" s="24"/>
      <c r="CY541" s="24"/>
      <c r="CZ541" s="24"/>
      <c r="DA541" s="24"/>
      <c r="DB541" s="24"/>
      <c r="DC541" s="24"/>
      <c r="DD541" s="24"/>
      <c r="DE541" s="24"/>
      <c r="DF541" s="24"/>
      <c r="DG541" s="24"/>
      <c r="DH541" s="24"/>
      <c r="DI541" s="24"/>
      <c r="DJ541" s="24"/>
      <c r="DK541" s="24"/>
      <c r="DL541" s="24"/>
      <c r="DM541" s="24"/>
      <c r="DN541" s="24"/>
      <c r="DO541" s="24"/>
      <c r="DP541" s="24"/>
      <c r="DQ541" s="24"/>
      <c r="DR541" s="24"/>
      <c r="DS541" s="24"/>
      <c r="DT541" s="24"/>
      <c r="DU541" s="24"/>
      <c r="DV541" s="24"/>
      <c r="DW541" s="24"/>
      <c r="DX541" s="24"/>
      <c r="DY541" s="24"/>
      <c r="DZ541" s="24"/>
      <c r="EA541" s="24"/>
      <c r="EB541" s="24"/>
      <c r="EC541" s="24"/>
      <c r="ED541" s="24"/>
      <c r="EE541" s="24"/>
      <c r="EF541" s="24"/>
      <c r="EG541" s="24"/>
      <c r="EH541" s="24"/>
      <c r="EI541" s="24"/>
      <c r="EJ541" s="24"/>
      <c r="EK541" s="24"/>
      <c r="EL541" s="24"/>
      <c r="EM541" s="24"/>
      <c r="EN541" s="24"/>
      <c r="EO541" s="24"/>
      <c r="EP541" s="24"/>
      <c r="EQ541" s="24"/>
      <c r="ER541" s="24"/>
      <c r="ES541" s="24"/>
      <c r="ET541" s="24"/>
      <c r="EU541" s="24"/>
      <c r="EV541" s="24"/>
      <c r="EW541" s="24"/>
      <c r="EX541" s="24"/>
      <c r="EY541" s="24"/>
      <c r="EZ541" s="24"/>
      <c r="FA541" s="24"/>
      <c r="FB541" s="24"/>
      <c r="FC541" s="24"/>
      <c r="FD541" s="24"/>
      <c r="FE541" s="24"/>
      <c r="FF541" s="24"/>
      <c r="FG541" s="24"/>
      <c r="FH541" s="24"/>
      <c r="FI541" s="24"/>
      <c r="FJ541" s="24"/>
      <c r="FK541" s="24"/>
      <c r="FL541" s="24"/>
      <c r="FM541" s="24"/>
      <c r="FN541" s="24"/>
      <c r="FO541" s="24"/>
      <c r="FP541" s="24"/>
      <c r="FQ541" s="24"/>
      <c r="FR541" s="24"/>
      <c r="FS541" s="24"/>
      <c r="FT541" s="24"/>
      <c r="FU541" s="24"/>
      <c r="FV541" s="24"/>
      <c r="FW541" s="24"/>
      <c r="FX541" s="24"/>
      <c r="FY541" s="24"/>
      <c r="FZ541" s="24"/>
      <c r="GA541" s="24"/>
      <c r="GB541" s="24"/>
      <c r="GC541" s="24"/>
      <c r="GD541" s="24"/>
      <c r="GE541" s="24"/>
      <c r="GF541" s="24"/>
      <c r="GG541" s="24"/>
      <c r="GH541" s="24"/>
      <c r="GI541" s="24"/>
      <c r="GJ541" s="24"/>
      <c r="GK541" s="24"/>
      <c r="GL541" s="24"/>
      <c r="GM541" s="24"/>
      <c r="GN541" s="24"/>
      <c r="GO541" s="24"/>
      <c r="GP541" s="24"/>
      <c r="GQ541" s="24"/>
      <c r="GR541" s="24"/>
      <c r="GS541" s="24"/>
      <c r="GT541" s="24"/>
      <c r="GU541" s="24"/>
      <c r="GV541" s="24"/>
      <c r="GW541" s="24"/>
      <c r="GX541" s="24"/>
      <c r="GY541" s="24"/>
      <c r="GZ541" s="24"/>
      <c r="HA541" s="24"/>
      <c r="HB541" s="24"/>
      <c r="HC541" s="24"/>
      <c r="HD541" s="24"/>
      <c r="HE541" s="24"/>
      <c r="HF541" s="24"/>
      <c r="HG541" s="24"/>
      <c r="HH541" s="24"/>
      <c r="HI541" s="24"/>
      <c r="HJ541" s="24"/>
      <c r="HK541" s="24"/>
      <c r="HL541" s="24"/>
      <c r="HM541" s="24"/>
      <c r="HN541" s="24"/>
      <c r="HO541" s="24"/>
      <c r="HP541" s="24"/>
      <c r="HQ541" s="24"/>
      <c r="HR541" s="24"/>
      <c r="HS541" s="24"/>
      <c r="HT541" s="24"/>
      <c r="HU541" s="24"/>
      <c r="HV541" s="24"/>
      <c r="HW541" s="24"/>
      <c r="HX541" s="24"/>
      <c r="HY541" s="24"/>
      <c r="HZ541" s="24"/>
      <c r="IA541" s="24"/>
      <c r="IB541" s="24"/>
      <c r="IC541" s="24"/>
      <c r="ID541" s="24"/>
      <c r="IE541" s="24"/>
      <c r="IF541" s="24"/>
      <c r="IG541" s="24"/>
      <c r="IH541" s="24"/>
      <c r="II541" s="24"/>
      <c r="IJ541" s="24"/>
      <c r="IK541" s="24"/>
      <c r="IL541" s="24"/>
      <c r="IM541" s="24"/>
      <c r="IN541" s="24"/>
      <c r="IO541" s="24"/>
      <c r="IP541" s="24"/>
      <c r="IQ541" s="24"/>
    </row>
    <row r="542" spans="5:251" x14ac:dyDescent="0.25">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c r="CA542" s="24"/>
      <c r="CB542" s="24"/>
      <c r="CC542" s="24"/>
      <c r="CD542" s="24"/>
      <c r="CE542" s="24"/>
      <c r="CF542" s="24"/>
      <c r="CG542" s="24"/>
      <c r="CH542" s="24"/>
      <c r="CI542" s="24"/>
      <c r="CJ542" s="24"/>
      <c r="CK542" s="24"/>
      <c r="CL542" s="24"/>
      <c r="CM542" s="24"/>
      <c r="CN542" s="24"/>
      <c r="CO542" s="24"/>
      <c r="CP542" s="24"/>
      <c r="CQ542" s="24"/>
      <c r="CR542" s="24"/>
      <c r="CS542" s="24"/>
      <c r="CT542" s="24"/>
      <c r="CU542" s="24"/>
      <c r="CV542" s="24"/>
      <c r="CW542" s="24"/>
      <c r="CX542" s="24"/>
      <c r="CY542" s="24"/>
      <c r="CZ542" s="24"/>
      <c r="DA542" s="24"/>
      <c r="DB542" s="24"/>
      <c r="DC542" s="24"/>
      <c r="DD542" s="24"/>
      <c r="DE542" s="24"/>
      <c r="DF542" s="24"/>
      <c r="DG542" s="24"/>
      <c r="DH542" s="24"/>
      <c r="DI542" s="24"/>
      <c r="DJ542" s="24"/>
      <c r="DK542" s="24"/>
      <c r="DL542" s="24"/>
      <c r="DM542" s="24"/>
      <c r="DN542" s="24"/>
      <c r="DO542" s="24"/>
      <c r="DP542" s="24"/>
      <c r="DQ542" s="24"/>
      <c r="DR542" s="24"/>
      <c r="DS542" s="24"/>
      <c r="DT542" s="24"/>
      <c r="DU542" s="24"/>
      <c r="DV542" s="24"/>
      <c r="DW542" s="24"/>
      <c r="DX542" s="24"/>
      <c r="DY542" s="24"/>
      <c r="DZ542" s="24"/>
      <c r="EA542" s="24"/>
      <c r="EB542" s="24"/>
      <c r="EC542" s="24"/>
      <c r="ED542" s="24"/>
      <c r="EE542" s="24"/>
      <c r="EF542" s="24"/>
      <c r="EG542" s="24"/>
      <c r="EH542" s="24"/>
      <c r="EI542" s="24"/>
      <c r="EJ542" s="24"/>
      <c r="EK542" s="24"/>
      <c r="EL542" s="24"/>
      <c r="EM542" s="24"/>
      <c r="EN542" s="24"/>
      <c r="EO542" s="24"/>
      <c r="EP542" s="24"/>
      <c r="EQ542" s="24"/>
      <c r="ER542" s="24"/>
      <c r="ES542" s="24"/>
      <c r="ET542" s="24"/>
      <c r="EU542" s="24"/>
      <c r="EV542" s="24"/>
      <c r="EW542" s="24"/>
      <c r="EX542" s="24"/>
      <c r="EY542" s="24"/>
      <c r="EZ542" s="24"/>
      <c r="FA542" s="24"/>
      <c r="FB542" s="24"/>
      <c r="FC542" s="24"/>
      <c r="FD542" s="24"/>
      <c r="FE542" s="24"/>
      <c r="FF542" s="24"/>
      <c r="FG542" s="24"/>
      <c r="FH542" s="24"/>
      <c r="FI542" s="24"/>
      <c r="FJ542" s="24"/>
      <c r="FK542" s="24"/>
      <c r="FL542" s="24"/>
      <c r="FM542" s="24"/>
      <c r="FN542" s="24"/>
      <c r="FO542" s="24"/>
      <c r="FP542" s="24"/>
      <c r="FQ542" s="24"/>
      <c r="FR542" s="24"/>
      <c r="FS542" s="24"/>
      <c r="FT542" s="24"/>
      <c r="FU542" s="24"/>
      <c r="FV542" s="24"/>
      <c r="FW542" s="24"/>
      <c r="FX542" s="24"/>
      <c r="FY542" s="24"/>
      <c r="FZ542" s="24"/>
      <c r="GA542" s="24"/>
      <c r="GB542" s="24"/>
      <c r="GC542" s="24"/>
      <c r="GD542" s="24"/>
      <c r="GE542" s="24"/>
      <c r="GF542" s="24"/>
      <c r="GG542" s="24"/>
      <c r="GH542" s="24"/>
      <c r="GI542" s="24"/>
      <c r="GJ542" s="24"/>
      <c r="GK542" s="24"/>
      <c r="GL542" s="24"/>
      <c r="GM542" s="24"/>
      <c r="GN542" s="24"/>
      <c r="GO542" s="24"/>
      <c r="GP542" s="24"/>
      <c r="GQ542" s="24"/>
      <c r="GR542" s="24"/>
      <c r="GS542" s="24"/>
      <c r="GT542" s="24"/>
      <c r="GU542" s="24"/>
      <c r="GV542" s="24"/>
      <c r="GW542" s="24"/>
      <c r="GX542" s="24"/>
      <c r="GY542" s="24"/>
      <c r="GZ542" s="24"/>
      <c r="HA542" s="24"/>
      <c r="HB542" s="24"/>
      <c r="HC542" s="24"/>
      <c r="HD542" s="24"/>
      <c r="HE542" s="24"/>
      <c r="HF542" s="24"/>
      <c r="HG542" s="24"/>
      <c r="HH542" s="24"/>
      <c r="HI542" s="24"/>
      <c r="HJ542" s="24"/>
      <c r="HK542" s="24"/>
      <c r="HL542" s="24"/>
      <c r="HM542" s="24"/>
      <c r="HN542" s="24"/>
      <c r="HO542" s="24"/>
      <c r="HP542" s="24"/>
      <c r="HQ542" s="24"/>
      <c r="HR542" s="24"/>
      <c r="HS542" s="24"/>
      <c r="HT542" s="24"/>
      <c r="HU542" s="24"/>
      <c r="HV542" s="24"/>
      <c r="HW542" s="24"/>
      <c r="HX542" s="24"/>
      <c r="HY542" s="24"/>
      <c r="HZ542" s="24"/>
      <c r="IA542" s="24"/>
      <c r="IB542" s="24"/>
      <c r="IC542" s="24"/>
      <c r="ID542" s="24"/>
      <c r="IE542" s="24"/>
      <c r="IF542" s="24"/>
      <c r="IG542" s="24"/>
      <c r="IH542" s="24"/>
      <c r="II542" s="24"/>
      <c r="IJ542" s="24"/>
      <c r="IK542" s="24"/>
      <c r="IL542" s="24"/>
      <c r="IM542" s="24"/>
      <c r="IN542" s="24"/>
      <c r="IO542" s="24"/>
      <c r="IP542" s="24"/>
      <c r="IQ542" s="24"/>
    </row>
    <row r="543" spans="5:251" x14ac:dyDescent="0.25">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c r="BY543" s="24"/>
      <c r="BZ543" s="24"/>
      <c r="CA543" s="24"/>
      <c r="CB543" s="24"/>
      <c r="CC543" s="24"/>
      <c r="CD543" s="24"/>
      <c r="CE543" s="24"/>
      <c r="CF543" s="24"/>
      <c r="CG543" s="24"/>
      <c r="CH543" s="24"/>
      <c r="CI543" s="24"/>
      <c r="CJ543" s="24"/>
      <c r="CK543" s="24"/>
      <c r="CL543" s="24"/>
      <c r="CM543" s="24"/>
      <c r="CN543" s="24"/>
      <c r="CO543" s="24"/>
      <c r="CP543" s="24"/>
      <c r="CQ543" s="24"/>
      <c r="CR543" s="24"/>
      <c r="CS543" s="24"/>
      <c r="CT543" s="24"/>
      <c r="CU543" s="24"/>
      <c r="CV543" s="24"/>
      <c r="CW543" s="24"/>
      <c r="CX543" s="24"/>
      <c r="CY543" s="24"/>
      <c r="CZ543" s="24"/>
      <c r="DA543" s="24"/>
      <c r="DB543" s="24"/>
      <c r="DC543" s="24"/>
      <c r="DD543" s="24"/>
      <c r="DE543" s="24"/>
      <c r="DF543" s="24"/>
      <c r="DG543" s="24"/>
      <c r="DH543" s="24"/>
      <c r="DI543" s="24"/>
      <c r="DJ543" s="24"/>
      <c r="DK543" s="24"/>
      <c r="DL543" s="24"/>
      <c r="DM543" s="24"/>
      <c r="DN543" s="24"/>
      <c r="DO543" s="24"/>
      <c r="DP543" s="24"/>
      <c r="DQ543" s="24"/>
      <c r="DR543" s="24"/>
      <c r="DS543" s="24"/>
      <c r="DT543" s="24"/>
      <c r="DU543" s="24"/>
      <c r="DV543" s="24"/>
      <c r="DW543" s="24"/>
      <c r="DX543" s="24"/>
      <c r="DY543" s="24"/>
      <c r="DZ543" s="24"/>
      <c r="EA543" s="24"/>
      <c r="EB543" s="24"/>
      <c r="EC543" s="24"/>
      <c r="ED543" s="24"/>
      <c r="EE543" s="24"/>
      <c r="EF543" s="24"/>
      <c r="EG543" s="24"/>
      <c r="EH543" s="24"/>
      <c r="EI543" s="24"/>
      <c r="EJ543" s="24"/>
      <c r="EK543" s="24"/>
      <c r="EL543" s="24"/>
      <c r="EM543" s="24"/>
      <c r="EN543" s="24"/>
      <c r="EO543" s="24"/>
      <c r="EP543" s="24"/>
      <c r="EQ543" s="24"/>
      <c r="ER543" s="24"/>
      <c r="ES543" s="24"/>
      <c r="ET543" s="24"/>
      <c r="EU543" s="24"/>
      <c r="EV543" s="24"/>
      <c r="EW543" s="24"/>
      <c r="EX543" s="24"/>
      <c r="EY543" s="24"/>
      <c r="EZ543" s="24"/>
      <c r="FA543" s="24"/>
      <c r="FB543" s="24"/>
      <c r="FC543" s="24"/>
      <c r="FD543" s="24"/>
      <c r="FE543" s="24"/>
      <c r="FF543" s="24"/>
      <c r="FG543" s="24"/>
      <c r="FH543" s="24"/>
      <c r="FI543" s="24"/>
      <c r="FJ543" s="24"/>
      <c r="FK543" s="24"/>
      <c r="FL543" s="24"/>
      <c r="FM543" s="24"/>
      <c r="FN543" s="24"/>
      <c r="FO543" s="24"/>
      <c r="FP543" s="24"/>
      <c r="FQ543" s="24"/>
      <c r="FR543" s="24"/>
      <c r="FS543" s="24"/>
      <c r="FT543" s="24"/>
      <c r="FU543" s="24"/>
      <c r="FV543" s="24"/>
      <c r="FW543" s="24"/>
      <c r="FX543" s="24"/>
      <c r="FY543" s="24"/>
      <c r="FZ543" s="24"/>
      <c r="GA543" s="24"/>
      <c r="GB543" s="24"/>
      <c r="GC543" s="24"/>
      <c r="GD543" s="24"/>
      <c r="GE543" s="24"/>
      <c r="GF543" s="24"/>
      <c r="GG543" s="24"/>
      <c r="GH543" s="24"/>
      <c r="GI543" s="24"/>
      <c r="GJ543" s="24"/>
      <c r="GK543" s="24"/>
      <c r="GL543" s="24"/>
      <c r="GM543" s="24"/>
      <c r="GN543" s="24"/>
      <c r="GO543" s="24"/>
      <c r="GP543" s="24"/>
      <c r="GQ543" s="24"/>
      <c r="GR543" s="24"/>
      <c r="GS543" s="24"/>
      <c r="GT543" s="24"/>
      <c r="GU543" s="24"/>
      <c r="GV543" s="24"/>
      <c r="GW543" s="24"/>
      <c r="GX543" s="24"/>
      <c r="GY543" s="24"/>
      <c r="GZ543" s="24"/>
      <c r="HA543" s="24"/>
      <c r="HB543" s="24"/>
      <c r="HC543" s="24"/>
      <c r="HD543" s="24"/>
      <c r="HE543" s="24"/>
      <c r="HF543" s="24"/>
      <c r="HG543" s="24"/>
      <c r="HH543" s="24"/>
      <c r="HI543" s="24"/>
      <c r="HJ543" s="24"/>
      <c r="HK543" s="24"/>
      <c r="HL543" s="24"/>
      <c r="HM543" s="24"/>
      <c r="HN543" s="24"/>
      <c r="HO543" s="24"/>
      <c r="HP543" s="24"/>
      <c r="HQ543" s="24"/>
      <c r="HR543" s="24"/>
      <c r="HS543" s="24"/>
      <c r="HT543" s="24"/>
      <c r="HU543" s="24"/>
      <c r="HV543" s="24"/>
      <c r="HW543" s="24"/>
      <c r="HX543" s="24"/>
      <c r="HY543" s="24"/>
      <c r="HZ543" s="24"/>
      <c r="IA543" s="24"/>
      <c r="IB543" s="24"/>
      <c r="IC543" s="24"/>
      <c r="ID543" s="24"/>
      <c r="IE543" s="24"/>
      <c r="IF543" s="24"/>
      <c r="IG543" s="24"/>
      <c r="IH543" s="24"/>
      <c r="II543" s="24"/>
      <c r="IJ543" s="24"/>
      <c r="IK543" s="24"/>
      <c r="IL543" s="24"/>
      <c r="IM543" s="24"/>
      <c r="IN543" s="24"/>
      <c r="IO543" s="24"/>
      <c r="IP543" s="24"/>
      <c r="IQ543" s="24"/>
    </row>
    <row r="544" spans="5:251" x14ac:dyDescent="0.25">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c r="BY544" s="24"/>
      <c r="BZ544" s="24"/>
      <c r="CA544" s="24"/>
      <c r="CB544" s="24"/>
      <c r="CC544" s="24"/>
      <c r="CD544" s="24"/>
      <c r="CE544" s="24"/>
      <c r="CF544" s="24"/>
      <c r="CG544" s="24"/>
      <c r="CH544" s="24"/>
      <c r="CI544" s="24"/>
      <c r="CJ544" s="24"/>
      <c r="CK544" s="24"/>
      <c r="CL544" s="24"/>
      <c r="CM544" s="24"/>
      <c r="CN544" s="24"/>
      <c r="CO544" s="24"/>
      <c r="CP544" s="24"/>
      <c r="CQ544" s="24"/>
      <c r="CR544" s="24"/>
      <c r="CS544" s="24"/>
      <c r="CT544" s="24"/>
      <c r="CU544" s="24"/>
      <c r="CV544" s="24"/>
      <c r="CW544" s="24"/>
      <c r="CX544" s="24"/>
      <c r="CY544" s="24"/>
      <c r="CZ544" s="24"/>
      <c r="DA544" s="24"/>
      <c r="DB544" s="24"/>
      <c r="DC544" s="24"/>
      <c r="DD544" s="24"/>
      <c r="DE544" s="24"/>
      <c r="DF544" s="24"/>
      <c r="DG544" s="24"/>
      <c r="DH544" s="24"/>
      <c r="DI544" s="24"/>
      <c r="DJ544" s="24"/>
      <c r="DK544" s="24"/>
      <c r="DL544" s="24"/>
      <c r="DM544" s="24"/>
      <c r="DN544" s="24"/>
      <c r="DO544" s="24"/>
      <c r="DP544" s="24"/>
      <c r="DQ544" s="24"/>
      <c r="DR544" s="24"/>
      <c r="DS544" s="24"/>
      <c r="DT544" s="24"/>
      <c r="DU544" s="24"/>
      <c r="DV544" s="24"/>
      <c r="DW544" s="24"/>
      <c r="DX544" s="24"/>
      <c r="DY544" s="24"/>
      <c r="DZ544" s="24"/>
      <c r="EA544" s="24"/>
      <c r="EB544" s="24"/>
      <c r="EC544" s="24"/>
      <c r="ED544" s="24"/>
      <c r="EE544" s="24"/>
      <c r="EF544" s="24"/>
      <c r="EG544" s="24"/>
      <c r="EH544" s="24"/>
      <c r="EI544" s="24"/>
      <c r="EJ544" s="24"/>
      <c r="EK544" s="24"/>
      <c r="EL544" s="24"/>
      <c r="EM544" s="24"/>
      <c r="EN544" s="24"/>
      <c r="EO544" s="24"/>
      <c r="EP544" s="24"/>
      <c r="EQ544" s="24"/>
      <c r="ER544" s="24"/>
      <c r="ES544" s="24"/>
      <c r="ET544" s="24"/>
      <c r="EU544" s="24"/>
      <c r="EV544" s="24"/>
      <c r="EW544" s="24"/>
      <c r="EX544" s="24"/>
      <c r="EY544" s="24"/>
      <c r="EZ544" s="24"/>
      <c r="FA544" s="24"/>
      <c r="FB544" s="24"/>
      <c r="FC544" s="24"/>
      <c r="FD544" s="24"/>
      <c r="FE544" s="24"/>
      <c r="FF544" s="24"/>
      <c r="FG544" s="24"/>
      <c r="FH544" s="24"/>
      <c r="FI544" s="24"/>
      <c r="FJ544" s="24"/>
      <c r="FK544" s="24"/>
      <c r="FL544" s="24"/>
      <c r="FM544" s="24"/>
      <c r="FN544" s="24"/>
      <c r="FO544" s="24"/>
      <c r="FP544" s="24"/>
      <c r="FQ544" s="24"/>
      <c r="FR544" s="24"/>
      <c r="FS544" s="24"/>
      <c r="FT544" s="24"/>
      <c r="FU544" s="24"/>
      <c r="FV544" s="24"/>
      <c r="FW544" s="24"/>
      <c r="FX544" s="24"/>
      <c r="FY544" s="24"/>
      <c r="FZ544" s="24"/>
      <c r="GA544" s="24"/>
      <c r="GB544" s="24"/>
      <c r="GC544" s="24"/>
      <c r="GD544" s="24"/>
      <c r="GE544" s="24"/>
      <c r="GF544" s="24"/>
      <c r="GG544" s="24"/>
      <c r="GH544" s="24"/>
      <c r="GI544" s="24"/>
      <c r="GJ544" s="24"/>
      <c r="GK544" s="24"/>
      <c r="GL544" s="24"/>
      <c r="GM544" s="24"/>
      <c r="GN544" s="24"/>
      <c r="GO544" s="24"/>
      <c r="GP544" s="24"/>
      <c r="GQ544" s="24"/>
      <c r="GR544" s="24"/>
      <c r="GS544" s="24"/>
      <c r="GT544" s="24"/>
      <c r="GU544" s="24"/>
      <c r="GV544" s="24"/>
      <c r="GW544" s="24"/>
      <c r="GX544" s="24"/>
      <c r="GY544" s="24"/>
      <c r="GZ544" s="24"/>
      <c r="HA544" s="24"/>
      <c r="HB544" s="24"/>
      <c r="HC544" s="24"/>
      <c r="HD544" s="24"/>
      <c r="HE544" s="24"/>
      <c r="HF544" s="24"/>
      <c r="HG544" s="24"/>
      <c r="HH544" s="24"/>
      <c r="HI544" s="24"/>
      <c r="HJ544" s="24"/>
      <c r="HK544" s="24"/>
      <c r="HL544" s="24"/>
      <c r="HM544" s="24"/>
      <c r="HN544" s="24"/>
      <c r="HO544" s="24"/>
      <c r="HP544" s="24"/>
      <c r="HQ544" s="24"/>
      <c r="HR544" s="24"/>
      <c r="HS544" s="24"/>
      <c r="HT544" s="24"/>
      <c r="HU544" s="24"/>
      <c r="HV544" s="24"/>
      <c r="HW544" s="24"/>
      <c r="HX544" s="24"/>
      <c r="HY544" s="24"/>
      <c r="HZ544" s="24"/>
      <c r="IA544" s="24"/>
      <c r="IB544" s="24"/>
      <c r="IC544" s="24"/>
      <c r="ID544" s="24"/>
      <c r="IE544" s="24"/>
      <c r="IF544" s="24"/>
      <c r="IG544" s="24"/>
      <c r="IH544" s="24"/>
      <c r="II544" s="24"/>
      <c r="IJ544" s="24"/>
      <c r="IK544" s="24"/>
      <c r="IL544" s="24"/>
      <c r="IM544" s="24"/>
      <c r="IN544" s="24"/>
      <c r="IO544" s="24"/>
      <c r="IP544" s="24"/>
      <c r="IQ544" s="24"/>
    </row>
    <row r="545" spans="5:251" x14ac:dyDescent="0.25">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c r="BY545" s="24"/>
      <c r="BZ545" s="24"/>
      <c r="CA545" s="24"/>
      <c r="CB545" s="24"/>
      <c r="CC545" s="24"/>
      <c r="CD545" s="24"/>
      <c r="CE545" s="24"/>
      <c r="CF545" s="24"/>
      <c r="CG545" s="24"/>
      <c r="CH545" s="24"/>
      <c r="CI545" s="24"/>
      <c r="CJ545" s="24"/>
      <c r="CK545" s="24"/>
      <c r="CL545" s="24"/>
      <c r="CM545" s="24"/>
      <c r="CN545" s="24"/>
      <c r="CO545" s="24"/>
      <c r="CP545" s="24"/>
      <c r="CQ545" s="24"/>
      <c r="CR545" s="24"/>
      <c r="CS545" s="24"/>
      <c r="CT545" s="24"/>
      <c r="CU545" s="24"/>
      <c r="CV545" s="24"/>
      <c r="CW545" s="24"/>
      <c r="CX545" s="24"/>
      <c r="CY545" s="24"/>
      <c r="CZ545" s="24"/>
      <c r="DA545" s="24"/>
      <c r="DB545" s="24"/>
      <c r="DC545" s="24"/>
      <c r="DD545" s="24"/>
      <c r="DE545" s="24"/>
      <c r="DF545" s="24"/>
      <c r="DG545" s="24"/>
      <c r="DH545" s="24"/>
      <c r="DI545" s="24"/>
      <c r="DJ545" s="24"/>
      <c r="DK545" s="24"/>
      <c r="DL545" s="24"/>
      <c r="DM545" s="24"/>
      <c r="DN545" s="24"/>
      <c r="DO545" s="24"/>
      <c r="DP545" s="24"/>
      <c r="DQ545" s="24"/>
      <c r="DR545" s="24"/>
      <c r="DS545" s="24"/>
      <c r="DT545" s="24"/>
      <c r="DU545" s="24"/>
      <c r="DV545" s="24"/>
      <c r="DW545" s="24"/>
      <c r="DX545" s="24"/>
      <c r="DY545" s="24"/>
      <c r="DZ545" s="24"/>
      <c r="EA545" s="24"/>
      <c r="EB545" s="24"/>
      <c r="EC545" s="24"/>
      <c r="ED545" s="24"/>
      <c r="EE545" s="24"/>
      <c r="EF545" s="24"/>
      <c r="EG545" s="24"/>
      <c r="EH545" s="24"/>
      <c r="EI545" s="24"/>
      <c r="EJ545" s="24"/>
      <c r="EK545" s="24"/>
      <c r="EL545" s="24"/>
      <c r="EM545" s="24"/>
      <c r="EN545" s="24"/>
      <c r="EO545" s="24"/>
      <c r="EP545" s="24"/>
      <c r="EQ545" s="24"/>
      <c r="ER545" s="24"/>
      <c r="ES545" s="24"/>
      <c r="ET545" s="24"/>
      <c r="EU545" s="24"/>
      <c r="EV545" s="24"/>
      <c r="EW545" s="24"/>
      <c r="EX545" s="24"/>
      <c r="EY545" s="24"/>
      <c r="EZ545" s="24"/>
      <c r="FA545" s="24"/>
      <c r="FB545" s="24"/>
      <c r="FC545" s="24"/>
      <c r="FD545" s="24"/>
      <c r="FE545" s="24"/>
      <c r="FF545" s="24"/>
      <c r="FG545" s="24"/>
      <c r="FH545" s="24"/>
      <c r="FI545" s="24"/>
      <c r="FJ545" s="24"/>
      <c r="FK545" s="24"/>
      <c r="FL545" s="24"/>
      <c r="FM545" s="24"/>
      <c r="FN545" s="24"/>
      <c r="FO545" s="24"/>
      <c r="FP545" s="24"/>
      <c r="FQ545" s="24"/>
      <c r="FR545" s="24"/>
      <c r="FS545" s="24"/>
      <c r="FT545" s="24"/>
      <c r="FU545" s="24"/>
      <c r="FV545" s="24"/>
      <c r="FW545" s="24"/>
      <c r="FX545" s="24"/>
      <c r="FY545" s="24"/>
      <c r="FZ545" s="24"/>
      <c r="GA545" s="24"/>
      <c r="GB545" s="24"/>
      <c r="GC545" s="24"/>
      <c r="GD545" s="24"/>
      <c r="GE545" s="24"/>
      <c r="GF545" s="24"/>
      <c r="GG545" s="24"/>
      <c r="GH545" s="24"/>
      <c r="GI545" s="24"/>
      <c r="GJ545" s="24"/>
      <c r="GK545" s="24"/>
      <c r="GL545" s="24"/>
      <c r="GM545" s="24"/>
      <c r="GN545" s="24"/>
      <c r="GO545" s="24"/>
      <c r="GP545" s="24"/>
      <c r="GQ545" s="24"/>
      <c r="GR545" s="24"/>
      <c r="GS545" s="24"/>
      <c r="GT545" s="24"/>
      <c r="GU545" s="24"/>
      <c r="GV545" s="24"/>
      <c r="GW545" s="24"/>
      <c r="GX545" s="24"/>
      <c r="GY545" s="24"/>
      <c r="GZ545" s="24"/>
      <c r="HA545" s="24"/>
      <c r="HB545" s="24"/>
      <c r="HC545" s="24"/>
      <c r="HD545" s="24"/>
      <c r="HE545" s="24"/>
      <c r="HF545" s="24"/>
      <c r="HG545" s="24"/>
      <c r="HH545" s="24"/>
      <c r="HI545" s="24"/>
      <c r="HJ545" s="24"/>
      <c r="HK545" s="24"/>
      <c r="HL545" s="24"/>
      <c r="HM545" s="24"/>
      <c r="HN545" s="24"/>
      <c r="HO545" s="24"/>
      <c r="HP545" s="24"/>
      <c r="HQ545" s="24"/>
      <c r="HR545" s="24"/>
      <c r="HS545" s="24"/>
      <c r="HT545" s="24"/>
      <c r="HU545" s="24"/>
      <c r="HV545" s="24"/>
      <c r="HW545" s="24"/>
      <c r="HX545" s="24"/>
      <c r="HY545" s="24"/>
      <c r="HZ545" s="24"/>
      <c r="IA545" s="24"/>
      <c r="IB545" s="24"/>
      <c r="IC545" s="24"/>
      <c r="ID545" s="24"/>
      <c r="IE545" s="24"/>
      <c r="IF545" s="24"/>
      <c r="IG545" s="24"/>
      <c r="IH545" s="24"/>
      <c r="II545" s="24"/>
      <c r="IJ545" s="24"/>
      <c r="IK545" s="24"/>
      <c r="IL545" s="24"/>
      <c r="IM545" s="24"/>
      <c r="IN545" s="24"/>
      <c r="IO545" s="24"/>
      <c r="IP545" s="24"/>
      <c r="IQ545" s="24"/>
    </row>
    <row r="546" spans="5:251" x14ac:dyDescent="0.25">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c r="BY546" s="24"/>
      <c r="BZ546" s="24"/>
      <c r="CA546" s="24"/>
      <c r="CB546" s="24"/>
      <c r="CC546" s="24"/>
      <c r="CD546" s="24"/>
      <c r="CE546" s="24"/>
      <c r="CF546" s="24"/>
      <c r="CG546" s="24"/>
      <c r="CH546" s="24"/>
      <c r="CI546" s="24"/>
      <c r="CJ546" s="24"/>
      <c r="CK546" s="24"/>
      <c r="CL546" s="24"/>
      <c r="CM546" s="24"/>
      <c r="CN546" s="24"/>
      <c r="CO546" s="24"/>
      <c r="CP546" s="24"/>
      <c r="CQ546" s="24"/>
      <c r="CR546" s="24"/>
      <c r="CS546" s="24"/>
      <c r="CT546" s="24"/>
      <c r="CU546" s="24"/>
      <c r="CV546" s="24"/>
      <c r="CW546" s="24"/>
      <c r="CX546" s="24"/>
      <c r="CY546" s="24"/>
      <c r="CZ546" s="24"/>
      <c r="DA546" s="24"/>
      <c r="DB546" s="24"/>
      <c r="DC546" s="24"/>
      <c r="DD546" s="24"/>
      <c r="DE546" s="24"/>
      <c r="DF546" s="24"/>
      <c r="DG546" s="24"/>
      <c r="DH546" s="24"/>
      <c r="DI546" s="24"/>
      <c r="DJ546" s="24"/>
      <c r="DK546" s="24"/>
      <c r="DL546" s="24"/>
      <c r="DM546" s="24"/>
      <c r="DN546" s="24"/>
      <c r="DO546" s="24"/>
      <c r="DP546" s="24"/>
      <c r="DQ546" s="24"/>
      <c r="DR546" s="24"/>
      <c r="DS546" s="24"/>
      <c r="DT546" s="24"/>
      <c r="DU546" s="24"/>
      <c r="DV546" s="24"/>
      <c r="DW546" s="24"/>
      <c r="DX546" s="24"/>
      <c r="DY546" s="24"/>
      <c r="DZ546" s="24"/>
      <c r="EA546" s="24"/>
      <c r="EB546" s="24"/>
      <c r="EC546" s="24"/>
      <c r="ED546" s="24"/>
      <c r="EE546" s="24"/>
      <c r="EF546" s="24"/>
      <c r="EG546" s="24"/>
      <c r="EH546" s="24"/>
      <c r="EI546" s="24"/>
      <c r="EJ546" s="24"/>
      <c r="EK546" s="24"/>
      <c r="EL546" s="24"/>
      <c r="EM546" s="24"/>
      <c r="EN546" s="24"/>
      <c r="EO546" s="24"/>
      <c r="EP546" s="24"/>
      <c r="EQ546" s="24"/>
      <c r="ER546" s="24"/>
      <c r="ES546" s="24"/>
      <c r="ET546" s="24"/>
      <c r="EU546" s="24"/>
      <c r="EV546" s="24"/>
      <c r="EW546" s="24"/>
      <c r="EX546" s="24"/>
      <c r="EY546" s="24"/>
      <c r="EZ546" s="24"/>
      <c r="FA546" s="24"/>
      <c r="FB546" s="24"/>
      <c r="FC546" s="24"/>
      <c r="FD546" s="24"/>
      <c r="FE546" s="24"/>
      <c r="FF546" s="24"/>
      <c r="FG546" s="24"/>
      <c r="FH546" s="24"/>
      <c r="FI546" s="24"/>
      <c r="FJ546" s="24"/>
      <c r="FK546" s="24"/>
      <c r="FL546" s="24"/>
      <c r="FM546" s="24"/>
      <c r="FN546" s="24"/>
      <c r="FO546" s="24"/>
      <c r="FP546" s="24"/>
      <c r="FQ546" s="24"/>
      <c r="FR546" s="24"/>
      <c r="FS546" s="24"/>
      <c r="FT546" s="24"/>
      <c r="FU546" s="24"/>
      <c r="FV546" s="24"/>
      <c r="FW546" s="24"/>
      <c r="FX546" s="24"/>
      <c r="FY546" s="24"/>
      <c r="FZ546" s="24"/>
      <c r="GA546" s="24"/>
      <c r="GB546" s="24"/>
      <c r="GC546" s="24"/>
      <c r="GD546" s="24"/>
      <c r="GE546" s="24"/>
      <c r="GF546" s="24"/>
      <c r="GG546" s="24"/>
      <c r="GH546" s="24"/>
      <c r="GI546" s="24"/>
      <c r="GJ546" s="24"/>
      <c r="GK546" s="24"/>
      <c r="GL546" s="24"/>
      <c r="GM546" s="24"/>
      <c r="GN546" s="24"/>
      <c r="GO546" s="24"/>
      <c r="GP546" s="24"/>
      <c r="GQ546" s="24"/>
      <c r="GR546" s="24"/>
      <c r="GS546" s="24"/>
      <c r="GT546" s="24"/>
      <c r="GU546" s="24"/>
      <c r="GV546" s="24"/>
      <c r="GW546" s="24"/>
      <c r="GX546" s="24"/>
      <c r="GY546" s="24"/>
      <c r="GZ546" s="24"/>
      <c r="HA546" s="24"/>
      <c r="HB546" s="24"/>
      <c r="HC546" s="24"/>
      <c r="HD546" s="24"/>
      <c r="HE546" s="24"/>
      <c r="HF546" s="24"/>
      <c r="HG546" s="24"/>
      <c r="HH546" s="24"/>
      <c r="HI546" s="24"/>
      <c r="HJ546" s="24"/>
      <c r="HK546" s="24"/>
      <c r="HL546" s="24"/>
      <c r="HM546" s="24"/>
      <c r="HN546" s="24"/>
      <c r="HO546" s="24"/>
      <c r="HP546" s="24"/>
      <c r="HQ546" s="24"/>
      <c r="HR546" s="24"/>
      <c r="HS546" s="24"/>
      <c r="HT546" s="24"/>
      <c r="HU546" s="24"/>
      <c r="HV546" s="24"/>
      <c r="HW546" s="24"/>
      <c r="HX546" s="24"/>
      <c r="HY546" s="24"/>
      <c r="HZ546" s="24"/>
      <c r="IA546" s="24"/>
      <c r="IB546" s="24"/>
      <c r="IC546" s="24"/>
      <c r="ID546" s="24"/>
      <c r="IE546" s="24"/>
      <c r="IF546" s="24"/>
      <c r="IG546" s="24"/>
      <c r="IH546" s="24"/>
      <c r="II546" s="24"/>
      <c r="IJ546" s="24"/>
      <c r="IK546" s="24"/>
      <c r="IL546" s="24"/>
      <c r="IM546" s="24"/>
      <c r="IN546" s="24"/>
      <c r="IO546" s="24"/>
      <c r="IP546" s="24"/>
      <c r="IQ546" s="24"/>
    </row>
    <row r="547" spans="5:251" x14ac:dyDescent="0.25">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c r="BY547" s="24"/>
      <c r="BZ547" s="24"/>
      <c r="CA547" s="24"/>
      <c r="CB547" s="24"/>
      <c r="CC547" s="24"/>
      <c r="CD547" s="24"/>
      <c r="CE547" s="24"/>
      <c r="CF547" s="24"/>
      <c r="CG547" s="24"/>
      <c r="CH547" s="24"/>
      <c r="CI547" s="24"/>
      <c r="CJ547" s="24"/>
      <c r="CK547" s="24"/>
      <c r="CL547" s="24"/>
      <c r="CM547" s="24"/>
      <c r="CN547" s="24"/>
      <c r="CO547" s="24"/>
      <c r="CP547" s="24"/>
      <c r="CQ547" s="24"/>
      <c r="CR547" s="24"/>
      <c r="CS547" s="24"/>
      <c r="CT547" s="24"/>
      <c r="CU547" s="24"/>
      <c r="CV547" s="24"/>
      <c r="CW547" s="24"/>
      <c r="CX547" s="24"/>
      <c r="CY547" s="24"/>
      <c r="CZ547" s="24"/>
      <c r="DA547" s="24"/>
      <c r="DB547" s="24"/>
      <c r="DC547" s="24"/>
      <c r="DD547" s="24"/>
      <c r="DE547" s="24"/>
      <c r="DF547" s="24"/>
      <c r="DG547" s="24"/>
      <c r="DH547" s="24"/>
      <c r="DI547" s="24"/>
      <c r="DJ547" s="24"/>
      <c r="DK547" s="24"/>
      <c r="DL547" s="24"/>
      <c r="DM547" s="24"/>
      <c r="DN547" s="24"/>
      <c r="DO547" s="24"/>
      <c r="DP547" s="24"/>
      <c r="DQ547" s="24"/>
      <c r="DR547" s="24"/>
      <c r="DS547" s="24"/>
      <c r="DT547" s="24"/>
      <c r="DU547" s="24"/>
      <c r="DV547" s="24"/>
      <c r="DW547" s="24"/>
      <c r="DX547" s="24"/>
      <c r="DY547" s="24"/>
      <c r="DZ547" s="24"/>
      <c r="EA547" s="24"/>
      <c r="EB547" s="24"/>
      <c r="EC547" s="24"/>
      <c r="ED547" s="24"/>
      <c r="EE547" s="24"/>
      <c r="EF547" s="24"/>
      <c r="EG547" s="24"/>
      <c r="EH547" s="24"/>
      <c r="EI547" s="24"/>
      <c r="EJ547" s="24"/>
      <c r="EK547" s="24"/>
      <c r="EL547" s="24"/>
      <c r="EM547" s="24"/>
      <c r="EN547" s="24"/>
      <c r="EO547" s="24"/>
      <c r="EP547" s="24"/>
      <c r="EQ547" s="24"/>
      <c r="ER547" s="24"/>
      <c r="ES547" s="24"/>
      <c r="ET547" s="24"/>
      <c r="EU547" s="24"/>
      <c r="EV547" s="24"/>
      <c r="EW547" s="24"/>
      <c r="EX547" s="24"/>
      <c r="EY547" s="24"/>
      <c r="EZ547" s="24"/>
      <c r="FA547" s="24"/>
      <c r="FB547" s="24"/>
      <c r="FC547" s="24"/>
      <c r="FD547" s="24"/>
      <c r="FE547" s="24"/>
      <c r="FF547" s="24"/>
      <c r="FG547" s="24"/>
      <c r="FH547" s="24"/>
      <c r="FI547" s="24"/>
      <c r="FJ547" s="24"/>
      <c r="FK547" s="24"/>
      <c r="FL547" s="24"/>
      <c r="FM547" s="24"/>
      <c r="FN547" s="24"/>
      <c r="FO547" s="24"/>
      <c r="FP547" s="24"/>
      <c r="FQ547" s="24"/>
      <c r="FR547" s="24"/>
      <c r="FS547" s="24"/>
      <c r="FT547" s="24"/>
      <c r="FU547" s="24"/>
      <c r="FV547" s="24"/>
      <c r="FW547" s="24"/>
      <c r="FX547" s="24"/>
      <c r="FY547" s="24"/>
      <c r="FZ547" s="24"/>
      <c r="GA547" s="24"/>
      <c r="GB547" s="24"/>
      <c r="GC547" s="24"/>
      <c r="GD547" s="24"/>
      <c r="GE547" s="24"/>
      <c r="GF547" s="24"/>
      <c r="GG547" s="24"/>
      <c r="GH547" s="24"/>
      <c r="GI547" s="24"/>
      <c r="GJ547" s="24"/>
      <c r="GK547" s="24"/>
      <c r="GL547" s="24"/>
      <c r="GM547" s="24"/>
      <c r="GN547" s="24"/>
      <c r="GO547" s="24"/>
      <c r="GP547" s="24"/>
      <c r="GQ547" s="24"/>
      <c r="GR547" s="24"/>
      <c r="GS547" s="24"/>
      <c r="GT547" s="24"/>
      <c r="GU547" s="24"/>
      <c r="GV547" s="24"/>
      <c r="GW547" s="24"/>
      <c r="GX547" s="24"/>
      <c r="GY547" s="24"/>
      <c r="GZ547" s="24"/>
      <c r="HA547" s="24"/>
      <c r="HB547" s="24"/>
      <c r="HC547" s="24"/>
      <c r="HD547" s="24"/>
      <c r="HE547" s="24"/>
      <c r="HF547" s="24"/>
      <c r="HG547" s="24"/>
      <c r="HH547" s="24"/>
      <c r="HI547" s="24"/>
      <c r="HJ547" s="24"/>
      <c r="HK547" s="24"/>
      <c r="HL547" s="24"/>
      <c r="HM547" s="24"/>
      <c r="HN547" s="24"/>
      <c r="HO547" s="24"/>
      <c r="HP547" s="24"/>
      <c r="HQ547" s="24"/>
      <c r="HR547" s="24"/>
      <c r="HS547" s="24"/>
      <c r="HT547" s="24"/>
      <c r="HU547" s="24"/>
      <c r="HV547" s="24"/>
      <c r="HW547" s="24"/>
      <c r="HX547" s="24"/>
      <c r="HY547" s="24"/>
      <c r="HZ547" s="24"/>
      <c r="IA547" s="24"/>
      <c r="IB547" s="24"/>
      <c r="IC547" s="24"/>
      <c r="ID547" s="24"/>
      <c r="IE547" s="24"/>
      <c r="IF547" s="24"/>
      <c r="IG547" s="24"/>
      <c r="IH547" s="24"/>
      <c r="II547" s="24"/>
      <c r="IJ547" s="24"/>
      <c r="IK547" s="24"/>
      <c r="IL547" s="24"/>
      <c r="IM547" s="24"/>
      <c r="IN547" s="24"/>
      <c r="IO547" s="24"/>
      <c r="IP547" s="24"/>
      <c r="IQ547" s="24"/>
    </row>
    <row r="548" spans="5:251" x14ac:dyDescent="0.25">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c r="BY548" s="24"/>
      <c r="BZ548" s="24"/>
      <c r="CA548" s="24"/>
      <c r="CB548" s="24"/>
      <c r="CC548" s="24"/>
      <c r="CD548" s="24"/>
      <c r="CE548" s="24"/>
      <c r="CF548" s="24"/>
      <c r="CG548" s="24"/>
      <c r="CH548" s="24"/>
      <c r="CI548" s="24"/>
      <c r="CJ548" s="24"/>
      <c r="CK548" s="24"/>
      <c r="CL548" s="24"/>
      <c r="CM548" s="24"/>
      <c r="CN548" s="24"/>
      <c r="CO548" s="24"/>
      <c r="CP548" s="24"/>
      <c r="CQ548" s="24"/>
      <c r="CR548" s="24"/>
      <c r="CS548" s="24"/>
      <c r="CT548" s="24"/>
      <c r="CU548" s="24"/>
      <c r="CV548" s="24"/>
      <c r="CW548" s="24"/>
      <c r="CX548" s="24"/>
      <c r="CY548" s="24"/>
      <c r="CZ548" s="24"/>
      <c r="DA548" s="24"/>
      <c r="DB548" s="24"/>
      <c r="DC548" s="24"/>
      <c r="DD548" s="24"/>
      <c r="DE548" s="24"/>
      <c r="DF548" s="24"/>
      <c r="DG548" s="24"/>
      <c r="DH548" s="24"/>
      <c r="DI548" s="24"/>
      <c r="DJ548" s="24"/>
      <c r="DK548" s="24"/>
      <c r="DL548" s="24"/>
      <c r="DM548" s="24"/>
      <c r="DN548" s="24"/>
      <c r="DO548" s="24"/>
      <c r="DP548" s="24"/>
      <c r="DQ548" s="24"/>
      <c r="DR548" s="24"/>
      <c r="DS548" s="24"/>
      <c r="DT548" s="24"/>
      <c r="DU548" s="24"/>
      <c r="DV548" s="24"/>
      <c r="DW548" s="24"/>
      <c r="DX548" s="24"/>
      <c r="DY548" s="24"/>
      <c r="DZ548" s="24"/>
      <c r="EA548" s="24"/>
      <c r="EB548" s="24"/>
      <c r="EC548" s="24"/>
      <c r="ED548" s="24"/>
      <c r="EE548" s="24"/>
      <c r="EF548" s="24"/>
      <c r="EG548" s="24"/>
      <c r="EH548" s="24"/>
      <c r="EI548" s="24"/>
      <c r="EJ548" s="24"/>
      <c r="EK548" s="24"/>
      <c r="EL548" s="24"/>
      <c r="EM548" s="24"/>
      <c r="EN548" s="24"/>
      <c r="EO548" s="24"/>
      <c r="EP548" s="24"/>
      <c r="EQ548" s="24"/>
      <c r="ER548" s="24"/>
      <c r="ES548" s="24"/>
      <c r="ET548" s="24"/>
      <c r="EU548" s="24"/>
      <c r="EV548" s="24"/>
      <c r="EW548" s="24"/>
      <c r="EX548" s="24"/>
      <c r="EY548" s="24"/>
      <c r="EZ548" s="24"/>
      <c r="FA548" s="24"/>
      <c r="FB548" s="24"/>
      <c r="FC548" s="24"/>
      <c r="FD548" s="24"/>
      <c r="FE548" s="24"/>
      <c r="FF548" s="24"/>
      <c r="FG548" s="24"/>
      <c r="FH548" s="24"/>
      <c r="FI548" s="24"/>
      <c r="FJ548" s="24"/>
      <c r="FK548" s="24"/>
      <c r="FL548" s="24"/>
      <c r="FM548" s="24"/>
      <c r="FN548" s="24"/>
      <c r="FO548" s="24"/>
      <c r="FP548" s="24"/>
      <c r="FQ548" s="24"/>
      <c r="FR548" s="24"/>
      <c r="FS548" s="24"/>
      <c r="FT548" s="24"/>
      <c r="FU548" s="24"/>
      <c r="FV548" s="24"/>
      <c r="FW548" s="24"/>
      <c r="FX548" s="24"/>
      <c r="FY548" s="24"/>
      <c r="FZ548" s="24"/>
      <c r="GA548" s="24"/>
      <c r="GB548" s="24"/>
      <c r="GC548" s="24"/>
      <c r="GD548" s="24"/>
      <c r="GE548" s="24"/>
      <c r="GF548" s="24"/>
      <c r="GG548" s="24"/>
      <c r="GH548" s="24"/>
      <c r="GI548" s="24"/>
      <c r="GJ548" s="24"/>
      <c r="GK548" s="24"/>
      <c r="GL548" s="24"/>
      <c r="GM548" s="24"/>
      <c r="GN548" s="24"/>
      <c r="GO548" s="24"/>
      <c r="GP548" s="24"/>
      <c r="GQ548" s="24"/>
      <c r="GR548" s="24"/>
      <c r="GS548" s="24"/>
      <c r="GT548" s="24"/>
      <c r="GU548" s="24"/>
      <c r="GV548" s="24"/>
      <c r="GW548" s="24"/>
      <c r="GX548" s="24"/>
      <c r="GY548" s="24"/>
      <c r="GZ548" s="24"/>
      <c r="HA548" s="24"/>
      <c r="HB548" s="24"/>
      <c r="HC548" s="24"/>
      <c r="HD548" s="24"/>
      <c r="HE548" s="24"/>
      <c r="HF548" s="24"/>
      <c r="HG548" s="24"/>
      <c r="HH548" s="24"/>
      <c r="HI548" s="24"/>
      <c r="HJ548" s="24"/>
      <c r="HK548" s="24"/>
      <c r="HL548" s="24"/>
      <c r="HM548" s="24"/>
      <c r="HN548" s="24"/>
      <c r="HO548" s="24"/>
      <c r="HP548" s="24"/>
      <c r="HQ548" s="24"/>
      <c r="HR548" s="24"/>
      <c r="HS548" s="24"/>
      <c r="HT548" s="24"/>
      <c r="HU548" s="24"/>
      <c r="HV548" s="24"/>
      <c r="HW548" s="24"/>
      <c r="HX548" s="24"/>
      <c r="HY548" s="24"/>
      <c r="HZ548" s="24"/>
      <c r="IA548" s="24"/>
      <c r="IB548" s="24"/>
      <c r="IC548" s="24"/>
      <c r="ID548" s="24"/>
      <c r="IE548" s="24"/>
      <c r="IF548" s="24"/>
      <c r="IG548" s="24"/>
      <c r="IH548" s="24"/>
      <c r="II548" s="24"/>
      <c r="IJ548" s="24"/>
      <c r="IK548" s="24"/>
      <c r="IL548" s="24"/>
      <c r="IM548" s="24"/>
      <c r="IN548" s="24"/>
      <c r="IO548" s="24"/>
      <c r="IP548" s="24"/>
      <c r="IQ548" s="24"/>
    </row>
    <row r="549" spans="5:251" x14ac:dyDescent="0.25">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c r="BY549" s="24"/>
      <c r="BZ549" s="24"/>
      <c r="CA549" s="24"/>
      <c r="CB549" s="24"/>
      <c r="CC549" s="24"/>
      <c r="CD549" s="24"/>
      <c r="CE549" s="24"/>
      <c r="CF549" s="24"/>
      <c r="CG549" s="24"/>
      <c r="CH549" s="24"/>
      <c r="CI549" s="24"/>
      <c r="CJ549" s="24"/>
      <c r="CK549" s="24"/>
      <c r="CL549" s="24"/>
      <c r="CM549" s="24"/>
      <c r="CN549" s="24"/>
      <c r="CO549" s="24"/>
      <c r="CP549" s="24"/>
      <c r="CQ549" s="24"/>
      <c r="CR549" s="24"/>
      <c r="CS549" s="24"/>
      <c r="CT549" s="24"/>
      <c r="CU549" s="24"/>
      <c r="CV549" s="24"/>
      <c r="CW549" s="24"/>
      <c r="CX549" s="24"/>
      <c r="CY549" s="24"/>
      <c r="CZ549" s="24"/>
      <c r="DA549" s="24"/>
      <c r="DB549" s="24"/>
      <c r="DC549" s="24"/>
      <c r="DD549" s="24"/>
      <c r="DE549" s="24"/>
      <c r="DF549" s="24"/>
      <c r="DG549" s="24"/>
      <c r="DH549" s="24"/>
      <c r="DI549" s="24"/>
      <c r="DJ549" s="24"/>
      <c r="DK549" s="24"/>
      <c r="DL549" s="24"/>
      <c r="DM549" s="24"/>
      <c r="DN549" s="24"/>
      <c r="DO549" s="24"/>
      <c r="DP549" s="24"/>
      <c r="DQ549" s="24"/>
      <c r="DR549" s="24"/>
      <c r="DS549" s="24"/>
      <c r="DT549" s="24"/>
      <c r="DU549" s="24"/>
      <c r="DV549" s="24"/>
      <c r="DW549" s="24"/>
      <c r="DX549" s="24"/>
      <c r="DY549" s="24"/>
      <c r="DZ549" s="24"/>
      <c r="EA549" s="24"/>
      <c r="EB549" s="24"/>
      <c r="EC549" s="24"/>
      <c r="ED549" s="24"/>
      <c r="EE549" s="24"/>
      <c r="EF549" s="24"/>
      <c r="EG549" s="24"/>
      <c r="EH549" s="24"/>
      <c r="EI549" s="24"/>
      <c r="EJ549" s="24"/>
      <c r="EK549" s="24"/>
      <c r="EL549" s="24"/>
      <c r="EM549" s="24"/>
      <c r="EN549" s="24"/>
      <c r="EO549" s="24"/>
      <c r="EP549" s="24"/>
      <c r="EQ549" s="24"/>
      <c r="ER549" s="24"/>
      <c r="ES549" s="24"/>
      <c r="ET549" s="24"/>
      <c r="EU549" s="24"/>
      <c r="EV549" s="24"/>
      <c r="EW549" s="24"/>
      <c r="EX549" s="24"/>
      <c r="EY549" s="24"/>
      <c r="EZ549" s="24"/>
      <c r="FA549" s="24"/>
      <c r="FB549" s="24"/>
      <c r="FC549" s="24"/>
      <c r="FD549" s="24"/>
      <c r="FE549" s="24"/>
      <c r="FF549" s="24"/>
      <c r="FG549" s="24"/>
      <c r="FH549" s="24"/>
      <c r="FI549" s="24"/>
      <c r="FJ549" s="24"/>
      <c r="FK549" s="24"/>
      <c r="FL549" s="24"/>
      <c r="FM549" s="24"/>
      <c r="FN549" s="24"/>
      <c r="FO549" s="24"/>
      <c r="FP549" s="24"/>
      <c r="FQ549" s="24"/>
      <c r="FR549" s="24"/>
      <c r="FS549" s="24"/>
      <c r="FT549" s="24"/>
      <c r="FU549" s="24"/>
      <c r="FV549" s="24"/>
      <c r="FW549" s="24"/>
      <c r="FX549" s="24"/>
      <c r="FY549" s="24"/>
      <c r="FZ549" s="24"/>
      <c r="GA549" s="24"/>
      <c r="GB549" s="24"/>
      <c r="GC549" s="24"/>
      <c r="GD549" s="24"/>
      <c r="GE549" s="24"/>
      <c r="GF549" s="24"/>
      <c r="GG549" s="24"/>
      <c r="GH549" s="24"/>
      <c r="GI549" s="24"/>
      <c r="GJ549" s="24"/>
      <c r="GK549" s="24"/>
      <c r="GL549" s="24"/>
      <c r="GM549" s="24"/>
      <c r="GN549" s="24"/>
      <c r="GO549" s="24"/>
      <c r="GP549" s="24"/>
      <c r="GQ549" s="24"/>
      <c r="GR549" s="24"/>
      <c r="GS549" s="24"/>
      <c r="GT549" s="24"/>
      <c r="GU549" s="24"/>
      <c r="GV549" s="24"/>
      <c r="GW549" s="24"/>
      <c r="GX549" s="24"/>
      <c r="GY549" s="24"/>
      <c r="GZ549" s="24"/>
      <c r="HA549" s="24"/>
      <c r="HB549" s="24"/>
      <c r="HC549" s="24"/>
      <c r="HD549" s="24"/>
      <c r="HE549" s="24"/>
      <c r="HF549" s="24"/>
      <c r="HG549" s="24"/>
      <c r="HH549" s="24"/>
      <c r="HI549" s="24"/>
      <c r="HJ549" s="24"/>
      <c r="HK549" s="24"/>
      <c r="HL549" s="24"/>
      <c r="HM549" s="24"/>
      <c r="HN549" s="24"/>
      <c r="HO549" s="24"/>
      <c r="HP549" s="24"/>
      <c r="HQ549" s="24"/>
      <c r="HR549" s="24"/>
      <c r="HS549" s="24"/>
      <c r="HT549" s="24"/>
      <c r="HU549" s="24"/>
      <c r="HV549" s="24"/>
      <c r="HW549" s="24"/>
      <c r="HX549" s="24"/>
      <c r="HY549" s="24"/>
      <c r="HZ549" s="24"/>
      <c r="IA549" s="24"/>
      <c r="IB549" s="24"/>
      <c r="IC549" s="24"/>
      <c r="ID549" s="24"/>
      <c r="IE549" s="24"/>
      <c r="IF549" s="24"/>
      <c r="IG549" s="24"/>
      <c r="IH549" s="24"/>
      <c r="II549" s="24"/>
      <c r="IJ549" s="24"/>
      <c r="IK549" s="24"/>
      <c r="IL549" s="24"/>
      <c r="IM549" s="24"/>
      <c r="IN549" s="24"/>
      <c r="IO549" s="24"/>
      <c r="IP549" s="24"/>
      <c r="IQ549" s="24"/>
    </row>
    <row r="550" spans="5:251" x14ac:dyDescent="0.25">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c r="CA550" s="24"/>
      <c r="CB550" s="24"/>
      <c r="CC550" s="24"/>
      <c r="CD550" s="24"/>
      <c r="CE550" s="24"/>
      <c r="CF550" s="24"/>
      <c r="CG550" s="24"/>
      <c r="CH550" s="24"/>
      <c r="CI550" s="24"/>
      <c r="CJ550" s="24"/>
      <c r="CK550" s="24"/>
      <c r="CL550" s="24"/>
      <c r="CM550" s="24"/>
      <c r="CN550" s="24"/>
      <c r="CO550" s="24"/>
      <c r="CP550" s="24"/>
      <c r="CQ550" s="24"/>
      <c r="CR550" s="24"/>
      <c r="CS550" s="24"/>
      <c r="CT550" s="24"/>
      <c r="CU550" s="24"/>
      <c r="CV550" s="24"/>
      <c r="CW550" s="24"/>
      <c r="CX550" s="24"/>
      <c r="CY550" s="24"/>
      <c r="CZ550" s="24"/>
      <c r="DA550" s="24"/>
      <c r="DB550" s="24"/>
      <c r="DC550" s="24"/>
      <c r="DD550" s="24"/>
      <c r="DE550" s="24"/>
      <c r="DF550" s="24"/>
      <c r="DG550" s="24"/>
      <c r="DH550" s="24"/>
      <c r="DI550" s="24"/>
      <c r="DJ550" s="24"/>
      <c r="DK550" s="24"/>
      <c r="DL550" s="24"/>
      <c r="DM550" s="24"/>
      <c r="DN550" s="24"/>
      <c r="DO550" s="24"/>
      <c r="DP550" s="24"/>
      <c r="DQ550" s="24"/>
      <c r="DR550" s="24"/>
      <c r="DS550" s="24"/>
      <c r="DT550" s="24"/>
      <c r="DU550" s="24"/>
      <c r="DV550" s="24"/>
      <c r="DW550" s="24"/>
      <c r="DX550" s="24"/>
      <c r="DY550" s="24"/>
      <c r="DZ550" s="24"/>
      <c r="EA550" s="24"/>
      <c r="EB550" s="24"/>
      <c r="EC550" s="24"/>
      <c r="ED550" s="24"/>
      <c r="EE550" s="24"/>
      <c r="EF550" s="24"/>
      <c r="EG550" s="24"/>
      <c r="EH550" s="24"/>
      <c r="EI550" s="24"/>
      <c r="EJ550" s="24"/>
      <c r="EK550" s="24"/>
      <c r="EL550" s="24"/>
      <c r="EM550" s="24"/>
      <c r="EN550" s="24"/>
      <c r="EO550" s="24"/>
      <c r="EP550" s="24"/>
      <c r="EQ550" s="24"/>
      <c r="ER550" s="24"/>
      <c r="ES550" s="24"/>
      <c r="ET550" s="24"/>
      <c r="EU550" s="24"/>
      <c r="EV550" s="24"/>
      <c r="EW550" s="24"/>
      <c r="EX550" s="24"/>
      <c r="EY550" s="24"/>
      <c r="EZ550" s="24"/>
      <c r="FA550" s="24"/>
      <c r="FB550" s="24"/>
      <c r="FC550" s="24"/>
      <c r="FD550" s="24"/>
      <c r="FE550" s="24"/>
      <c r="FF550" s="24"/>
      <c r="FG550" s="24"/>
      <c r="FH550" s="24"/>
      <c r="FI550" s="24"/>
      <c r="FJ550" s="24"/>
      <c r="FK550" s="24"/>
      <c r="FL550" s="24"/>
      <c r="FM550" s="24"/>
      <c r="FN550" s="24"/>
      <c r="FO550" s="24"/>
      <c r="FP550" s="24"/>
      <c r="FQ550" s="24"/>
      <c r="FR550" s="24"/>
      <c r="FS550" s="24"/>
      <c r="FT550" s="24"/>
      <c r="FU550" s="24"/>
      <c r="FV550" s="24"/>
      <c r="FW550" s="24"/>
      <c r="FX550" s="24"/>
      <c r="FY550" s="24"/>
      <c r="FZ550" s="24"/>
      <c r="GA550" s="24"/>
      <c r="GB550" s="24"/>
      <c r="GC550" s="24"/>
      <c r="GD550" s="24"/>
      <c r="GE550" s="24"/>
      <c r="GF550" s="24"/>
      <c r="GG550" s="24"/>
      <c r="GH550" s="24"/>
      <c r="GI550" s="24"/>
      <c r="GJ550" s="24"/>
      <c r="GK550" s="24"/>
      <c r="GL550" s="24"/>
      <c r="GM550" s="24"/>
      <c r="GN550" s="24"/>
      <c r="GO550" s="24"/>
      <c r="GP550" s="24"/>
      <c r="GQ550" s="24"/>
      <c r="GR550" s="24"/>
      <c r="GS550" s="24"/>
      <c r="GT550" s="24"/>
      <c r="GU550" s="24"/>
      <c r="GV550" s="24"/>
      <c r="GW550" s="24"/>
      <c r="GX550" s="24"/>
      <c r="GY550" s="24"/>
      <c r="GZ550" s="24"/>
      <c r="HA550" s="24"/>
      <c r="HB550" s="24"/>
      <c r="HC550" s="24"/>
      <c r="HD550" s="24"/>
      <c r="HE550" s="24"/>
      <c r="HF550" s="24"/>
      <c r="HG550" s="24"/>
      <c r="HH550" s="24"/>
      <c r="HI550" s="24"/>
      <c r="HJ550" s="24"/>
      <c r="HK550" s="24"/>
      <c r="HL550" s="24"/>
      <c r="HM550" s="24"/>
      <c r="HN550" s="24"/>
      <c r="HO550" s="24"/>
      <c r="HP550" s="24"/>
      <c r="HQ550" s="24"/>
      <c r="HR550" s="24"/>
      <c r="HS550" s="24"/>
      <c r="HT550" s="24"/>
      <c r="HU550" s="24"/>
      <c r="HV550" s="24"/>
      <c r="HW550" s="24"/>
      <c r="HX550" s="24"/>
      <c r="HY550" s="24"/>
      <c r="HZ550" s="24"/>
      <c r="IA550" s="24"/>
      <c r="IB550" s="24"/>
      <c r="IC550" s="24"/>
      <c r="ID550" s="24"/>
      <c r="IE550" s="24"/>
      <c r="IF550" s="24"/>
      <c r="IG550" s="24"/>
      <c r="IH550" s="24"/>
      <c r="II550" s="24"/>
      <c r="IJ550" s="24"/>
      <c r="IK550" s="24"/>
      <c r="IL550" s="24"/>
      <c r="IM550" s="24"/>
      <c r="IN550" s="24"/>
      <c r="IO550" s="24"/>
      <c r="IP550" s="24"/>
      <c r="IQ550" s="24"/>
    </row>
    <row r="551" spans="5:251" x14ac:dyDescent="0.25">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c r="CA551" s="24"/>
      <c r="CB551" s="24"/>
      <c r="CC551" s="24"/>
      <c r="CD551" s="24"/>
      <c r="CE551" s="24"/>
      <c r="CF551" s="24"/>
      <c r="CG551" s="24"/>
      <c r="CH551" s="24"/>
      <c r="CI551" s="24"/>
      <c r="CJ551" s="24"/>
      <c r="CK551" s="24"/>
      <c r="CL551" s="24"/>
      <c r="CM551" s="24"/>
      <c r="CN551" s="24"/>
      <c r="CO551" s="24"/>
      <c r="CP551" s="24"/>
      <c r="CQ551" s="24"/>
      <c r="CR551" s="24"/>
      <c r="CS551" s="24"/>
      <c r="CT551" s="24"/>
      <c r="CU551" s="24"/>
      <c r="CV551" s="24"/>
      <c r="CW551" s="24"/>
      <c r="CX551" s="24"/>
      <c r="CY551" s="24"/>
      <c r="CZ551" s="24"/>
      <c r="DA551" s="24"/>
      <c r="DB551" s="24"/>
      <c r="DC551" s="24"/>
      <c r="DD551" s="24"/>
      <c r="DE551" s="24"/>
      <c r="DF551" s="24"/>
      <c r="DG551" s="24"/>
      <c r="DH551" s="24"/>
      <c r="DI551" s="24"/>
      <c r="DJ551" s="24"/>
      <c r="DK551" s="24"/>
      <c r="DL551" s="24"/>
      <c r="DM551" s="24"/>
      <c r="DN551" s="24"/>
      <c r="DO551" s="24"/>
      <c r="DP551" s="24"/>
      <c r="DQ551" s="24"/>
      <c r="DR551" s="24"/>
      <c r="DS551" s="24"/>
      <c r="DT551" s="24"/>
      <c r="DU551" s="24"/>
      <c r="DV551" s="24"/>
      <c r="DW551" s="24"/>
      <c r="DX551" s="24"/>
      <c r="DY551" s="24"/>
      <c r="DZ551" s="24"/>
      <c r="EA551" s="24"/>
      <c r="EB551" s="24"/>
      <c r="EC551" s="24"/>
      <c r="ED551" s="24"/>
      <c r="EE551" s="24"/>
      <c r="EF551" s="24"/>
      <c r="EG551" s="24"/>
      <c r="EH551" s="24"/>
      <c r="EI551" s="24"/>
      <c r="EJ551" s="24"/>
      <c r="EK551" s="24"/>
      <c r="EL551" s="24"/>
      <c r="EM551" s="24"/>
      <c r="EN551" s="24"/>
      <c r="EO551" s="24"/>
      <c r="EP551" s="24"/>
      <c r="EQ551" s="24"/>
      <c r="ER551" s="24"/>
      <c r="ES551" s="24"/>
      <c r="ET551" s="24"/>
      <c r="EU551" s="24"/>
      <c r="EV551" s="24"/>
      <c r="EW551" s="24"/>
      <c r="EX551" s="24"/>
      <c r="EY551" s="24"/>
      <c r="EZ551" s="24"/>
      <c r="FA551" s="24"/>
      <c r="FB551" s="24"/>
      <c r="FC551" s="24"/>
      <c r="FD551" s="24"/>
      <c r="FE551" s="24"/>
      <c r="FF551" s="24"/>
      <c r="FG551" s="24"/>
      <c r="FH551" s="24"/>
      <c r="FI551" s="24"/>
      <c r="FJ551" s="24"/>
      <c r="FK551" s="24"/>
      <c r="FL551" s="24"/>
      <c r="FM551" s="24"/>
      <c r="FN551" s="24"/>
      <c r="FO551" s="24"/>
      <c r="FP551" s="24"/>
      <c r="FQ551" s="24"/>
      <c r="FR551" s="24"/>
      <c r="FS551" s="24"/>
      <c r="FT551" s="24"/>
      <c r="FU551" s="24"/>
      <c r="FV551" s="24"/>
      <c r="FW551" s="24"/>
      <c r="FX551" s="24"/>
      <c r="FY551" s="24"/>
      <c r="FZ551" s="24"/>
      <c r="GA551" s="24"/>
      <c r="GB551" s="24"/>
      <c r="GC551" s="24"/>
      <c r="GD551" s="24"/>
      <c r="GE551" s="24"/>
      <c r="GF551" s="24"/>
      <c r="GG551" s="24"/>
      <c r="GH551" s="24"/>
      <c r="GI551" s="24"/>
      <c r="GJ551" s="24"/>
      <c r="GK551" s="24"/>
      <c r="GL551" s="24"/>
      <c r="GM551" s="24"/>
      <c r="GN551" s="24"/>
      <c r="GO551" s="24"/>
      <c r="GP551" s="24"/>
      <c r="GQ551" s="24"/>
      <c r="GR551" s="24"/>
      <c r="GS551" s="24"/>
      <c r="GT551" s="24"/>
      <c r="GU551" s="24"/>
      <c r="GV551" s="24"/>
      <c r="GW551" s="24"/>
      <c r="GX551" s="24"/>
      <c r="GY551" s="24"/>
      <c r="GZ551" s="24"/>
      <c r="HA551" s="24"/>
      <c r="HB551" s="24"/>
      <c r="HC551" s="24"/>
      <c r="HD551" s="24"/>
      <c r="HE551" s="24"/>
      <c r="HF551" s="24"/>
      <c r="HG551" s="24"/>
      <c r="HH551" s="24"/>
      <c r="HI551" s="24"/>
      <c r="HJ551" s="24"/>
      <c r="HK551" s="24"/>
      <c r="HL551" s="24"/>
      <c r="HM551" s="24"/>
      <c r="HN551" s="24"/>
      <c r="HO551" s="24"/>
      <c r="HP551" s="24"/>
      <c r="HQ551" s="24"/>
      <c r="HR551" s="24"/>
      <c r="HS551" s="24"/>
      <c r="HT551" s="24"/>
      <c r="HU551" s="24"/>
      <c r="HV551" s="24"/>
      <c r="HW551" s="24"/>
      <c r="HX551" s="24"/>
      <c r="HY551" s="24"/>
      <c r="HZ551" s="24"/>
      <c r="IA551" s="24"/>
      <c r="IB551" s="24"/>
      <c r="IC551" s="24"/>
      <c r="ID551" s="24"/>
      <c r="IE551" s="24"/>
      <c r="IF551" s="24"/>
      <c r="IG551" s="24"/>
      <c r="IH551" s="24"/>
      <c r="II551" s="24"/>
      <c r="IJ551" s="24"/>
      <c r="IK551" s="24"/>
      <c r="IL551" s="24"/>
      <c r="IM551" s="24"/>
      <c r="IN551" s="24"/>
      <c r="IO551" s="24"/>
      <c r="IP551" s="24"/>
      <c r="IQ551" s="24"/>
    </row>
    <row r="552" spans="5:251" x14ac:dyDescent="0.25">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c r="CA552" s="24"/>
      <c r="CB552" s="24"/>
      <c r="CC552" s="24"/>
      <c r="CD552" s="24"/>
      <c r="CE552" s="24"/>
      <c r="CF552" s="24"/>
      <c r="CG552" s="24"/>
      <c r="CH552" s="24"/>
      <c r="CI552" s="24"/>
      <c r="CJ552" s="24"/>
      <c r="CK552" s="24"/>
      <c r="CL552" s="24"/>
      <c r="CM552" s="24"/>
      <c r="CN552" s="24"/>
      <c r="CO552" s="24"/>
      <c r="CP552" s="24"/>
      <c r="CQ552" s="24"/>
      <c r="CR552" s="24"/>
      <c r="CS552" s="24"/>
      <c r="CT552" s="24"/>
      <c r="CU552" s="24"/>
      <c r="CV552" s="24"/>
      <c r="CW552" s="24"/>
      <c r="CX552" s="24"/>
      <c r="CY552" s="24"/>
      <c r="CZ552" s="24"/>
      <c r="DA552" s="24"/>
      <c r="DB552" s="24"/>
      <c r="DC552" s="24"/>
      <c r="DD552" s="24"/>
      <c r="DE552" s="24"/>
      <c r="DF552" s="24"/>
      <c r="DG552" s="24"/>
      <c r="DH552" s="24"/>
      <c r="DI552" s="24"/>
      <c r="DJ552" s="24"/>
      <c r="DK552" s="24"/>
      <c r="DL552" s="24"/>
      <c r="DM552" s="24"/>
      <c r="DN552" s="24"/>
      <c r="DO552" s="24"/>
      <c r="DP552" s="24"/>
      <c r="DQ552" s="24"/>
      <c r="DR552" s="24"/>
      <c r="DS552" s="24"/>
      <c r="DT552" s="24"/>
      <c r="DU552" s="24"/>
      <c r="DV552" s="24"/>
      <c r="DW552" s="24"/>
      <c r="DX552" s="24"/>
      <c r="DY552" s="24"/>
      <c r="DZ552" s="24"/>
      <c r="EA552" s="24"/>
      <c r="EB552" s="24"/>
      <c r="EC552" s="24"/>
      <c r="ED552" s="24"/>
      <c r="EE552" s="24"/>
      <c r="EF552" s="24"/>
      <c r="EG552" s="24"/>
      <c r="EH552" s="24"/>
      <c r="EI552" s="24"/>
      <c r="EJ552" s="24"/>
      <c r="EK552" s="24"/>
      <c r="EL552" s="24"/>
      <c r="EM552" s="24"/>
      <c r="EN552" s="24"/>
      <c r="EO552" s="24"/>
      <c r="EP552" s="24"/>
      <c r="EQ552" s="24"/>
      <c r="ER552" s="24"/>
      <c r="ES552" s="24"/>
      <c r="ET552" s="24"/>
      <c r="EU552" s="24"/>
      <c r="EV552" s="24"/>
      <c r="EW552" s="24"/>
      <c r="EX552" s="24"/>
      <c r="EY552" s="24"/>
      <c r="EZ552" s="24"/>
      <c r="FA552" s="24"/>
      <c r="FB552" s="24"/>
      <c r="FC552" s="24"/>
      <c r="FD552" s="24"/>
      <c r="FE552" s="24"/>
      <c r="FF552" s="24"/>
      <c r="FG552" s="24"/>
      <c r="FH552" s="24"/>
      <c r="FI552" s="24"/>
      <c r="FJ552" s="24"/>
      <c r="FK552" s="24"/>
      <c r="FL552" s="24"/>
      <c r="FM552" s="24"/>
      <c r="FN552" s="24"/>
      <c r="FO552" s="24"/>
      <c r="FP552" s="24"/>
      <c r="FQ552" s="24"/>
      <c r="FR552" s="24"/>
      <c r="FS552" s="24"/>
      <c r="FT552" s="24"/>
      <c r="FU552" s="24"/>
      <c r="FV552" s="24"/>
      <c r="FW552" s="24"/>
      <c r="FX552" s="24"/>
      <c r="FY552" s="24"/>
      <c r="FZ552" s="24"/>
      <c r="GA552" s="24"/>
      <c r="GB552" s="24"/>
      <c r="GC552" s="24"/>
      <c r="GD552" s="24"/>
      <c r="GE552" s="24"/>
      <c r="GF552" s="24"/>
      <c r="GG552" s="24"/>
      <c r="GH552" s="24"/>
      <c r="GI552" s="24"/>
      <c r="GJ552" s="24"/>
      <c r="GK552" s="24"/>
      <c r="GL552" s="24"/>
      <c r="GM552" s="24"/>
      <c r="GN552" s="24"/>
      <c r="GO552" s="24"/>
      <c r="GP552" s="24"/>
      <c r="GQ552" s="24"/>
      <c r="GR552" s="24"/>
      <c r="GS552" s="24"/>
      <c r="GT552" s="24"/>
      <c r="GU552" s="24"/>
      <c r="GV552" s="24"/>
      <c r="GW552" s="24"/>
      <c r="GX552" s="24"/>
      <c r="GY552" s="24"/>
      <c r="GZ552" s="24"/>
      <c r="HA552" s="24"/>
      <c r="HB552" s="24"/>
      <c r="HC552" s="24"/>
      <c r="HD552" s="24"/>
      <c r="HE552" s="24"/>
      <c r="HF552" s="24"/>
      <c r="HG552" s="24"/>
      <c r="HH552" s="24"/>
      <c r="HI552" s="24"/>
      <c r="HJ552" s="24"/>
      <c r="HK552" s="24"/>
      <c r="HL552" s="24"/>
      <c r="HM552" s="24"/>
      <c r="HN552" s="24"/>
      <c r="HO552" s="24"/>
      <c r="HP552" s="24"/>
      <c r="HQ552" s="24"/>
      <c r="HR552" s="24"/>
      <c r="HS552" s="24"/>
      <c r="HT552" s="24"/>
      <c r="HU552" s="24"/>
      <c r="HV552" s="24"/>
      <c r="HW552" s="24"/>
      <c r="HX552" s="24"/>
      <c r="HY552" s="24"/>
      <c r="HZ552" s="24"/>
      <c r="IA552" s="24"/>
      <c r="IB552" s="24"/>
      <c r="IC552" s="24"/>
      <c r="ID552" s="24"/>
      <c r="IE552" s="24"/>
      <c r="IF552" s="24"/>
      <c r="IG552" s="24"/>
      <c r="IH552" s="24"/>
      <c r="II552" s="24"/>
      <c r="IJ552" s="24"/>
      <c r="IK552" s="24"/>
      <c r="IL552" s="24"/>
      <c r="IM552" s="24"/>
      <c r="IN552" s="24"/>
      <c r="IO552" s="24"/>
      <c r="IP552" s="24"/>
      <c r="IQ552" s="24"/>
    </row>
    <row r="553" spans="5:251" x14ac:dyDescent="0.25">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24"/>
      <c r="CA553" s="24"/>
      <c r="CB553" s="24"/>
      <c r="CC553" s="24"/>
      <c r="CD553" s="24"/>
      <c r="CE553" s="24"/>
      <c r="CF553" s="24"/>
      <c r="CG553" s="24"/>
      <c r="CH553" s="24"/>
      <c r="CI553" s="24"/>
      <c r="CJ553" s="24"/>
      <c r="CK553" s="24"/>
      <c r="CL553" s="24"/>
      <c r="CM553" s="24"/>
      <c r="CN553" s="24"/>
      <c r="CO553" s="24"/>
      <c r="CP553" s="24"/>
      <c r="CQ553" s="24"/>
      <c r="CR553" s="24"/>
      <c r="CS553" s="24"/>
      <c r="CT553" s="24"/>
      <c r="CU553" s="24"/>
      <c r="CV553" s="24"/>
      <c r="CW553" s="24"/>
      <c r="CX553" s="24"/>
      <c r="CY553" s="24"/>
      <c r="CZ553" s="24"/>
      <c r="DA553" s="24"/>
      <c r="DB553" s="24"/>
      <c r="DC553" s="24"/>
      <c r="DD553" s="24"/>
      <c r="DE553" s="24"/>
      <c r="DF553" s="24"/>
      <c r="DG553" s="24"/>
      <c r="DH553" s="24"/>
      <c r="DI553" s="24"/>
      <c r="DJ553" s="24"/>
      <c r="DK553" s="24"/>
      <c r="DL553" s="24"/>
      <c r="DM553" s="24"/>
      <c r="DN553" s="24"/>
      <c r="DO553" s="24"/>
      <c r="DP553" s="24"/>
      <c r="DQ553" s="24"/>
      <c r="DR553" s="24"/>
      <c r="DS553" s="24"/>
      <c r="DT553" s="24"/>
      <c r="DU553" s="24"/>
      <c r="DV553" s="24"/>
      <c r="DW553" s="24"/>
      <c r="DX553" s="24"/>
      <c r="DY553" s="24"/>
      <c r="DZ553" s="24"/>
      <c r="EA553" s="24"/>
      <c r="EB553" s="24"/>
      <c r="EC553" s="24"/>
      <c r="ED553" s="24"/>
      <c r="EE553" s="24"/>
      <c r="EF553" s="24"/>
      <c r="EG553" s="24"/>
      <c r="EH553" s="24"/>
      <c r="EI553" s="24"/>
      <c r="EJ553" s="24"/>
      <c r="EK553" s="24"/>
      <c r="EL553" s="24"/>
      <c r="EM553" s="24"/>
      <c r="EN553" s="24"/>
      <c r="EO553" s="24"/>
      <c r="EP553" s="24"/>
      <c r="EQ553" s="24"/>
      <c r="ER553" s="24"/>
      <c r="ES553" s="24"/>
      <c r="ET553" s="24"/>
      <c r="EU553" s="24"/>
      <c r="EV553" s="24"/>
      <c r="EW553" s="24"/>
      <c r="EX553" s="24"/>
      <c r="EY553" s="24"/>
      <c r="EZ553" s="24"/>
      <c r="FA553" s="24"/>
      <c r="FB553" s="24"/>
      <c r="FC553" s="24"/>
      <c r="FD553" s="24"/>
      <c r="FE553" s="24"/>
      <c r="FF553" s="24"/>
      <c r="FG553" s="24"/>
      <c r="FH553" s="24"/>
      <c r="FI553" s="24"/>
      <c r="FJ553" s="24"/>
      <c r="FK553" s="24"/>
      <c r="FL553" s="24"/>
      <c r="FM553" s="24"/>
      <c r="FN553" s="24"/>
      <c r="FO553" s="24"/>
      <c r="FP553" s="24"/>
      <c r="FQ553" s="24"/>
      <c r="FR553" s="24"/>
      <c r="FS553" s="24"/>
      <c r="FT553" s="24"/>
      <c r="FU553" s="24"/>
      <c r="FV553" s="24"/>
      <c r="FW553" s="24"/>
      <c r="FX553" s="24"/>
      <c r="FY553" s="24"/>
      <c r="FZ553" s="24"/>
      <c r="GA553" s="24"/>
      <c r="GB553" s="24"/>
      <c r="GC553" s="24"/>
      <c r="GD553" s="24"/>
      <c r="GE553" s="24"/>
      <c r="GF553" s="24"/>
      <c r="GG553" s="24"/>
      <c r="GH553" s="24"/>
      <c r="GI553" s="24"/>
      <c r="GJ553" s="24"/>
      <c r="GK553" s="24"/>
      <c r="GL553" s="24"/>
      <c r="GM553" s="24"/>
      <c r="GN553" s="24"/>
      <c r="GO553" s="24"/>
      <c r="GP553" s="24"/>
      <c r="GQ553" s="24"/>
      <c r="GR553" s="24"/>
      <c r="GS553" s="24"/>
      <c r="GT553" s="24"/>
      <c r="GU553" s="24"/>
      <c r="GV553" s="24"/>
      <c r="GW553" s="24"/>
      <c r="GX553" s="24"/>
      <c r="GY553" s="24"/>
      <c r="GZ553" s="24"/>
      <c r="HA553" s="24"/>
      <c r="HB553" s="24"/>
      <c r="HC553" s="24"/>
      <c r="HD553" s="24"/>
      <c r="HE553" s="24"/>
      <c r="HF553" s="24"/>
      <c r="HG553" s="24"/>
      <c r="HH553" s="24"/>
      <c r="HI553" s="24"/>
      <c r="HJ553" s="24"/>
      <c r="HK553" s="24"/>
      <c r="HL553" s="24"/>
      <c r="HM553" s="24"/>
      <c r="HN553" s="24"/>
      <c r="HO553" s="24"/>
      <c r="HP553" s="24"/>
      <c r="HQ553" s="24"/>
      <c r="HR553" s="24"/>
      <c r="HS553" s="24"/>
      <c r="HT553" s="24"/>
      <c r="HU553" s="24"/>
      <c r="HV553" s="24"/>
      <c r="HW553" s="24"/>
      <c r="HX553" s="24"/>
      <c r="HY553" s="24"/>
      <c r="HZ553" s="24"/>
      <c r="IA553" s="24"/>
      <c r="IB553" s="24"/>
      <c r="IC553" s="24"/>
      <c r="ID553" s="24"/>
      <c r="IE553" s="24"/>
      <c r="IF553" s="24"/>
      <c r="IG553" s="24"/>
      <c r="IH553" s="24"/>
      <c r="II553" s="24"/>
      <c r="IJ553" s="24"/>
      <c r="IK553" s="24"/>
      <c r="IL553" s="24"/>
      <c r="IM553" s="24"/>
      <c r="IN553" s="24"/>
      <c r="IO553" s="24"/>
      <c r="IP553" s="24"/>
      <c r="IQ553" s="24"/>
    </row>
    <row r="554" spans="5:251" x14ac:dyDescent="0.25">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c r="BY554" s="24"/>
      <c r="BZ554" s="24"/>
      <c r="CA554" s="24"/>
      <c r="CB554" s="24"/>
      <c r="CC554" s="24"/>
      <c r="CD554" s="24"/>
      <c r="CE554" s="24"/>
      <c r="CF554" s="24"/>
      <c r="CG554" s="24"/>
      <c r="CH554" s="24"/>
      <c r="CI554" s="24"/>
      <c r="CJ554" s="24"/>
      <c r="CK554" s="24"/>
      <c r="CL554" s="24"/>
      <c r="CM554" s="24"/>
      <c r="CN554" s="24"/>
      <c r="CO554" s="24"/>
      <c r="CP554" s="24"/>
      <c r="CQ554" s="24"/>
      <c r="CR554" s="24"/>
      <c r="CS554" s="24"/>
      <c r="CT554" s="24"/>
      <c r="CU554" s="24"/>
      <c r="CV554" s="24"/>
      <c r="CW554" s="24"/>
      <c r="CX554" s="24"/>
      <c r="CY554" s="24"/>
      <c r="CZ554" s="24"/>
      <c r="DA554" s="24"/>
      <c r="DB554" s="24"/>
      <c r="DC554" s="24"/>
      <c r="DD554" s="24"/>
      <c r="DE554" s="24"/>
      <c r="DF554" s="24"/>
      <c r="DG554" s="24"/>
      <c r="DH554" s="24"/>
      <c r="DI554" s="24"/>
      <c r="DJ554" s="24"/>
      <c r="DK554" s="24"/>
      <c r="DL554" s="24"/>
      <c r="DM554" s="24"/>
      <c r="DN554" s="24"/>
      <c r="DO554" s="24"/>
      <c r="DP554" s="24"/>
      <c r="DQ554" s="24"/>
      <c r="DR554" s="24"/>
      <c r="DS554" s="24"/>
      <c r="DT554" s="24"/>
      <c r="DU554" s="24"/>
      <c r="DV554" s="24"/>
      <c r="DW554" s="24"/>
      <c r="DX554" s="24"/>
      <c r="DY554" s="24"/>
      <c r="DZ554" s="24"/>
      <c r="EA554" s="24"/>
      <c r="EB554" s="24"/>
      <c r="EC554" s="24"/>
      <c r="ED554" s="24"/>
      <c r="EE554" s="24"/>
      <c r="EF554" s="24"/>
      <c r="EG554" s="24"/>
      <c r="EH554" s="24"/>
      <c r="EI554" s="24"/>
      <c r="EJ554" s="24"/>
      <c r="EK554" s="24"/>
      <c r="EL554" s="24"/>
      <c r="EM554" s="24"/>
      <c r="EN554" s="24"/>
      <c r="EO554" s="24"/>
      <c r="EP554" s="24"/>
      <c r="EQ554" s="24"/>
      <c r="ER554" s="24"/>
      <c r="ES554" s="24"/>
      <c r="ET554" s="24"/>
      <c r="EU554" s="24"/>
      <c r="EV554" s="24"/>
      <c r="EW554" s="24"/>
      <c r="EX554" s="24"/>
      <c r="EY554" s="24"/>
      <c r="EZ554" s="24"/>
      <c r="FA554" s="24"/>
      <c r="FB554" s="24"/>
      <c r="FC554" s="24"/>
      <c r="FD554" s="24"/>
      <c r="FE554" s="24"/>
      <c r="FF554" s="24"/>
      <c r="FG554" s="24"/>
      <c r="FH554" s="24"/>
      <c r="FI554" s="24"/>
      <c r="FJ554" s="24"/>
      <c r="FK554" s="24"/>
      <c r="FL554" s="24"/>
      <c r="FM554" s="24"/>
      <c r="FN554" s="24"/>
      <c r="FO554" s="24"/>
      <c r="FP554" s="24"/>
      <c r="FQ554" s="24"/>
      <c r="FR554" s="24"/>
      <c r="FS554" s="24"/>
      <c r="FT554" s="24"/>
      <c r="FU554" s="24"/>
      <c r="FV554" s="24"/>
      <c r="FW554" s="24"/>
      <c r="FX554" s="24"/>
      <c r="FY554" s="24"/>
      <c r="FZ554" s="24"/>
      <c r="GA554" s="24"/>
      <c r="GB554" s="24"/>
      <c r="GC554" s="24"/>
      <c r="GD554" s="24"/>
      <c r="GE554" s="24"/>
      <c r="GF554" s="24"/>
      <c r="GG554" s="24"/>
      <c r="GH554" s="24"/>
      <c r="GI554" s="24"/>
      <c r="GJ554" s="24"/>
      <c r="GK554" s="24"/>
      <c r="GL554" s="24"/>
      <c r="GM554" s="24"/>
      <c r="GN554" s="24"/>
      <c r="GO554" s="24"/>
      <c r="GP554" s="24"/>
      <c r="GQ554" s="24"/>
      <c r="GR554" s="24"/>
      <c r="GS554" s="24"/>
      <c r="GT554" s="24"/>
      <c r="GU554" s="24"/>
      <c r="GV554" s="24"/>
      <c r="GW554" s="24"/>
      <c r="GX554" s="24"/>
      <c r="GY554" s="24"/>
      <c r="GZ554" s="24"/>
      <c r="HA554" s="24"/>
      <c r="HB554" s="24"/>
      <c r="HC554" s="24"/>
      <c r="HD554" s="24"/>
      <c r="HE554" s="24"/>
      <c r="HF554" s="24"/>
      <c r="HG554" s="24"/>
      <c r="HH554" s="24"/>
      <c r="HI554" s="24"/>
      <c r="HJ554" s="24"/>
      <c r="HK554" s="24"/>
      <c r="HL554" s="24"/>
      <c r="HM554" s="24"/>
      <c r="HN554" s="24"/>
      <c r="HO554" s="24"/>
      <c r="HP554" s="24"/>
      <c r="HQ554" s="24"/>
      <c r="HR554" s="24"/>
      <c r="HS554" s="24"/>
      <c r="HT554" s="24"/>
      <c r="HU554" s="24"/>
      <c r="HV554" s="24"/>
      <c r="HW554" s="24"/>
      <c r="HX554" s="24"/>
      <c r="HY554" s="24"/>
      <c r="HZ554" s="24"/>
      <c r="IA554" s="24"/>
      <c r="IB554" s="24"/>
      <c r="IC554" s="24"/>
      <c r="ID554" s="24"/>
      <c r="IE554" s="24"/>
      <c r="IF554" s="24"/>
      <c r="IG554" s="24"/>
      <c r="IH554" s="24"/>
      <c r="II554" s="24"/>
      <c r="IJ554" s="24"/>
      <c r="IK554" s="24"/>
      <c r="IL554" s="24"/>
      <c r="IM554" s="24"/>
      <c r="IN554" s="24"/>
      <c r="IO554" s="24"/>
      <c r="IP554" s="24"/>
      <c r="IQ554" s="24"/>
    </row>
    <row r="555" spans="5:251" x14ac:dyDescent="0.25">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c r="BY555" s="24"/>
      <c r="BZ555" s="24"/>
      <c r="CA555" s="24"/>
      <c r="CB555" s="24"/>
      <c r="CC555" s="24"/>
      <c r="CD555" s="24"/>
      <c r="CE555" s="24"/>
      <c r="CF555" s="24"/>
      <c r="CG555" s="24"/>
      <c r="CH555" s="24"/>
      <c r="CI555" s="24"/>
      <c r="CJ555" s="24"/>
      <c r="CK555" s="24"/>
      <c r="CL555" s="24"/>
      <c r="CM555" s="24"/>
      <c r="CN555" s="24"/>
      <c r="CO555" s="24"/>
      <c r="CP555" s="24"/>
      <c r="CQ555" s="24"/>
      <c r="CR555" s="24"/>
      <c r="CS555" s="24"/>
      <c r="CT555" s="24"/>
      <c r="CU555" s="24"/>
      <c r="CV555" s="24"/>
      <c r="CW555" s="24"/>
      <c r="CX555" s="24"/>
      <c r="CY555" s="24"/>
      <c r="CZ555" s="24"/>
      <c r="DA555" s="24"/>
      <c r="DB555" s="24"/>
      <c r="DC555" s="24"/>
      <c r="DD555" s="24"/>
      <c r="DE555" s="24"/>
      <c r="DF555" s="24"/>
      <c r="DG555" s="24"/>
      <c r="DH555" s="24"/>
      <c r="DI555" s="24"/>
      <c r="DJ555" s="24"/>
      <c r="DK555" s="24"/>
      <c r="DL555" s="24"/>
      <c r="DM555" s="24"/>
      <c r="DN555" s="24"/>
      <c r="DO555" s="24"/>
      <c r="DP555" s="24"/>
      <c r="DQ555" s="24"/>
      <c r="DR555" s="24"/>
      <c r="DS555" s="24"/>
      <c r="DT555" s="24"/>
      <c r="DU555" s="24"/>
      <c r="DV555" s="24"/>
      <c r="DW555" s="24"/>
      <c r="DX555" s="24"/>
      <c r="DY555" s="24"/>
      <c r="DZ555" s="24"/>
      <c r="EA555" s="24"/>
      <c r="EB555" s="24"/>
      <c r="EC555" s="24"/>
      <c r="ED555" s="24"/>
      <c r="EE555" s="24"/>
      <c r="EF555" s="24"/>
      <c r="EG555" s="24"/>
      <c r="EH555" s="24"/>
      <c r="EI555" s="24"/>
      <c r="EJ555" s="24"/>
      <c r="EK555" s="24"/>
      <c r="EL555" s="24"/>
      <c r="EM555" s="24"/>
      <c r="EN555" s="24"/>
      <c r="EO555" s="24"/>
      <c r="EP555" s="24"/>
      <c r="EQ555" s="24"/>
      <c r="ER555" s="24"/>
      <c r="ES555" s="24"/>
      <c r="ET555" s="24"/>
      <c r="EU555" s="24"/>
      <c r="EV555" s="24"/>
      <c r="EW555" s="24"/>
      <c r="EX555" s="24"/>
      <c r="EY555" s="24"/>
      <c r="EZ555" s="24"/>
      <c r="FA555" s="24"/>
      <c r="FB555" s="24"/>
      <c r="FC555" s="24"/>
      <c r="FD555" s="24"/>
      <c r="FE555" s="24"/>
      <c r="FF555" s="24"/>
      <c r="FG555" s="24"/>
      <c r="FH555" s="24"/>
      <c r="FI555" s="24"/>
      <c r="FJ555" s="24"/>
      <c r="FK555" s="24"/>
      <c r="FL555" s="24"/>
      <c r="FM555" s="24"/>
      <c r="FN555" s="24"/>
      <c r="FO555" s="24"/>
      <c r="FP555" s="24"/>
      <c r="FQ555" s="24"/>
      <c r="FR555" s="24"/>
      <c r="FS555" s="24"/>
      <c r="FT555" s="24"/>
      <c r="FU555" s="24"/>
      <c r="FV555" s="24"/>
      <c r="FW555" s="24"/>
      <c r="FX555" s="24"/>
      <c r="FY555" s="24"/>
      <c r="FZ555" s="24"/>
      <c r="GA555" s="24"/>
      <c r="GB555" s="24"/>
      <c r="GC555" s="24"/>
      <c r="GD555" s="24"/>
      <c r="GE555" s="24"/>
      <c r="GF555" s="24"/>
      <c r="GG555" s="24"/>
      <c r="GH555" s="24"/>
      <c r="GI555" s="24"/>
      <c r="GJ555" s="24"/>
      <c r="GK555" s="24"/>
      <c r="GL555" s="24"/>
      <c r="GM555" s="24"/>
      <c r="GN555" s="24"/>
      <c r="GO555" s="24"/>
      <c r="GP555" s="24"/>
      <c r="GQ555" s="24"/>
      <c r="GR555" s="24"/>
      <c r="GS555" s="24"/>
      <c r="GT555" s="24"/>
      <c r="GU555" s="24"/>
      <c r="GV555" s="24"/>
      <c r="GW555" s="24"/>
      <c r="GX555" s="24"/>
      <c r="GY555" s="24"/>
      <c r="GZ555" s="24"/>
      <c r="HA555" s="24"/>
      <c r="HB555" s="24"/>
      <c r="HC555" s="24"/>
      <c r="HD555" s="24"/>
      <c r="HE555" s="24"/>
      <c r="HF555" s="24"/>
      <c r="HG555" s="24"/>
      <c r="HH555" s="24"/>
      <c r="HI555" s="24"/>
      <c r="HJ555" s="24"/>
      <c r="HK555" s="24"/>
      <c r="HL555" s="24"/>
      <c r="HM555" s="24"/>
      <c r="HN555" s="24"/>
      <c r="HO555" s="24"/>
      <c r="HP555" s="24"/>
      <c r="HQ555" s="24"/>
      <c r="HR555" s="24"/>
      <c r="HS555" s="24"/>
      <c r="HT555" s="24"/>
      <c r="HU555" s="24"/>
      <c r="HV555" s="24"/>
      <c r="HW555" s="24"/>
      <c r="HX555" s="24"/>
      <c r="HY555" s="24"/>
      <c r="HZ555" s="24"/>
      <c r="IA555" s="24"/>
      <c r="IB555" s="24"/>
      <c r="IC555" s="24"/>
      <c r="ID555" s="24"/>
      <c r="IE555" s="24"/>
      <c r="IF555" s="24"/>
      <c r="IG555" s="24"/>
      <c r="IH555" s="24"/>
      <c r="II555" s="24"/>
      <c r="IJ555" s="24"/>
      <c r="IK555" s="24"/>
      <c r="IL555" s="24"/>
      <c r="IM555" s="24"/>
      <c r="IN555" s="24"/>
      <c r="IO555" s="24"/>
      <c r="IP555" s="24"/>
      <c r="IQ555" s="24"/>
    </row>
    <row r="556" spans="5:251" x14ac:dyDescent="0.25">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c r="BY556" s="24"/>
      <c r="BZ556" s="24"/>
      <c r="CA556" s="24"/>
      <c r="CB556" s="24"/>
      <c r="CC556" s="24"/>
      <c r="CD556" s="24"/>
      <c r="CE556" s="24"/>
      <c r="CF556" s="24"/>
      <c r="CG556" s="24"/>
      <c r="CH556" s="24"/>
      <c r="CI556" s="24"/>
      <c r="CJ556" s="24"/>
      <c r="CK556" s="24"/>
      <c r="CL556" s="24"/>
      <c r="CM556" s="24"/>
      <c r="CN556" s="24"/>
      <c r="CO556" s="24"/>
      <c r="CP556" s="24"/>
      <c r="CQ556" s="24"/>
      <c r="CR556" s="24"/>
      <c r="CS556" s="24"/>
      <c r="CT556" s="24"/>
      <c r="CU556" s="24"/>
      <c r="CV556" s="24"/>
      <c r="CW556" s="24"/>
      <c r="CX556" s="24"/>
      <c r="CY556" s="24"/>
      <c r="CZ556" s="24"/>
      <c r="DA556" s="24"/>
      <c r="DB556" s="24"/>
      <c r="DC556" s="24"/>
      <c r="DD556" s="24"/>
      <c r="DE556" s="24"/>
      <c r="DF556" s="24"/>
      <c r="DG556" s="24"/>
      <c r="DH556" s="24"/>
      <c r="DI556" s="24"/>
      <c r="DJ556" s="24"/>
      <c r="DK556" s="24"/>
      <c r="DL556" s="24"/>
      <c r="DM556" s="24"/>
      <c r="DN556" s="24"/>
      <c r="DO556" s="24"/>
      <c r="DP556" s="24"/>
      <c r="DQ556" s="24"/>
      <c r="DR556" s="24"/>
      <c r="DS556" s="24"/>
      <c r="DT556" s="24"/>
      <c r="DU556" s="24"/>
      <c r="DV556" s="24"/>
      <c r="DW556" s="24"/>
      <c r="DX556" s="24"/>
      <c r="DY556" s="24"/>
      <c r="DZ556" s="24"/>
      <c r="EA556" s="24"/>
      <c r="EB556" s="24"/>
      <c r="EC556" s="24"/>
      <c r="ED556" s="24"/>
      <c r="EE556" s="24"/>
      <c r="EF556" s="24"/>
      <c r="EG556" s="24"/>
      <c r="EH556" s="24"/>
      <c r="EI556" s="24"/>
      <c r="EJ556" s="24"/>
      <c r="EK556" s="24"/>
      <c r="EL556" s="24"/>
      <c r="EM556" s="24"/>
      <c r="EN556" s="24"/>
      <c r="EO556" s="24"/>
      <c r="EP556" s="24"/>
      <c r="EQ556" s="24"/>
      <c r="ER556" s="24"/>
      <c r="ES556" s="24"/>
      <c r="ET556" s="24"/>
      <c r="EU556" s="24"/>
      <c r="EV556" s="24"/>
      <c r="EW556" s="24"/>
      <c r="EX556" s="24"/>
      <c r="EY556" s="24"/>
      <c r="EZ556" s="24"/>
      <c r="FA556" s="24"/>
      <c r="FB556" s="24"/>
      <c r="FC556" s="24"/>
      <c r="FD556" s="24"/>
      <c r="FE556" s="24"/>
      <c r="FF556" s="24"/>
      <c r="FG556" s="24"/>
      <c r="FH556" s="24"/>
      <c r="FI556" s="24"/>
      <c r="FJ556" s="24"/>
      <c r="FK556" s="24"/>
      <c r="FL556" s="24"/>
      <c r="FM556" s="24"/>
      <c r="FN556" s="24"/>
      <c r="FO556" s="24"/>
      <c r="FP556" s="24"/>
      <c r="FQ556" s="24"/>
      <c r="FR556" s="24"/>
      <c r="FS556" s="24"/>
      <c r="FT556" s="24"/>
      <c r="FU556" s="24"/>
      <c r="FV556" s="24"/>
      <c r="FW556" s="24"/>
      <c r="FX556" s="24"/>
      <c r="FY556" s="24"/>
      <c r="FZ556" s="24"/>
      <c r="GA556" s="24"/>
      <c r="GB556" s="24"/>
      <c r="GC556" s="24"/>
      <c r="GD556" s="24"/>
      <c r="GE556" s="24"/>
      <c r="GF556" s="24"/>
      <c r="GG556" s="24"/>
      <c r="GH556" s="24"/>
      <c r="GI556" s="24"/>
      <c r="GJ556" s="24"/>
      <c r="GK556" s="24"/>
      <c r="GL556" s="24"/>
      <c r="GM556" s="24"/>
      <c r="GN556" s="24"/>
      <c r="GO556" s="24"/>
      <c r="GP556" s="24"/>
      <c r="GQ556" s="24"/>
      <c r="GR556" s="24"/>
      <c r="GS556" s="24"/>
      <c r="GT556" s="24"/>
      <c r="GU556" s="24"/>
      <c r="GV556" s="24"/>
      <c r="GW556" s="24"/>
      <c r="GX556" s="24"/>
      <c r="GY556" s="24"/>
      <c r="GZ556" s="24"/>
      <c r="HA556" s="24"/>
      <c r="HB556" s="24"/>
      <c r="HC556" s="24"/>
      <c r="HD556" s="24"/>
      <c r="HE556" s="24"/>
      <c r="HF556" s="24"/>
      <c r="HG556" s="24"/>
      <c r="HH556" s="24"/>
      <c r="HI556" s="24"/>
      <c r="HJ556" s="24"/>
      <c r="HK556" s="24"/>
      <c r="HL556" s="24"/>
      <c r="HM556" s="24"/>
      <c r="HN556" s="24"/>
      <c r="HO556" s="24"/>
      <c r="HP556" s="24"/>
      <c r="HQ556" s="24"/>
      <c r="HR556" s="24"/>
      <c r="HS556" s="24"/>
      <c r="HT556" s="24"/>
      <c r="HU556" s="24"/>
      <c r="HV556" s="24"/>
      <c r="HW556" s="24"/>
      <c r="HX556" s="24"/>
      <c r="HY556" s="24"/>
      <c r="HZ556" s="24"/>
      <c r="IA556" s="24"/>
      <c r="IB556" s="24"/>
      <c r="IC556" s="24"/>
      <c r="ID556" s="24"/>
      <c r="IE556" s="24"/>
      <c r="IF556" s="24"/>
      <c r="IG556" s="24"/>
      <c r="IH556" s="24"/>
      <c r="II556" s="24"/>
      <c r="IJ556" s="24"/>
      <c r="IK556" s="24"/>
      <c r="IL556" s="24"/>
      <c r="IM556" s="24"/>
      <c r="IN556" s="24"/>
      <c r="IO556" s="24"/>
      <c r="IP556" s="24"/>
      <c r="IQ556" s="24"/>
    </row>
    <row r="557" spans="5:251" x14ac:dyDescent="0.25">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c r="BY557" s="24"/>
      <c r="BZ557" s="24"/>
      <c r="CA557" s="24"/>
      <c r="CB557" s="24"/>
      <c r="CC557" s="24"/>
      <c r="CD557" s="24"/>
      <c r="CE557" s="24"/>
      <c r="CF557" s="24"/>
      <c r="CG557" s="24"/>
      <c r="CH557" s="24"/>
      <c r="CI557" s="24"/>
      <c r="CJ557" s="24"/>
      <c r="CK557" s="24"/>
      <c r="CL557" s="24"/>
      <c r="CM557" s="24"/>
      <c r="CN557" s="24"/>
      <c r="CO557" s="24"/>
      <c r="CP557" s="24"/>
      <c r="CQ557" s="24"/>
      <c r="CR557" s="24"/>
      <c r="CS557" s="24"/>
      <c r="CT557" s="24"/>
      <c r="CU557" s="24"/>
      <c r="CV557" s="24"/>
      <c r="CW557" s="24"/>
      <c r="CX557" s="24"/>
      <c r="CY557" s="24"/>
      <c r="CZ557" s="24"/>
      <c r="DA557" s="24"/>
      <c r="DB557" s="24"/>
      <c r="DC557" s="24"/>
      <c r="DD557" s="24"/>
      <c r="DE557" s="24"/>
      <c r="DF557" s="24"/>
      <c r="DG557" s="24"/>
      <c r="DH557" s="24"/>
      <c r="DI557" s="24"/>
      <c r="DJ557" s="24"/>
      <c r="DK557" s="24"/>
      <c r="DL557" s="24"/>
      <c r="DM557" s="24"/>
      <c r="DN557" s="24"/>
      <c r="DO557" s="24"/>
      <c r="DP557" s="24"/>
      <c r="DQ557" s="24"/>
      <c r="DR557" s="24"/>
      <c r="DS557" s="24"/>
      <c r="DT557" s="24"/>
      <c r="DU557" s="24"/>
      <c r="DV557" s="24"/>
      <c r="DW557" s="24"/>
      <c r="DX557" s="24"/>
      <c r="DY557" s="24"/>
      <c r="DZ557" s="24"/>
      <c r="EA557" s="24"/>
      <c r="EB557" s="24"/>
      <c r="EC557" s="24"/>
      <c r="ED557" s="24"/>
      <c r="EE557" s="24"/>
      <c r="EF557" s="24"/>
      <c r="EG557" s="24"/>
      <c r="EH557" s="24"/>
      <c r="EI557" s="24"/>
      <c r="EJ557" s="24"/>
      <c r="EK557" s="24"/>
      <c r="EL557" s="24"/>
      <c r="EM557" s="24"/>
      <c r="EN557" s="24"/>
      <c r="EO557" s="24"/>
      <c r="EP557" s="24"/>
      <c r="EQ557" s="24"/>
      <c r="ER557" s="24"/>
      <c r="ES557" s="24"/>
      <c r="ET557" s="24"/>
      <c r="EU557" s="24"/>
      <c r="EV557" s="24"/>
      <c r="EW557" s="24"/>
      <c r="EX557" s="24"/>
      <c r="EY557" s="24"/>
      <c r="EZ557" s="24"/>
      <c r="FA557" s="24"/>
      <c r="FB557" s="24"/>
      <c r="FC557" s="24"/>
      <c r="FD557" s="24"/>
      <c r="FE557" s="24"/>
      <c r="FF557" s="24"/>
      <c r="FG557" s="24"/>
      <c r="FH557" s="24"/>
      <c r="FI557" s="24"/>
      <c r="FJ557" s="24"/>
      <c r="FK557" s="24"/>
      <c r="FL557" s="24"/>
      <c r="FM557" s="24"/>
      <c r="FN557" s="24"/>
      <c r="FO557" s="24"/>
      <c r="FP557" s="24"/>
      <c r="FQ557" s="24"/>
      <c r="FR557" s="24"/>
      <c r="FS557" s="24"/>
      <c r="FT557" s="24"/>
      <c r="FU557" s="24"/>
      <c r="FV557" s="24"/>
      <c r="FW557" s="24"/>
      <c r="FX557" s="24"/>
      <c r="FY557" s="24"/>
      <c r="FZ557" s="24"/>
      <c r="GA557" s="24"/>
      <c r="GB557" s="24"/>
      <c r="GC557" s="24"/>
      <c r="GD557" s="24"/>
      <c r="GE557" s="24"/>
      <c r="GF557" s="24"/>
      <c r="GG557" s="24"/>
      <c r="GH557" s="24"/>
      <c r="GI557" s="24"/>
      <c r="GJ557" s="24"/>
      <c r="GK557" s="24"/>
      <c r="GL557" s="24"/>
      <c r="GM557" s="24"/>
      <c r="GN557" s="24"/>
      <c r="GO557" s="24"/>
      <c r="GP557" s="24"/>
      <c r="GQ557" s="24"/>
      <c r="GR557" s="24"/>
      <c r="GS557" s="24"/>
      <c r="GT557" s="24"/>
      <c r="GU557" s="24"/>
      <c r="GV557" s="24"/>
      <c r="GW557" s="24"/>
      <c r="GX557" s="24"/>
      <c r="GY557" s="24"/>
      <c r="GZ557" s="24"/>
      <c r="HA557" s="24"/>
      <c r="HB557" s="24"/>
      <c r="HC557" s="24"/>
      <c r="HD557" s="24"/>
      <c r="HE557" s="24"/>
      <c r="HF557" s="24"/>
      <c r="HG557" s="24"/>
      <c r="HH557" s="24"/>
      <c r="HI557" s="24"/>
      <c r="HJ557" s="24"/>
      <c r="HK557" s="24"/>
      <c r="HL557" s="24"/>
      <c r="HM557" s="24"/>
      <c r="HN557" s="24"/>
      <c r="HO557" s="24"/>
      <c r="HP557" s="24"/>
      <c r="HQ557" s="24"/>
      <c r="HR557" s="24"/>
      <c r="HS557" s="24"/>
      <c r="HT557" s="24"/>
      <c r="HU557" s="24"/>
      <c r="HV557" s="24"/>
      <c r="HW557" s="24"/>
      <c r="HX557" s="24"/>
      <c r="HY557" s="24"/>
      <c r="HZ557" s="24"/>
      <c r="IA557" s="24"/>
      <c r="IB557" s="24"/>
      <c r="IC557" s="24"/>
      <c r="ID557" s="24"/>
      <c r="IE557" s="24"/>
      <c r="IF557" s="24"/>
      <c r="IG557" s="24"/>
      <c r="IH557" s="24"/>
      <c r="II557" s="24"/>
      <c r="IJ557" s="24"/>
      <c r="IK557" s="24"/>
      <c r="IL557" s="24"/>
      <c r="IM557" s="24"/>
      <c r="IN557" s="24"/>
      <c r="IO557" s="24"/>
      <c r="IP557" s="24"/>
      <c r="IQ557" s="24"/>
    </row>
    <row r="558" spans="5:251" x14ac:dyDescent="0.25">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c r="BY558" s="24"/>
      <c r="BZ558" s="24"/>
      <c r="CA558" s="24"/>
      <c r="CB558" s="24"/>
      <c r="CC558" s="24"/>
      <c r="CD558" s="24"/>
      <c r="CE558" s="24"/>
      <c r="CF558" s="24"/>
      <c r="CG558" s="24"/>
      <c r="CH558" s="24"/>
      <c r="CI558" s="24"/>
      <c r="CJ558" s="24"/>
      <c r="CK558" s="24"/>
      <c r="CL558" s="24"/>
      <c r="CM558" s="24"/>
      <c r="CN558" s="24"/>
      <c r="CO558" s="24"/>
      <c r="CP558" s="24"/>
      <c r="CQ558" s="24"/>
      <c r="CR558" s="24"/>
      <c r="CS558" s="24"/>
      <c r="CT558" s="24"/>
      <c r="CU558" s="24"/>
      <c r="CV558" s="24"/>
      <c r="CW558" s="24"/>
      <c r="CX558" s="24"/>
      <c r="CY558" s="24"/>
      <c r="CZ558" s="24"/>
      <c r="DA558" s="24"/>
      <c r="DB558" s="24"/>
      <c r="DC558" s="24"/>
      <c r="DD558" s="24"/>
      <c r="DE558" s="24"/>
      <c r="DF558" s="24"/>
      <c r="DG558" s="24"/>
      <c r="DH558" s="24"/>
      <c r="DI558" s="24"/>
      <c r="DJ558" s="24"/>
      <c r="DK558" s="24"/>
      <c r="DL558" s="24"/>
      <c r="DM558" s="24"/>
      <c r="DN558" s="24"/>
      <c r="DO558" s="24"/>
      <c r="DP558" s="24"/>
      <c r="DQ558" s="24"/>
      <c r="DR558" s="24"/>
      <c r="DS558" s="24"/>
      <c r="DT558" s="24"/>
      <c r="DU558" s="24"/>
      <c r="DV558" s="24"/>
      <c r="DW558" s="24"/>
      <c r="DX558" s="24"/>
      <c r="DY558" s="24"/>
      <c r="DZ558" s="24"/>
      <c r="EA558" s="24"/>
      <c r="EB558" s="24"/>
      <c r="EC558" s="24"/>
      <c r="ED558" s="24"/>
      <c r="EE558" s="24"/>
      <c r="EF558" s="24"/>
      <c r="EG558" s="24"/>
      <c r="EH558" s="24"/>
      <c r="EI558" s="24"/>
      <c r="EJ558" s="24"/>
      <c r="EK558" s="24"/>
      <c r="EL558" s="24"/>
      <c r="EM558" s="24"/>
      <c r="EN558" s="24"/>
      <c r="EO558" s="24"/>
      <c r="EP558" s="24"/>
      <c r="EQ558" s="24"/>
      <c r="ER558" s="24"/>
      <c r="ES558" s="24"/>
      <c r="ET558" s="24"/>
      <c r="EU558" s="24"/>
      <c r="EV558" s="24"/>
      <c r="EW558" s="24"/>
      <c r="EX558" s="24"/>
      <c r="EY558" s="24"/>
      <c r="EZ558" s="24"/>
      <c r="FA558" s="24"/>
      <c r="FB558" s="24"/>
      <c r="FC558" s="24"/>
      <c r="FD558" s="24"/>
      <c r="FE558" s="24"/>
      <c r="FF558" s="24"/>
      <c r="FG558" s="24"/>
      <c r="FH558" s="24"/>
      <c r="FI558" s="24"/>
      <c r="FJ558" s="24"/>
      <c r="FK558" s="24"/>
      <c r="FL558" s="24"/>
      <c r="FM558" s="24"/>
      <c r="FN558" s="24"/>
      <c r="FO558" s="24"/>
      <c r="FP558" s="24"/>
      <c r="FQ558" s="24"/>
      <c r="FR558" s="24"/>
      <c r="FS558" s="24"/>
      <c r="FT558" s="24"/>
      <c r="FU558" s="24"/>
      <c r="FV558" s="24"/>
      <c r="FW558" s="24"/>
      <c r="FX558" s="24"/>
      <c r="FY558" s="24"/>
      <c r="FZ558" s="24"/>
      <c r="GA558" s="24"/>
      <c r="GB558" s="24"/>
      <c r="GC558" s="24"/>
      <c r="GD558" s="24"/>
      <c r="GE558" s="24"/>
      <c r="GF558" s="24"/>
      <c r="GG558" s="24"/>
      <c r="GH558" s="24"/>
      <c r="GI558" s="24"/>
      <c r="GJ558" s="24"/>
      <c r="GK558" s="24"/>
      <c r="GL558" s="24"/>
      <c r="GM558" s="24"/>
      <c r="GN558" s="24"/>
      <c r="GO558" s="24"/>
      <c r="GP558" s="24"/>
      <c r="GQ558" s="24"/>
      <c r="GR558" s="24"/>
      <c r="GS558" s="24"/>
      <c r="GT558" s="24"/>
      <c r="GU558" s="24"/>
      <c r="GV558" s="24"/>
      <c r="GW558" s="24"/>
      <c r="GX558" s="24"/>
      <c r="GY558" s="24"/>
      <c r="GZ558" s="24"/>
      <c r="HA558" s="24"/>
      <c r="HB558" s="24"/>
      <c r="HC558" s="24"/>
      <c r="HD558" s="24"/>
      <c r="HE558" s="24"/>
      <c r="HF558" s="24"/>
      <c r="HG558" s="24"/>
      <c r="HH558" s="24"/>
      <c r="HI558" s="24"/>
      <c r="HJ558" s="24"/>
      <c r="HK558" s="24"/>
      <c r="HL558" s="24"/>
      <c r="HM558" s="24"/>
      <c r="HN558" s="24"/>
      <c r="HO558" s="24"/>
      <c r="HP558" s="24"/>
      <c r="HQ558" s="24"/>
      <c r="HR558" s="24"/>
      <c r="HS558" s="24"/>
      <c r="HT558" s="24"/>
      <c r="HU558" s="24"/>
      <c r="HV558" s="24"/>
      <c r="HW558" s="24"/>
      <c r="HX558" s="24"/>
      <c r="HY558" s="24"/>
      <c r="HZ558" s="24"/>
      <c r="IA558" s="24"/>
      <c r="IB558" s="24"/>
      <c r="IC558" s="24"/>
      <c r="ID558" s="24"/>
      <c r="IE558" s="24"/>
      <c r="IF558" s="24"/>
      <c r="IG558" s="24"/>
      <c r="IH558" s="24"/>
      <c r="II558" s="24"/>
      <c r="IJ558" s="24"/>
      <c r="IK558" s="24"/>
      <c r="IL558" s="24"/>
      <c r="IM558" s="24"/>
      <c r="IN558" s="24"/>
      <c r="IO558" s="24"/>
      <c r="IP558" s="24"/>
      <c r="IQ558" s="24"/>
    </row>
    <row r="559" spans="5:251" x14ac:dyDescent="0.25">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c r="BY559" s="24"/>
      <c r="BZ559" s="24"/>
      <c r="CA559" s="24"/>
      <c r="CB559" s="24"/>
      <c r="CC559" s="24"/>
      <c r="CD559" s="24"/>
      <c r="CE559" s="24"/>
      <c r="CF559" s="24"/>
      <c r="CG559" s="24"/>
      <c r="CH559" s="24"/>
      <c r="CI559" s="24"/>
      <c r="CJ559" s="24"/>
      <c r="CK559" s="24"/>
      <c r="CL559" s="24"/>
      <c r="CM559" s="24"/>
      <c r="CN559" s="24"/>
      <c r="CO559" s="24"/>
      <c r="CP559" s="24"/>
      <c r="CQ559" s="24"/>
      <c r="CR559" s="24"/>
      <c r="CS559" s="24"/>
      <c r="CT559" s="24"/>
      <c r="CU559" s="24"/>
      <c r="CV559" s="24"/>
      <c r="CW559" s="24"/>
      <c r="CX559" s="24"/>
      <c r="CY559" s="24"/>
      <c r="CZ559" s="24"/>
      <c r="DA559" s="24"/>
      <c r="DB559" s="24"/>
      <c r="DC559" s="24"/>
      <c r="DD559" s="24"/>
      <c r="DE559" s="24"/>
      <c r="DF559" s="24"/>
      <c r="DG559" s="24"/>
      <c r="DH559" s="24"/>
      <c r="DI559" s="24"/>
      <c r="DJ559" s="24"/>
      <c r="DK559" s="24"/>
      <c r="DL559" s="24"/>
      <c r="DM559" s="24"/>
      <c r="DN559" s="24"/>
      <c r="DO559" s="24"/>
      <c r="DP559" s="24"/>
      <c r="DQ559" s="24"/>
      <c r="DR559" s="24"/>
      <c r="DS559" s="24"/>
      <c r="DT559" s="24"/>
      <c r="DU559" s="24"/>
      <c r="DV559" s="24"/>
      <c r="DW559" s="24"/>
      <c r="DX559" s="24"/>
      <c r="DY559" s="24"/>
      <c r="DZ559" s="24"/>
      <c r="EA559" s="24"/>
      <c r="EB559" s="24"/>
      <c r="EC559" s="24"/>
      <c r="ED559" s="24"/>
      <c r="EE559" s="24"/>
      <c r="EF559" s="24"/>
      <c r="EG559" s="24"/>
      <c r="EH559" s="24"/>
      <c r="EI559" s="24"/>
      <c r="EJ559" s="24"/>
      <c r="EK559" s="24"/>
      <c r="EL559" s="24"/>
      <c r="EM559" s="24"/>
      <c r="EN559" s="24"/>
      <c r="EO559" s="24"/>
      <c r="EP559" s="24"/>
      <c r="EQ559" s="24"/>
      <c r="ER559" s="24"/>
      <c r="ES559" s="24"/>
      <c r="ET559" s="24"/>
      <c r="EU559" s="24"/>
      <c r="EV559" s="24"/>
      <c r="EW559" s="24"/>
      <c r="EX559" s="24"/>
      <c r="EY559" s="24"/>
      <c r="EZ559" s="24"/>
      <c r="FA559" s="24"/>
      <c r="FB559" s="24"/>
      <c r="FC559" s="24"/>
      <c r="FD559" s="24"/>
      <c r="FE559" s="24"/>
      <c r="FF559" s="24"/>
      <c r="FG559" s="24"/>
      <c r="FH559" s="24"/>
      <c r="FI559" s="24"/>
      <c r="FJ559" s="24"/>
      <c r="FK559" s="24"/>
      <c r="FL559" s="24"/>
      <c r="FM559" s="24"/>
      <c r="FN559" s="24"/>
      <c r="FO559" s="24"/>
      <c r="FP559" s="24"/>
      <c r="FQ559" s="24"/>
      <c r="FR559" s="24"/>
      <c r="FS559" s="24"/>
      <c r="FT559" s="24"/>
      <c r="FU559" s="24"/>
      <c r="FV559" s="24"/>
      <c r="FW559" s="24"/>
      <c r="FX559" s="24"/>
      <c r="FY559" s="24"/>
      <c r="FZ559" s="24"/>
      <c r="GA559" s="24"/>
      <c r="GB559" s="24"/>
      <c r="GC559" s="24"/>
      <c r="GD559" s="24"/>
      <c r="GE559" s="24"/>
      <c r="GF559" s="24"/>
      <c r="GG559" s="24"/>
      <c r="GH559" s="24"/>
      <c r="GI559" s="24"/>
      <c r="GJ559" s="24"/>
      <c r="GK559" s="24"/>
      <c r="GL559" s="24"/>
      <c r="GM559" s="24"/>
      <c r="GN559" s="24"/>
      <c r="GO559" s="24"/>
      <c r="GP559" s="24"/>
      <c r="GQ559" s="24"/>
      <c r="GR559" s="24"/>
      <c r="GS559" s="24"/>
      <c r="GT559" s="24"/>
      <c r="GU559" s="24"/>
      <c r="GV559" s="24"/>
      <c r="GW559" s="24"/>
      <c r="GX559" s="24"/>
      <c r="GY559" s="24"/>
      <c r="GZ559" s="24"/>
      <c r="HA559" s="24"/>
      <c r="HB559" s="24"/>
      <c r="HC559" s="24"/>
      <c r="HD559" s="24"/>
      <c r="HE559" s="24"/>
      <c r="HF559" s="24"/>
      <c r="HG559" s="24"/>
      <c r="HH559" s="24"/>
      <c r="HI559" s="24"/>
      <c r="HJ559" s="24"/>
      <c r="HK559" s="24"/>
      <c r="HL559" s="24"/>
      <c r="HM559" s="24"/>
      <c r="HN559" s="24"/>
      <c r="HO559" s="24"/>
      <c r="HP559" s="24"/>
      <c r="HQ559" s="24"/>
      <c r="HR559" s="24"/>
      <c r="HS559" s="24"/>
      <c r="HT559" s="24"/>
      <c r="HU559" s="24"/>
      <c r="HV559" s="24"/>
      <c r="HW559" s="24"/>
      <c r="HX559" s="24"/>
      <c r="HY559" s="24"/>
      <c r="HZ559" s="24"/>
      <c r="IA559" s="24"/>
      <c r="IB559" s="24"/>
      <c r="IC559" s="24"/>
      <c r="ID559" s="24"/>
      <c r="IE559" s="24"/>
      <c r="IF559" s="24"/>
      <c r="IG559" s="24"/>
      <c r="IH559" s="24"/>
      <c r="II559" s="24"/>
      <c r="IJ559" s="24"/>
      <c r="IK559" s="24"/>
      <c r="IL559" s="24"/>
      <c r="IM559" s="24"/>
      <c r="IN559" s="24"/>
      <c r="IO559" s="24"/>
      <c r="IP559" s="24"/>
      <c r="IQ559" s="24"/>
    </row>
    <row r="560" spans="5:251" x14ac:dyDescent="0.25">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c r="BY560" s="24"/>
      <c r="BZ560" s="24"/>
      <c r="CA560" s="24"/>
      <c r="CB560" s="24"/>
      <c r="CC560" s="24"/>
      <c r="CD560" s="24"/>
      <c r="CE560" s="24"/>
      <c r="CF560" s="24"/>
      <c r="CG560" s="24"/>
      <c r="CH560" s="24"/>
      <c r="CI560" s="24"/>
      <c r="CJ560" s="24"/>
      <c r="CK560" s="24"/>
      <c r="CL560" s="24"/>
      <c r="CM560" s="24"/>
      <c r="CN560" s="24"/>
      <c r="CO560" s="24"/>
      <c r="CP560" s="24"/>
      <c r="CQ560" s="24"/>
      <c r="CR560" s="24"/>
      <c r="CS560" s="24"/>
      <c r="CT560" s="24"/>
      <c r="CU560" s="24"/>
      <c r="CV560" s="24"/>
      <c r="CW560" s="24"/>
      <c r="CX560" s="24"/>
      <c r="CY560" s="24"/>
      <c r="CZ560" s="24"/>
      <c r="DA560" s="24"/>
      <c r="DB560" s="24"/>
      <c r="DC560" s="24"/>
      <c r="DD560" s="24"/>
      <c r="DE560" s="24"/>
      <c r="DF560" s="24"/>
      <c r="DG560" s="24"/>
      <c r="DH560" s="24"/>
      <c r="DI560" s="24"/>
      <c r="DJ560" s="24"/>
      <c r="DK560" s="24"/>
      <c r="DL560" s="24"/>
      <c r="DM560" s="24"/>
      <c r="DN560" s="24"/>
      <c r="DO560" s="24"/>
      <c r="DP560" s="24"/>
      <c r="DQ560" s="24"/>
      <c r="DR560" s="24"/>
      <c r="DS560" s="24"/>
      <c r="DT560" s="24"/>
      <c r="DU560" s="24"/>
      <c r="DV560" s="24"/>
      <c r="DW560" s="24"/>
      <c r="DX560" s="24"/>
      <c r="DY560" s="24"/>
      <c r="DZ560" s="24"/>
      <c r="EA560" s="24"/>
      <c r="EB560" s="24"/>
      <c r="EC560" s="24"/>
      <c r="ED560" s="24"/>
      <c r="EE560" s="24"/>
      <c r="EF560" s="24"/>
      <c r="EG560" s="24"/>
      <c r="EH560" s="24"/>
      <c r="EI560" s="24"/>
      <c r="EJ560" s="24"/>
      <c r="EK560" s="24"/>
      <c r="EL560" s="24"/>
      <c r="EM560" s="24"/>
      <c r="EN560" s="24"/>
      <c r="EO560" s="24"/>
      <c r="EP560" s="24"/>
      <c r="EQ560" s="24"/>
      <c r="ER560" s="24"/>
      <c r="ES560" s="24"/>
      <c r="ET560" s="24"/>
      <c r="EU560" s="24"/>
      <c r="EV560" s="24"/>
      <c r="EW560" s="24"/>
      <c r="EX560" s="24"/>
      <c r="EY560" s="24"/>
      <c r="EZ560" s="24"/>
      <c r="FA560" s="24"/>
      <c r="FB560" s="24"/>
      <c r="FC560" s="24"/>
      <c r="FD560" s="24"/>
      <c r="FE560" s="24"/>
      <c r="FF560" s="24"/>
      <c r="FG560" s="24"/>
      <c r="FH560" s="24"/>
      <c r="FI560" s="24"/>
      <c r="FJ560" s="24"/>
      <c r="FK560" s="24"/>
      <c r="FL560" s="24"/>
      <c r="FM560" s="24"/>
      <c r="FN560" s="24"/>
      <c r="FO560" s="24"/>
      <c r="FP560" s="24"/>
      <c r="FQ560" s="24"/>
      <c r="FR560" s="24"/>
      <c r="FS560" s="24"/>
      <c r="FT560" s="24"/>
      <c r="FU560" s="24"/>
      <c r="FV560" s="24"/>
      <c r="FW560" s="24"/>
      <c r="FX560" s="24"/>
      <c r="FY560" s="24"/>
      <c r="FZ560" s="24"/>
      <c r="GA560" s="24"/>
      <c r="GB560" s="24"/>
      <c r="GC560" s="24"/>
      <c r="GD560" s="24"/>
      <c r="GE560" s="24"/>
      <c r="GF560" s="24"/>
      <c r="GG560" s="24"/>
      <c r="GH560" s="24"/>
      <c r="GI560" s="24"/>
      <c r="GJ560" s="24"/>
      <c r="GK560" s="24"/>
      <c r="GL560" s="24"/>
      <c r="GM560" s="24"/>
      <c r="GN560" s="24"/>
      <c r="GO560" s="24"/>
      <c r="GP560" s="24"/>
      <c r="GQ560" s="24"/>
      <c r="GR560" s="24"/>
      <c r="GS560" s="24"/>
      <c r="GT560" s="24"/>
      <c r="GU560" s="24"/>
      <c r="GV560" s="24"/>
      <c r="GW560" s="24"/>
      <c r="GX560" s="24"/>
      <c r="GY560" s="24"/>
      <c r="GZ560" s="24"/>
      <c r="HA560" s="24"/>
      <c r="HB560" s="24"/>
      <c r="HC560" s="24"/>
      <c r="HD560" s="24"/>
      <c r="HE560" s="24"/>
      <c r="HF560" s="24"/>
      <c r="HG560" s="24"/>
      <c r="HH560" s="24"/>
      <c r="HI560" s="24"/>
      <c r="HJ560" s="24"/>
      <c r="HK560" s="24"/>
      <c r="HL560" s="24"/>
      <c r="HM560" s="24"/>
      <c r="HN560" s="24"/>
      <c r="HO560" s="24"/>
      <c r="HP560" s="24"/>
      <c r="HQ560" s="24"/>
      <c r="HR560" s="24"/>
      <c r="HS560" s="24"/>
      <c r="HT560" s="24"/>
      <c r="HU560" s="24"/>
      <c r="HV560" s="24"/>
      <c r="HW560" s="24"/>
      <c r="HX560" s="24"/>
      <c r="HY560" s="24"/>
      <c r="HZ560" s="24"/>
      <c r="IA560" s="24"/>
      <c r="IB560" s="24"/>
      <c r="IC560" s="24"/>
      <c r="ID560" s="24"/>
      <c r="IE560" s="24"/>
      <c r="IF560" s="24"/>
      <c r="IG560" s="24"/>
      <c r="IH560" s="24"/>
      <c r="II560" s="24"/>
      <c r="IJ560" s="24"/>
      <c r="IK560" s="24"/>
      <c r="IL560" s="24"/>
      <c r="IM560" s="24"/>
      <c r="IN560" s="24"/>
      <c r="IO560" s="24"/>
      <c r="IP560" s="24"/>
      <c r="IQ560" s="24"/>
    </row>
    <row r="561" spans="5:251" x14ac:dyDescent="0.25">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c r="BY561" s="24"/>
      <c r="BZ561" s="24"/>
      <c r="CA561" s="24"/>
      <c r="CB561" s="24"/>
      <c r="CC561" s="24"/>
      <c r="CD561" s="24"/>
      <c r="CE561" s="24"/>
      <c r="CF561" s="24"/>
      <c r="CG561" s="24"/>
      <c r="CH561" s="24"/>
      <c r="CI561" s="24"/>
      <c r="CJ561" s="24"/>
      <c r="CK561" s="24"/>
      <c r="CL561" s="24"/>
      <c r="CM561" s="24"/>
      <c r="CN561" s="24"/>
      <c r="CO561" s="24"/>
      <c r="CP561" s="24"/>
      <c r="CQ561" s="24"/>
      <c r="CR561" s="24"/>
      <c r="CS561" s="24"/>
      <c r="CT561" s="24"/>
      <c r="CU561" s="24"/>
      <c r="CV561" s="24"/>
      <c r="CW561" s="24"/>
      <c r="CX561" s="24"/>
      <c r="CY561" s="24"/>
      <c r="CZ561" s="24"/>
      <c r="DA561" s="24"/>
      <c r="DB561" s="24"/>
      <c r="DC561" s="24"/>
      <c r="DD561" s="24"/>
      <c r="DE561" s="24"/>
      <c r="DF561" s="24"/>
      <c r="DG561" s="24"/>
      <c r="DH561" s="24"/>
      <c r="DI561" s="24"/>
      <c r="DJ561" s="24"/>
      <c r="DK561" s="24"/>
      <c r="DL561" s="24"/>
      <c r="DM561" s="24"/>
      <c r="DN561" s="24"/>
      <c r="DO561" s="24"/>
      <c r="DP561" s="24"/>
      <c r="DQ561" s="24"/>
      <c r="DR561" s="24"/>
      <c r="DS561" s="24"/>
      <c r="DT561" s="24"/>
      <c r="DU561" s="24"/>
      <c r="DV561" s="24"/>
      <c r="DW561" s="24"/>
      <c r="DX561" s="24"/>
      <c r="DY561" s="24"/>
      <c r="DZ561" s="24"/>
      <c r="EA561" s="24"/>
      <c r="EB561" s="24"/>
      <c r="EC561" s="24"/>
      <c r="ED561" s="24"/>
      <c r="EE561" s="24"/>
      <c r="EF561" s="24"/>
      <c r="EG561" s="24"/>
      <c r="EH561" s="24"/>
      <c r="EI561" s="24"/>
      <c r="EJ561" s="24"/>
      <c r="EK561" s="24"/>
      <c r="EL561" s="24"/>
      <c r="EM561" s="24"/>
      <c r="EN561" s="24"/>
      <c r="EO561" s="24"/>
      <c r="EP561" s="24"/>
      <c r="EQ561" s="24"/>
      <c r="ER561" s="24"/>
      <c r="ES561" s="24"/>
      <c r="ET561" s="24"/>
      <c r="EU561" s="24"/>
      <c r="EV561" s="24"/>
      <c r="EW561" s="24"/>
      <c r="EX561" s="24"/>
      <c r="EY561" s="24"/>
      <c r="EZ561" s="24"/>
      <c r="FA561" s="24"/>
      <c r="FB561" s="24"/>
      <c r="FC561" s="24"/>
      <c r="FD561" s="24"/>
      <c r="FE561" s="24"/>
      <c r="FF561" s="24"/>
      <c r="FG561" s="24"/>
      <c r="FH561" s="24"/>
      <c r="FI561" s="24"/>
      <c r="FJ561" s="24"/>
      <c r="FK561" s="24"/>
      <c r="FL561" s="24"/>
      <c r="FM561" s="24"/>
      <c r="FN561" s="24"/>
      <c r="FO561" s="24"/>
      <c r="FP561" s="24"/>
      <c r="FQ561" s="24"/>
      <c r="FR561" s="24"/>
      <c r="FS561" s="24"/>
      <c r="FT561" s="24"/>
      <c r="FU561" s="24"/>
      <c r="FV561" s="24"/>
      <c r="FW561" s="24"/>
      <c r="FX561" s="24"/>
      <c r="FY561" s="24"/>
      <c r="FZ561" s="24"/>
      <c r="GA561" s="24"/>
      <c r="GB561" s="24"/>
      <c r="GC561" s="24"/>
      <c r="GD561" s="24"/>
      <c r="GE561" s="24"/>
      <c r="GF561" s="24"/>
      <c r="GG561" s="24"/>
      <c r="GH561" s="24"/>
      <c r="GI561" s="24"/>
      <c r="GJ561" s="24"/>
      <c r="GK561" s="24"/>
      <c r="GL561" s="24"/>
      <c r="GM561" s="24"/>
      <c r="GN561" s="24"/>
      <c r="GO561" s="24"/>
      <c r="GP561" s="24"/>
      <c r="GQ561" s="24"/>
      <c r="GR561" s="24"/>
      <c r="GS561" s="24"/>
      <c r="GT561" s="24"/>
      <c r="GU561" s="24"/>
      <c r="GV561" s="24"/>
      <c r="GW561" s="24"/>
      <c r="GX561" s="24"/>
      <c r="GY561" s="24"/>
      <c r="GZ561" s="24"/>
      <c r="HA561" s="24"/>
      <c r="HB561" s="24"/>
      <c r="HC561" s="24"/>
      <c r="HD561" s="24"/>
      <c r="HE561" s="24"/>
      <c r="HF561" s="24"/>
      <c r="HG561" s="24"/>
      <c r="HH561" s="24"/>
      <c r="HI561" s="24"/>
      <c r="HJ561" s="24"/>
      <c r="HK561" s="24"/>
      <c r="HL561" s="24"/>
      <c r="HM561" s="24"/>
      <c r="HN561" s="24"/>
      <c r="HO561" s="24"/>
      <c r="HP561" s="24"/>
      <c r="HQ561" s="24"/>
      <c r="HR561" s="24"/>
      <c r="HS561" s="24"/>
      <c r="HT561" s="24"/>
      <c r="HU561" s="24"/>
      <c r="HV561" s="24"/>
      <c r="HW561" s="24"/>
      <c r="HX561" s="24"/>
      <c r="HY561" s="24"/>
      <c r="HZ561" s="24"/>
      <c r="IA561" s="24"/>
      <c r="IB561" s="24"/>
      <c r="IC561" s="24"/>
      <c r="ID561" s="24"/>
      <c r="IE561" s="24"/>
      <c r="IF561" s="24"/>
      <c r="IG561" s="24"/>
      <c r="IH561" s="24"/>
      <c r="II561" s="24"/>
      <c r="IJ561" s="24"/>
      <c r="IK561" s="24"/>
      <c r="IL561" s="24"/>
      <c r="IM561" s="24"/>
      <c r="IN561" s="24"/>
      <c r="IO561" s="24"/>
      <c r="IP561" s="24"/>
      <c r="IQ561" s="24"/>
    </row>
    <row r="562" spans="5:251" x14ac:dyDescent="0.25">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c r="BY562" s="24"/>
      <c r="BZ562" s="24"/>
      <c r="CA562" s="24"/>
      <c r="CB562" s="24"/>
      <c r="CC562" s="24"/>
      <c r="CD562" s="24"/>
      <c r="CE562" s="24"/>
      <c r="CF562" s="24"/>
      <c r="CG562" s="24"/>
      <c r="CH562" s="24"/>
      <c r="CI562" s="24"/>
      <c r="CJ562" s="24"/>
      <c r="CK562" s="24"/>
      <c r="CL562" s="24"/>
      <c r="CM562" s="24"/>
      <c r="CN562" s="24"/>
      <c r="CO562" s="24"/>
      <c r="CP562" s="24"/>
      <c r="CQ562" s="24"/>
      <c r="CR562" s="24"/>
      <c r="CS562" s="24"/>
      <c r="CT562" s="24"/>
      <c r="CU562" s="24"/>
      <c r="CV562" s="24"/>
      <c r="CW562" s="24"/>
      <c r="CX562" s="24"/>
      <c r="CY562" s="24"/>
      <c r="CZ562" s="24"/>
      <c r="DA562" s="24"/>
      <c r="DB562" s="24"/>
      <c r="DC562" s="24"/>
      <c r="DD562" s="24"/>
      <c r="DE562" s="24"/>
      <c r="DF562" s="24"/>
      <c r="DG562" s="24"/>
      <c r="DH562" s="24"/>
      <c r="DI562" s="24"/>
      <c r="DJ562" s="24"/>
      <c r="DK562" s="24"/>
      <c r="DL562" s="24"/>
      <c r="DM562" s="24"/>
      <c r="DN562" s="24"/>
      <c r="DO562" s="24"/>
      <c r="DP562" s="24"/>
      <c r="DQ562" s="24"/>
      <c r="DR562" s="24"/>
      <c r="DS562" s="24"/>
      <c r="DT562" s="24"/>
      <c r="DU562" s="24"/>
      <c r="DV562" s="24"/>
      <c r="DW562" s="24"/>
      <c r="DX562" s="24"/>
      <c r="DY562" s="24"/>
      <c r="DZ562" s="24"/>
      <c r="EA562" s="24"/>
      <c r="EB562" s="24"/>
      <c r="EC562" s="24"/>
      <c r="ED562" s="24"/>
      <c r="EE562" s="24"/>
      <c r="EF562" s="24"/>
      <c r="EG562" s="24"/>
      <c r="EH562" s="24"/>
      <c r="EI562" s="24"/>
      <c r="EJ562" s="24"/>
      <c r="EK562" s="24"/>
      <c r="EL562" s="24"/>
      <c r="EM562" s="24"/>
      <c r="EN562" s="24"/>
      <c r="EO562" s="24"/>
      <c r="EP562" s="24"/>
      <c r="EQ562" s="24"/>
      <c r="ER562" s="24"/>
      <c r="ES562" s="24"/>
      <c r="ET562" s="24"/>
      <c r="EU562" s="24"/>
      <c r="EV562" s="24"/>
      <c r="EW562" s="24"/>
      <c r="EX562" s="24"/>
      <c r="EY562" s="24"/>
      <c r="EZ562" s="24"/>
      <c r="FA562" s="24"/>
      <c r="FB562" s="24"/>
      <c r="FC562" s="24"/>
      <c r="FD562" s="24"/>
      <c r="FE562" s="24"/>
      <c r="FF562" s="24"/>
      <c r="FG562" s="24"/>
      <c r="FH562" s="24"/>
      <c r="FI562" s="24"/>
      <c r="FJ562" s="24"/>
      <c r="FK562" s="24"/>
      <c r="FL562" s="24"/>
      <c r="FM562" s="24"/>
      <c r="FN562" s="24"/>
      <c r="FO562" s="24"/>
      <c r="FP562" s="24"/>
      <c r="FQ562" s="24"/>
      <c r="FR562" s="24"/>
      <c r="FS562" s="24"/>
      <c r="FT562" s="24"/>
      <c r="FU562" s="24"/>
      <c r="FV562" s="24"/>
      <c r="FW562" s="24"/>
      <c r="FX562" s="24"/>
      <c r="FY562" s="24"/>
      <c r="FZ562" s="24"/>
      <c r="GA562" s="24"/>
      <c r="GB562" s="24"/>
      <c r="GC562" s="24"/>
      <c r="GD562" s="24"/>
      <c r="GE562" s="24"/>
      <c r="GF562" s="24"/>
      <c r="GG562" s="24"/>
      <c r="GH562" s="24"/>
      <c r="GI562" s="24"/>
      <c r="GJ562" s="24"/>
      <c r="GK562" s="24"/>
      <c r="GL562" s="24"/>
      <c r="GM562" s="24"/>
      <c r="GN562" s="24"/>
      <c r="GO562" s="24"/>
      <c r="GP562" s="24"/>
      <c r="GQ562" s="24"/>
      <c r="GR562" s="24"/>
      <c r="GS562" s="24"/>
      <c r="GT562" s="24"/>
      <c r="GU562" s="24"/>
      <c r="GV562" s="24"/>
      <c r="GW562" s="24"/>
      <c r="GX562" s="24"/>
      <c r="GY562" s="24"/>
      <c r="GZ562" s="24"/>
      <c r="HA562" s="24"/>
      <c r="HB562" s="24"/>
      <c r="HC562" s="24"/>
      <c r="HD562" s="24"/>
      <c r="HE562" s="24"/>
      <c r="HF562" s="24"/>
      <c r="HG562" s="24"/>
      <c r="HH562" s="24"/>
      <c r="HI562" s="24"/>
      <c r="HJ562" s="24"/>
      <c r="HK562" s="24"/>
      <c r="HL562" s="24"/>
      <c r="HM562" s="24"/>
      <c r="HN562" s="24"/>
      <c r="HO562" s="24"/>
      <c r="HP562" s="24"/>
      <c r="HQ562" s="24"/>
      <c r="HR562" s="24"/>
      <c r="HS562" s="24"/>
      <c r="HT562" s="24"/>
      <c r="HU562" s="24"/>
      <c r="HV562" s="24"/>
      <c r="HW562" s="24"/>
      <c r="HX562" s="24"/>
      <c r="HY562" s="24"/>
      <c r="HZ562" s="24"/>
      <c r="IA562" s="24"/>
      <c r="IB562" s="24"/>
      <c r="IC562" s="24"/>
      <c r="ID562" s="24"/>
      <c r="IE562" s="24"/>
      <c r="IF562" s="24"/>
      <c r="IG562" s="24"/>
      <c r="IH562" s="24"/>
      <c r="II562" s="24"/>
      <c r="IJ562" s="24"/>
      <c r="IK562" s="24"/>
      <c r="IL562" s="24"/>
      <c r="IM562" s="24"/>
      <c r="IN562" s="24"/>
      <c r="IO562" s="24"/>
      <c r="IP562" s="24"/>
      <c r="IQ562" s="24"/>
    </row>
    <row r="563" spans="5:251" x14ac:dyDescent="0.25">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c r="BY563" s="24"/>
      <c r="BZ563" s="24"/>
      <c r="CA563" s="24"/>
      <c r="CB563" s="24"/>
      <c r="CC563" s="24"/>
      <c r="CD563" s="24"/>
      <c r="CE563" s="24"/>
      <c r="CF563" s="24"/>
      <c r="CG563" s="24"/>
      <c r="CH563" s="24"/>
      <c r="CI563" s="24"/>
      <c r="CJ563" s="24"/>
      <c r="CK563" s="24"/>
      <c r="CL563" s="24"/>
      <c r="CM563" s="24"/>
      <c r="CN563" s="24"/>
      <c r="CO563" s="24"/>
      <c r="CP563" s="24"/>
      <c r="CQ563" s="24"/>
      <c r="CR563" s="24"/>
      <c r="CS563" s="24"/>
      <c r="CT563" s="24"/>
      <c r="CU563" s="24"/>
      <c r="CV563" s="24"/>
      <c r="CW563" s="24"/>
      <c r="CX563" s="24"/>
      <c r="CY563" s="24"/>
      <c r="CZ563" s="24"/>
      <c r="DA563" s="24"/>
      <c r="DB563" s="24"/>
      <c r="DC563" s="24"/>
      <c r="DD563" s="24"/>
      <c r="DE563" s="24"/>
      <c r="DF563" s="24"/>
      <c r="DG563" s="24"/>
      <c r="DH563" s="24"/>
      <c r="DI563" s="24"/>
      <c r="DJ563" s="24"/>
      <c r="DK563" s="24"/>
      <c r="DL563" s="24"/>
      <c r="DM563" s="24"/>
      <c r="DN563" s="24"/>
      <c r="DO563" s="24"/>
      <c r="DP563" s="24"/>
      <c r="DQ563" s="24"/>
      <c r="DR563" s="24"/>
      <c r="DS563" s="24"/>
      <c r="DT563" s="24"/>
      <c r="DU563" s="24"/>
      <c r="DV563" s="24"/>
      <c r="DW563" s="24"/>
      <c r="DX563" s="24"/>
      <c r="DY563" s="24"/>
      <c r="DZ563" s="24"/>
      <c r="EA563" s="24"/>
      <c r="EB563" s="24"/>
      <c r="EC563" s="24"/>
      <c r="ED563" s="24"/>
      <c r="EE563" s="24"/>
      <c r="EF563" s="24"/>
      <c r="EG563" s="24"/>
      <c r="EH563" s="24"/>
      <c r="EI563" s="24"/>
      <c r="EJ563" s="24"/>
      <c r="EK563" s="24"/>
      <c r="EL563" s="24"/>
      <c r="EM563" s="24"/>
      <c r="EN563" s="24"/>
      <c r="EO563" s="24"/>
      <c r="EP563" s="24"/>
      <c r="EQ563" s="24"/>
      <c r="ER563" s="24"/>
      <c r="ES563" s="24"/>
      <c r="ET563" s="24"/>
      <c r="EU563" s="24"/>
      <c r="EV563" s="24"/>
      <c r="EW563" s="24"/>
      <c r="EX563" s="24"/>
      <c r="EY563" s="24"/>
      <c r="EZ563" s="24"/>
      <c r="FA563" s="24"/>
      <c r="FB563" s="24"/>
      <c r="FC563" s="24"/>
      <c r="FD563" s="24"/>
      <c r="FE563" s="24"/>
      <c r="FF563" s="24"/>
      <c r="FG563" s="24"/>
      <c r="FH563" s="24"/>
      <c r="FI563" s="24"/>
      <c r="FJ563" s="24"/>
      <c r="FK563" s="24"/>
      <c r="FL563" s="24"/>
      <c r="FM563" s="24"/>
      <c r="FN563" s="24"/>
      <c r="FO563" s="24"/>
      <c r="FP563" s="24"/>
      <c r="FQ563" s="24"/>
      <c r="FR563" s="24"/>
      <c r="FS563" s="24"/>
      <c r="FT563" s="24"/>
      <c r="FU563" s="24"/>
      <c r="FV563" s="24"/>
      <c r="FW563" s="24"/>
      <c r="FX563" s="24"/>
      <c r="FY563" s="24"/>
      <c r="FZ563" s="24"/>
      <c r="GA563" s="24"/>
      <c r="GB563" s="24"/>
      <c r="GC563" s="24"/>
      <c r="GD563" s="24"/>
      <c r="GE563" s="24"/>
      <c r="GF563" s="24"/>
      <c r="GG563" s="24"/>
      <c r="GH563" s="24"/>
      <c r="GI563" s="24"/>
      <c r="GJ563" s="24"/>
      <c r="GK563" s="24"/>
      <c r="GL563" s="24"/>
      <c r="GM563" s="24"/>
      <c r="GN563" s="24"/>
      <c r="GO563" s="24"/>
      <c r="GP563" s="24"/>
      <c r="GQ563" s="24"/>
      <c r="GR563" s="24"/>
      <c r="GS563" s="24"/>
      <c r="GT563" s="24"/>
      <c r="GU563" s="24"/>
      <c r="GV563" s="24"/>
      <c r="GW563" s="24"/>
      <c r="GX563" s="24"/>
      <c r="GY563" s="24"/>
      <c r="GZ563" s="24"/>
      <c r="HA563" s="24"/>
      <c r="HB563" s="24"/>
      <c r="HC563" s="24"/>
      <c r="HD563" s="24"/>
      <c r="HE563" s="24"/>
      <c r="HF563" s="24"/>
      <c r="HG563" s="24"/>
      <c r="HH563" s="24"/>
      <c r="HI563" s="24"/>
      <c r="HJ563" s="24"/>
      <c r="HK563" s="24"/>
      <c r="HL563" s="24"/>
      <c r="HM563" s="24"/>
      <c r="HN563" s="24"/>
      <c r="HO563" s="24"/>
      <c r="HP563" s="24"/>
      <c r="HQ563" s="24"/>
      <c r="HR563" s="24"/>
      <c r="HS563" s="24"/>
      <c r="HT563" s="24"/>
      <c r="HU563" s="24"/>
      <c r="HV563" s="24"/>
      <c r="HW563" s="24"/>
      <c r="HX563" s="24"/>
      <c r="HY563" s="24"/>
      <c r="HZ563" s="24"/>
      <c r="IA563" s="24"/>
      <c r="IB563" s="24"/>
      <c r="IC563" s="24"/>
      <c r="ID563" s="24"/>
      <c r="IE563" s="24"/>
      <c r="IF563" s="24"/>
      <c r="IG563" s="24"/>
      <c r="IH563" s="24"/>
      <c r="II563" s="24"/>
      <c r="IJ563" s="24"/>
      <c r="IK563" s="24"/>
      <c r="IL563" s="24"/>
      <c r="IM563" s="24"/>
      <c r="IN563" s="24"/>
      <c r="IO563" s="24"/>
      <c r="IP563" s="24"/>
      <c r="IQ563" s="24"/>
    </row>
    <row r="564" spans="5:251" x14ac:dyDescent="0.25">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c r="BY564" s="24"/>
      <c r="BZ564" s="24"/>
      <c r="CA564" s="24"/>
      <c r="CB564" s="24"/>
      <c r="CC564" s="24"/>
      <c r="CD564" s="24"/>
      <c r="CE564" s="24"/>
      <c r="CF564" s="24"/>
      <c r="CG564" s="24"/>
      <c r="CH564" s="24"/>
      <c r="CI564" s="24"/>
      <c r="CJ564" s="24"/>
      <c r="CK564" s="24"/>
      <c r="CL564" s="24"/>
      <c r="CM564" s="24"/>
      <c r="CN564" s="24"/>
      <c r="CO564" s="24"/>
      <c r="CP564" s="24"/>
      <c r="CQ564" s="24"/>
      <c r="CR564" s="24"/>
      <c r="CS564" s="24"/>
      <c r="CT564" s="24"/>
      <c r="CU564" s="24"/>
      <c r="CV564" s="24"/>
      <c r="CW564" s="24"/>
      <c r="CX564" s="24"/>
      <c r="CY564" s="24"/>
      <c r="CZ564" s="24"/>
      <c r="DA564" s="24"/>
      <c r="DB564" s="24"/>
      <c r="DC564" s="24"/>
      <c r="DD564" s="24"/>
      <c r="DE564" s="24"/>
      <c r="DF564" s="24"/>
      <c r="DG564" s="24"/>
      <c r="DH564" s="24"/>
      <c r="DI564" s="24"/>
      <c r="DJ564" s="24"/>
      <c r="DK564" s="24"/>
      <c r="DL564" s="24"/>
      <c r="DM564" s="24"/>
      <c r="DN564" s="24"/>
      <c r="DO564" s="24"/>
      <c r="DP564" s="24"/>
      <c r="DQ564" s="24"/>
      <c r="DR564" s="24"/>
      <c r="DS564" s="24"/>
      <c r="DT564" s="24"/>
      <c r="DU564" s="24"/>
      <c r="DV564" s="24"/>
      <c r="DW564" s="24"/>
      <c r="DX564" s="24"/>
      <c r="DY564" s="24"/>
      <c r="DZ564" s="24"/>
      <c r="EA564" s="24"/>
      <c r="EB564" s="24"/>
      <c r="EC564" s="24"/>
      <c r="ED564" s="24"/>
      <c r="EE564" s="24"/>
      <c r="EF564" s="24"/>
      <c r="EG564" s="24"/>
      <c r="EH564" s="24"/>
      <c r="EI564" s="24"/>
      <c r="EJ564" s="24"/>
      <c r="EK564" s="24"/>
      <c r="EL564" s="24"/>
      <c r="EM564" s="24"/>
      <c r="EN564" s="24"/>
      <c r="EO564" s="24"/>
      <c r="EP564" s="24"/>
      <c r="EQ564" s="24"/>
      <c r="ER564" s="24"/>
      <c r="ES564" s="24"/>
      <c r="ET564" s="24"/>
      <c r="EU564" s="24"/>
      <c r="EV564" s="24"/>
      <c r="EW564" s="24"/>
      <c r="EX564" s="24"/>
      <c r="EY564" s="24"/>
      <c r="EZ564" s="24"/>
      <c r="FA564" s="24"/>
      <c r="FB564" s="24"/>
      <c r="FC564" s="24"/>
      <c r="FD564" s="24"/>
      <c r="FE564" s="24"/>
      <c r="FF564" s="24"/>
      <c r="FG564" s="24"/>
      <c r="FH564" s="24"/>
      <c r="FI564" s="24"/>
      <c r="FJ564" s="24"/>
      <c r="FK564" s="24"/>
      <c r="FL564" s="24"/>
      <c r="FM564" s="24"/>
      <c r="FN564" s="24"/>
      <c r="FO564" s="24"/>
      <c r="FP564" s="24"/>
      <c r="FQ564" s="24"/>
      <c r="FR564" s="24"/>
      <c r="FS564" s="24"/>
      <c r="FT564" s="24"/>
      <c r="FU564" s="24"/>
      <c r="FV564" s="24"/>
      <c r="FW564" s="24"/>
      <c r="FX564" s="24"/>
      <c r="FY564" s="24"/>
      <c r="FZ564" s="24"/>
      <c r="GA564" s="24"/>
      <c r="GB564" s="24"/>
      <c r="GC564" s="24"/>
      <c r="GD564" s="24"/>
      <c r="GE564" s="24"/>
      <c r="GF564" s="24"/>
      <c r="GG564" s="24"/>
      <c r="GH564" s="24"/>
      <c r="GI564" s="24"/>
      <c r="GJ564" s="24"/>
      <c r="GK564" s="24"/>
      <c r="GL564" s="24"/>
      <c r="GM564" s="24"/>
      <c r="GN564" s="24"/>
      <c r="GO564" s="24"/>
      <c r="GP564" s="24"/>
      <c r="GQ564" s="24"/>
      <c r="GR564" s="24"/>
      <c r="GS564" s="24"/>
      <c r="GT564" s="24"/>
      <c r="GU564" s="24"/>
      <c r="GV564" s="24"/>
      <c r="GW564" s="24"/>
      <c r="GX564" s="24"/>
      <c r="GY564" s="24"/>
      <c r="GZ564" s="24"/>
      <c r="HA564" s="24"/>
      <c r="HB564" s="24"/>
      <c r="HC564" s="24"/>
      <c r="HD564" s="24"/>
      <c r="HE564" s="24"/>
      <c r="HF564" s="24"/>
      <c r="HG564" s="24"/>
      <c r="HH564" s="24"/>
      <c r="HI564" s="24"/>
      <c r="HJ564" s="24"/>
      <c r="HK564" s="24"/>
      <c r="HL564" s="24"/>
      <c r="HM564" s="24"/>
      <c r="HN564" s="24"/>
      <c r="HO564" s="24"/>
      <c r="HP564" s="24"/>
      <c r="HQ564" s="24"/>
      <c r="HR564" s="24"/>
      <c r="HS564" s="24"/>
      <c r="HT564" s="24"/>
      <c r="HU564" s="24"/>
      <c r="HV564" s="24"/>
      <c r="HW564" s="24"/>
      <c r="HX564" s="24"/>
      <c r="HY564" s="24"/>
      <c r="HZ564" s="24"/>
      <c r="IA564" s="24"/>
      <c r="IB564" s="24"/>
      <c r="IC564" s="24"/>
      <c r="ID564" s="24"/>
      <c r="IE564" s="24"/>
      <c r="IF564" s="24"/>
      <c r="IG564" s="24"/>
      <c r="IH564" s="24"/>
      <c r="II564" s="24"/>
      <c r="IJ564" s="24"/>
      <c r="IK564" s="24"/>
      <c r="IL564" s="24"/>
      <c r="IM564" s="24"/>
      <c r="IN564" s="24"/>
      <c r="IO564" s="24"/>
      <c r="IP564" s="24"/>
      <c r="IQ564" s="24"/>
    </row>
    <row r="565" spans="5:251" x14ac:dyDescent="0.25">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c r="BY565" s="24"/>
      <c r="BZ565" s="24"/>
      <c r="CA565" s="24"/>
      <c r="CB565" s="24"/>
      <c r="CC565" s="24"/>
      <c r="CD565" s="24"/>
      <c r="CE565" s="24"/>
      <c r="CF565" s="24"/>
      <c r="CG565" s="24"/>
      <c r="CH565" s="24"/>
      <c r="CI565" s="24"/>
      <c r="CJ565" s="24"/>
      <c r="CK565" s="24"/>
      <c r="CL565" s="24"/>
      <c r="CM565" s="24"/>
      <c r="CN565" s="24"/>
      <c r="CO565" s="24"/>
      <c r="CP565" s="24"/>
      <c r="CQ565" s="24"/>
      <c r="CR565" s="24"/>
      <c r="CS565" s="24"/>
      <c r="CT565" s="24"/>
      <c r="CU565" s="24"/>
      <c r="CV565" s="24"/>
      <c r="CW565" s="24"/>
      <c r="CX565" s="24"/>
      <c r="CY565" s="24"/>
      <c r="CZ565" s="24"/>
      <c r="DA565" s="24"/>
      <c r="DB565" s="24"/>
      <c r="DC565" s="24"/>
      <c r="DD565" s="24"/>
      <c r="DE565" s="24"/>
      <c r="DF565" s="24"/>
      <c r="DG565" s="24"/>
      <c r="DH565" s="24"/>
      <c r="DI565" s="24"/>
      <c r="DJ565" s="24"/>
      <c r="DK565" s="24"/>
      <c r="DL565" s="24"/>
      <c r="DM565" s="24"/>
      <c r="DN565" s="24"/>
      <c r="DO565" s="24"/>
      <c r="DP565" s="24"/>
      <c r="DQ565" s="24"/>
      <c r="DR565" s="24"/>
      <c r="DS565" s="24"/>
      <c r="DT565" s="24"/>
      <c r="DU565" s="24"/>
      <c r="DV565" s="24"/>
      <c r="DW565" s="24"/>
      <c r="DX565" s="24"/>
      <c r="DY565" s="24"/>
      <c r="DZ565" s="24"/>
      <c r="EA565" s="24"/>
      <c r="EB565" s="24"/>
      <c r="EC565" s="24"/>
      <c r="ED565" s="24"/>
      <c r="EE565" s="24"/>
      <c r="EF565" s="24"/>
      <c r="EG565" s="24"/>
      <c r="EH565" s="24"/>
      <c r="EI565" s="24"/>
      <c r="EJ565" s="24"/>
      <c r="EK565" s="24"/>
      <c r="EL565" s="24"/>
      <c r="EM565" s="24"/>
      <c r="EN565" s="24"/>
      <c r="EO565" s="24"/>
      <c r="EP565" s="24"/>
      <c r="EQ565" s="24"/>
      <c r="ER565" s="24"/>
      <c r="ES565" s="24"/>
      <c r="ET565" s="24"/>
      <c r="EU565" s="24"/>
      <c r="EV565" s="24"/>
      <c r="EW565" s="24"/>
      <c r="EX565" s="24"/>
      <c r="EY565" s="24"/>
      <c r="EZ565" s="24"/>
      <c r="FA565" s="24"/>
      <c r="FB565" s="24"/>
      <c r="FC565" s="24"/>
      <c r="FD565" s="24"/>
      <c r="FE565" s="24"/>
      <c r="FF565" s="24"/>
      <c r="FG565" s="24"/>
      <c r="FH565" s="24"/>
      <c r="FI565" s="24"/>
      <c r="FJ565" s="24"/>
      <c r="FK565" s="24"/>
      <c r="FL565" s="24"/>
      <c r="FM565" s="24"/>
      <c r="FN565" s="24"/>
      <c r="FO565" s="24"/>
      <c r="FP565" s="24"/>
      <c r="FQ565" s="24"/>
      <c r="FR565" s="24"/>
      <c r="FS565" s="24"/>
      <c r="FT565" s="24"/>
      <c r="FU565" s="24"/>
      <c r="FV565" s="24"/>
      <c r="FW565" s="24"/>
      <c r="FX565" s="24"/>
      <c r="FY565" s="24"/>
      <c r="FZ565" s="24"/>
      <c r="GA565" s="24"/>
      <c r="GB565" s="24"/>
      <c r="GC565" s="24"/>
      <c r="GD565" s="24"/>
      <c r="GE565" s="24"/>
      <c r="GF565" s="24"/>
      <c r="GG565" s="24"/>
      <c r="GH565" s="24"/>
      <c r="GI565" s="24"/>
      <c r="GJ565" s="24"/>
      <c r="GK565" s="24"/>
      <c r="GL565" s="24"/>
      <c r="GM565" s="24"/>
      <c r="GN565" s="24"/>
      <c r="GO565" s="24"/>
      <c r="GP565" s="24"/>
      <c r="GQ565" s="24"/>
      <c r="GR565" s="24"/>
      <c r="GS565" s="24"/>
      <c r="GT565" s="24"/>
      <c r="GU565" s="24"/>
      <c r="GV565" s="24"/>
      <c r="GW565" s="24"/>
      <c r="GX565" s="24"/>
      <c r="GY565" s="24"/>
      <c r="GZ565" s="24"/>
      <c r="HA565" s="24"/>
      <c r="HB565" s="24"/>
      <c r="HC565" s="24"/>
      <c r="HD565" s="24"/>
      <c r="HE565" s="24"/>
      <c r="HF565" s="24"/>
      <c r="HG565" s="24"/>
      <c r="HH565" s="24"/>
      <c r="HI565" s="24"/>
      <c r="HJ565" s="24"/>
      <c r="HK565" s="24"/>
      <c r="HL565" s="24"/>
      <c r="HM565" s="24"/>
      <c r="HN565" s="24"/>
      <c r="HO565" s="24"/>
      <c r="HP565" s="24"/>
      <c r="HQ565" s="24"/>
      <c r="HR565" s="24"/>
      <c r="HS565" s="24"/>
      <c r="HT565" s="24"/>
      <c r="HU565" s="24"/>
      <c r="HV565" s="24"/>
      <c r="HW565" s="24"/>
      <c r="HX565" s="24"/>
      <c r="HY565" s="24"/>
      <c r="HZ565" s="24"/>
      <c r="IA565" s="24"/>
      <c r="IB565" s="24"/>
      <c r="IC565" s="24"/>
      <c r="ID565" s="24"/>
      <c r="IE565" s="24"/>
      <c r="IF565" s="24"/>
      <c r="IG565" s="24"/>
      <c r="IH565" s="24"/>
      <c r="II565" s="24"/>
      <c r="IJ565" s="24"/>
      <c r="IK565" s="24"/>
      <c r="IL565" s="24"/>
      <c r="IM565" s="24"/>
      <c r="IN565" s="24"/>
      <c r="IO565" s="24"/>
      <c r="IP565" s="24"/>
      <c r="IQ565" s="24"/>
    </row>
    <row r="566" spans="5:251" x14ac:dyDescent="0.25">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c r="BY566" s="24"/>
      <c r="BZ566" s="24"/>
      <c r="CA566" s="24"/>
      <c r="CB566" s="24"/>
      <c r="CC566" s="24"/>
      <c r="CD566" s="24"/>
      <c r="CE566" s="24"/>
      <c r="CF566" s="24"/>
      <c r="CG566" s="24"/>
      <c r="CH566" s="24"/>
      <c r="CI566" s="24"/>
      <c r="CJ566" s="24"/>
      <c r="CK566" s="24"/>
      <c r="CL566" s="24"/>
      <c r="CM566" s="24"/>
      <c r="CN566" s="24"/>
      <c r="CO566" s="24"/>
      <c r="CP566" s="24"/>
      <c r="CQ566" s="24"/>
      <c r="CR566" s="24"/>
      <c r="CS566" s="24"/>
      <c r="CT566" s="24"/>
      <c r="CU566" s="24"/>
      <c r="CV566" s="24"/>
      <c r="CW566" s="24"/>
      <c r="CX566" s="24"/>
      <c r="CY566" s="24"/>
      <c r="CZ566" s="24"/>
      <c r="DA566" s="24"/>
      <c r="DB566" s="24"/>
      <c r="DC566" s="24"/>
      <c r="DD566" s="24"/>
      <c r="DE566" s="24"/>
      <c r="DF566" s="24"/>
      <c r="DG566" s="24"/>
      <c r="DH566" s="24"/>
      <c r="DI566" s="24"/>
      <c r="DJ566" s="24"/>
      <c r="DK566" s="24"/>
      <c r="DL566" s="24"/>
      <c r="DM566" s="24"/>
      <c r="DN566" s="24"/>
      <c r="DO566" s="24"/>
      <c r="DP566" s="24"/>
      <c r="DQ566" s="24"/>
      <c r="DR566" s="24"/>
      <c r="DS566" s="24"/>
      <c r="DT566" s="24"/>
      <c r="DU566" s="24"/>
      <c r="DV566" s="24"/>
      <c r="DW566" s="24"/>
      <c r="DX566" s="24"/>
      <c r="DY566" s="24"/>
      <c r="DZ566" s="24"/>
      <c r="EA566" s="24"/>
      <c r="EB566" s="24"/>
      <c r="EC566" s="24"/>
      <c r="ED566" s="24"/>
      <c r="EE566" s="24"/>
      <c r="EF566" s="24"/>
      <c r="EG566" s="24"/>
      <c r="EH566" s="24"/>
      <c r="EI566" s="24"/>
      <c r="EJ566" s="24"/>
      <c r="EK566" s="24"/>
      <c r="EL566" s="24"/>
      <c r="EM566" s="24"/>
      <c r="EN566" s="24"/>
      <c r="EO566" s="24"/>
      <c r="EP566" s="24"/>
      <c r="EQ566" s="24"/>
      <c r="ER566" s="24"/>
      <c r="ES566" s="24"/>
      <c r="ET566" s="24"/>
      <c r="EU566" s="24"/>
      <c r="EV566" s="24"/>
      <c r="EW566" s="24"/>
      <c r="EX566" s="24"/>
      <c r="EY566" s="24"/>
      <c r="EZ566" s="24"/>
      <c r="FA566" s="24"/>
      <c r="FB566" s="24"/>
      <c r="FC566" s="24"/>
      <c r="FD566" s="24"/>
      <c r="FE566" s="24"/>
      <c r="FF566" s="24"/>
      <c r="FG566" s="24"/>
      <c r="FH566" s="24"/>
      <c r="FI566" s="24"/>
      <c r="FJ566" s="24"/>
      <c r="FK566" s="24"/>
      <c r="FL566" s="24"/>
      <c r="FM566" s="24"/>
      <c r="FN566" s="24"/>
      <c r="FO566" s="24"/>
      <c r="FP566" s="24"/>
      <c r="FQ566" s="24"/>
      <c r="FR566" s="24"/>
      <c r="FS566" s="24"/>
      <c r="FT566" s="24"/>
      <c r="FU566" s="24"/>
      <c r="FV566" s="24"/>
      <c r="FW566" s="24"/>
      <c r="FX566" s="24"/>
      <c r="FY566" s="24"/>
      <c r="FZ566" s="24"/>
      <c r="GA566" s="24"/>
      <c r="GB566" s="24"/>
      <c r="GC566" s="24"/>
      <c r="GD566" s="24"/>
      <c r="GE566" s="24"/>
      <c r="GF566" s="24"/>
      <c r="GG566" s="24"/>
      <c r="GH566" s="24"/>
      <c r="GI566" s="24"/>
      <c r="GJ566" s="24"/>
      <c r="GK566" s="24"/>
      <c r="GL566" s="24"/>
      <c r="GM566" s="24"/>
      <c r="GN566" s="24"/>
      <c r="GO566" s="24"/>
      <c r="GP566" s="24"/>
      <c r="GQ566" s="24"/>
      <c r="GR566" s="24"/>
      <c r="GS566" s="24"/>
      <c r="GT566" s="24"/>
      <c r="GU566" s="24"/>
      <c r="GV566" s="24"/>
      <c r="GW566" s="24"/>
      <c r="GX566" s="24"/>
      <c r="GY566" s="24"/>
      <c r="GZ566" s="24"/>
      <c r="HA566" s="24"/>
      <c r="HB566" s="24"/>
      <c r="HC566" s="24"/>
      <c r="HD566" s="24"/>
      <c r="HE566" s="24"/>
      <c r="HF566" s="24"/>
      <c r="HG566" s="24"/>
      <c r="HH566" s="24"/>
      <c r="HI566" s="24"/>
      <c r="HJ566" s="24"/>
      <c r="HK566" s="24"/>
      <c r="HL566" s="24"/>
      <c r="HM566" s="24"/>
      <c r="HN566" s="24"/>
      <c r="HO566" s="24"/>
      <c r="HP566" s="24"/>
      <c r="HQ566" s="24"/>
      <c r="HR566" s="24"/>
      <c r="HS566" s="24"/>
      <c r="HT566" s="24"/>
      <c r="HU566" s="24"/>
      <c r="HV566" s="24"/>
      <c r="HW566" s="24"/>
      <c r="HX566" s="24"/>
      <c r="HY566" s="24"/>
      <c r="HZ566" s="24"/>
      <c r="IA566" s="24"/>
      <c r="IB566" s="24"/>
      <c r="IC566" s="24"/>
      <c r="ID566" s="24"/>
      <c r="IE566" s="24"/>
      <c r="IF566" s="24"/>
      <c r="IG566" s="24"/>
      <c r="IH566" s="24"/>
      <c r="II566" s="24"/>
      <c r="IJ566" s="24"/>
      <c r="IK566" s="24"/>
      <c r="IL566" s="24"/>
      <c r="IM566" s="24"/>
      <c r="IN566" s="24"/>
      <c r="IO566" s="24"/>
      <c r="IP566" s="24"/>
      <c r="IQ566" s="24"/>
    </row>
    <row r="567" spans="5:251" x14ac:dyDescent="0.25">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c r="BY567" s="24"/>
      <c r="BZ567" s="24"/>
      <c r="CA567" s="24"/>
      <c r="CB567" s="24"/>
      <c r="CC567" s="24"/>
      <c r="CD567" s="24"/>
      <c r="CE567" s="24"/>
      <c r="CF567" s="24"/>
      <c r="CG567" s="24"/>
      <c r="CH567" s="24"/>
      <c r="CI567" s="24"/>
      <c r="CJ567" s="24"/>
      <c r="CK567" s="24"/>
      <c r="CL567" s="24"/>
      <c r="CM567" s="24"/>
      <c r="CN567" s="24"/>
      <c r="CO567" s="24"/>
      <c r="CP567" s="24"/>
      <c r="CQ567" s="24"/>
      <c r="CR567" s="24"/>
      <c r="CS567" s="24"/>
      <c r="CT567" s="24"/>
      <c r="CU567" s="24"/>
      <c r="CV567" s="24"/>
      <c r="CW567" s="24"/>
      <c r="CX567" s="24"/>
      <c r="CY567" s="24"/>
      <c r="CZ567" s="24"/>
      <c r="DA567" s="24"/>
      <c r="DB567" s="24"/>
      <c r="DC567" s="24"/>
      <c r="DD567" s="24"/>
      <c r="DE567" s="24"/>
      <c r="DF567" s="24"/>
      <c r="DG567" s="24"/>
      <c r="DH567" s="24"/>
      <c r="DI567" s="24"/>
      <c r="DJ567" s="24"/>
      <c r="DK567" s="24"/>
      <c r="DL567" s="24"/>
      <c r="DM567" s="24"/>
      <c r="DN567" s="24"/>
      <c r="DO567" s="24"/>
      <c r="DP567" s="24"/>
      <c r="DQ567" s="24"/>
      <c r="DR567" s="24"/>
      <c r="DS567" s="24"/>
      <c r="DT567" s="24"/>
      <c r="DU567" s="24"/>
      <c r="DV567" s="24"/>
      <c r="DW567" s="24"/>
      <c r="DX567" s="24"/>
      <c r="DY567" s="24"/>
      <c r="DZ567" s="24"/>
      <c r="EA567" s="24"/>
      <c r="EB567" s="24"/>
      <c r="EC567" s="24"/>
      <c r="ED567" s="24"/>
      <c r="EE567" s="24"/>
      <c r="EF567" s="24"/>
      <c r="EG567" s="24"/>
      <c r="EH567" s="24"/>
      <c r="EI567" s="24"/>
      <c r="EJ567" s="24"/>
      <c r="EK567" s="24"/>
      <c r="EL567" s="24"/>
      <c r="EM567" s="24"/>
      <c r="EN567" s="24"/>
      <c r="EO567" s="24"/>
      <c r="EP567" s="24"/>
      <c r="EQ567" s="24"/>
      <c r="ER567" s="24"/>
      <c r="ES567" s="24"/>
      <c r="ET567" s="24"/>
      <c r="EU567" s="24"/>
      <c r="EV567" s="24"/>
      <c r="EW567" s="24"/>
      <c r="EX567" s="24"/>
      <c r="EY567" s="24"/>
      <c r="EZ567" s="24"/>
      <c r="FA567" s="24"/>
      <c r="FB567" s="24"/>
      <c r="FC567" s="24"/>
      <c r="FD567" s="24"/>
      <c r="FE567" s="24"/>
      <c r="FF567" s="24"/>
      <c r="FG567" s="24"/>
      <c r="FH567" s="24"/>
      <c r="FI567" s="24"/>
      <c r="FJ567" s="24"/>
      <c r="FK567" s="24"/>
      <c r="FL567" s="24"/>
      <c r="FM567" s="24"/>
      <c r="FN567" s="24"/>
      <c r="FO567" s="24"/>
      <c r="FP567" s="24"/>
      <c r="FQ567" s="24"/>
      <c r="FR567" s="24"/>
      <c r="FS567" s="24"/>
      <c r="FT567" s="24"/>
      <c r="FU567" s="24"/>
      <c r="FV567" s="24"/>
      <c r="FW567" s="24"/>
      <c r="FX567" s="24"/>
      <c r="FY567" s="24"/>
      <c r="FZ567" s="24"/>
      <c r="GA567" s="24"/>
      <c r="GB567" s="24"/>
      <c r="GC567" s="24"/>
      <c r="GD567" s="24"/>
      <c r="GE567" s="24"/>
      <c r="GF567" s="24"/>
      <c r="GG567" s="24"/>
      <c r="GH567" s="24"/>
      <c r="GI567" s="24"/>
      <c r="GJ567" s="24"/>
      <c r="GK567" s="24"/>
      <c r="GL567" s="24"/>
      <c r="GM567" s="24"/>
      <c r="GN567" s="24"/>
      <c r="GO567" s="24"/>
      <c r="GP567" s="24"/>
      <c r="GQ567" s="24"/>
      <c r="GR567" s="24"/>
      <c r="GS567" s="24"/>
      <c r="GT567" s="24"/>
      <c r="GU567" s="24"/>
      <c r="GV567" s="24"/>
      <c r="GW567" s="24"/>
      <c r="GX567" s="24"/>
      <c r="GY567" s="24"/>
      <c r="GZ567" s="24"/>
      <c r="HA567" s="24"/>
      <c r="HB567" s="24"/>
      <c r="HC567" s="24"/>
      <c r="HD567" s="24"/>
      <c r="HE567" s="24"/>
      <c r="HF567" s="24"/>
      <c r="HG567" s="24"/>
      <c r="HH567" s="24"/>
      <c r="HI567" s="24"/>
      <c r="HJ567" s="24"/>
      <c r="HK567" s="24"/>
      <c r="HL567" s="24"/>
      <c r="HM567" s="24"/>
      <c r="HN567" s="24"/>
      <c r="HO567" s="24"/>
      <c r="HP567" s="24"/>
      <c r="HQ567" s="24"/>
      <c r="HR567" s="24"/>
      <c r="HS567" s="24"/>
      <c r="HT567" s="24"/>
      <c r="HU567" s="24"/>
      <c r="HV567" s="24"/>
      <c r="HW567" s="24"/>
      <c r="HX567" s="24"/>
      <c r="HY567" s="24"/>
      <c r="HZ567" s="24"/>
      <c r="IA567" s="24"/>
      <c r="IB567" s="24"/>
      <c r="IC567" s="24"/>
      <c r="ID567" s="24"/>
      <c r="IE567" s="24"/>
      <c r="IF567" s="24"/>
      <c r="IG567" s="24"/>
      <c r="IH567" s="24"/>
      <c r="II567" s="24"/>
      <c r="IJ567" s="24"/>
      <c r="IK567" s="24"/>
      <c r="IL567" s="24"/>
      <c r="IM567" s="24"/>
      <c r="IN567" s="24"/>
      <c r="IO567" s="24"/>
      <c r="IP567" s="24"/>
      <c r="IQ567" s="24"/>
    </row>
    <row r="568" spans="5:251" x14ac:dyDescent="0.25">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c r="BY568" s="24"/>
      <c r="BZ568" s="24"/>
      <c r="CA568" s="24"/>
      <c r="CB568" s="24"/>
      <c r="CC568" s="24"/>
      <c r="CD568" s="24"/>
      <c r="CE568" s="24"/>
      <c r="CF568" s="24"/>
      <c r="CG568" s="24"/>
      <c r="CH568" s="24"/>
      <c r="CI568" s="24"/>
      <c r="CJ568" s="24"/>
      <c r="CK568" s="24"/>
      <c r="CL568" s="24"/>
      <c r="CM568" s="24"/>
      <c r="CN568" s="24"/>
      <c r="CO568" s="24"/>
      <c r="CP568" s="24"/>
      <c r="CQ568" s="24"/>
      <c r="CR568" s="24"/>
      <c r="CS568" s="24"/>
      <c r="CT568" s="24"/>
      <c r="CU568" s="24"/>
      <c r="CV568" s="24"/>
      <c r="CW568" s="24"/>
      <c r="CX568" s="24"/>
      <c r="CY568" s="24"/>
      <c r="CZ568" s="24"/>
      <c r="DA568" s="24"/>
      <c r="DB568" s="24"/>
      <c r="DC568" s="24"/>
      <c r="DD568" s="24"/>
      <c r="DE568" s="24"/>
      <c r="DF568" s="24"/>
      <c r="DG568" s="24"/>
      <c r="DH568" s="24"/>
      <c r="DI568" s="24"/>
      <c r="DJ568" s="24"/>
      <c r="DK568" s="24"/>
      <c r="DL568" s="24"/>
      <c r="DM568" s="24"/>
      <c r="DN568" s="24"/>
      <c r="DO568" s="24"/>
      <c r="DP568" s="24"/>
      <c r="DQ568" s="24"/>
      <c r="DR568" s="24"/>
      <c r="DS568" s="24"/>
      <c r="DT568" s="24"/>
      <c r="DU568" s="24"/>
      <c r="DV568" s="24"/>
      <c r="DW568" s="24"/>
      <c r="DX568" s="24"/>
      <c r="DY568" s="24"/>
      <c r="DZ568" s="24"/>
      <c r="EA568" s="24"/>
      <c r="EB568" s="24"/>
      <c r="EC568" s="24"/>
      <c r="ED568" s="24"/>
      <c r="EE568" s="24"/>
      <c r="EF568" s="24"/>
      <c r="EG568" s="24"/>
      <c r="EH568" s="24"/>
      <c r="EI568" s="24"/>
      <c r="EJ568" s="24"/>
      <c r="EK568" s="24"/>
      <c r="EL568" s="24"/>
      <c r="EM568" s="24"/>
      <c r="EN568" s="24"/>
      <c r="EO568" s="24"/>
      <c r="EP568" s="24"/>
      <c r="EQ568" s="24"/>
      <c r="ER568" s="24"/>
      <c r="ES568" s="24"/>
      <c r="ET568" s="24"/>
      <c r="EU568" s="24"/>
      <c r="EV568" s="24"/>
      <c r="EW568" s="24"/>
      <c r="EX568" s="24"/>
      <c r="EY568" s="24"/>
      <c r="EZ568" s="24"/>
      <c r="FA568" s="24"/>
      <c r="FB568" s="24"/>
      <c r="FC568" s="24"/>
      <c r="FD568" s="24"/>
      <c r="FE568" s="24"/>
      <c r="FF568" s="24"/>
      <c r="FG568" s="24"/>
      <c r="FH568" s="24"/>
      <c r="FI568" s="24"/>
      <c r="FJ568" s="24"/>
      <c r="FK568" s="24"/>
      <c r="FL568" s="24"/>
      <c r="FM568" s="24"/>
      <c r="FN568" s="24"/>
      <c r="FO568" s="24"/>
      <c r="FP568" s="24"/>
      <c r="FQ568" s="24"/>
      <c r="FR568" s="24"/>
      <c r="FS568" s="24"/>
      <c r="FT568" s="24"/>
      <c r="FU568" s="24"/>
      <c r="FV568" s="24"/>
      <c r="FW568" s="24"/>
      <c r="FX568" s="24"/>
      <c r="FY568" s="24"/>
      <c r="FZ568" s="24"/>
      <c r="GA568" s="24"/>
      <c r="GB568" s="24"/>
      <c r="GC568" s="24"/>
      <c r="GD568" s="24"/>
      <c r="GE568" s="24"/>
      <c r="GF568" s="24"/>
      <c r="GG568" s="24"/>
      <c r="GH568" s="24"/>
      <c r="GI568" s="24"/>
      <c r="GJ568" s="24"/>
      <c r="GK568" s="24"/>
      <c r="GL568" s="24"/>
      <c r="GM568" s="24"/>
      <c r="GN568" s="24"/>
      <c r="GO568" s="24"/>
      <c r="GP568" s="24"/>
      <c r="GQ568" s="24"/>
      <c r="GR568" s="24"/>
      <c r="GS568" s="24"/>
      <c r="GT568" s="24"/>
      <c r="GU568" s="24"/>
      <c r="GV568" s="24"/>
      <c r="GW568" s="24"/>
      <c r="GX568" s="24"/>
      <c r="GY568" s="24"/>
      <c r="GZ568" s="24"/>
      <c r="HA568" s="24"/>
      <c r="HB568" s="24"/>
      <c r="HC568" s="24"/>
      <c r="HD568" s="24"/>
      <c r="HE568" s="24"/>
      <c r="HF568" s="24"/>
      <c r="HG568" s="24"/>
      <c r="HH568" s="24"/>
      <c r="HI568" s="24"/>
      <c r="HJ568" s="24"/>
      <c r="HK568" s="24"/>
      <c r="HL568" s="24"/>
      <c r="HM568" s="24"/>
      <c r="HN568" s="24"/>
      <c r="HO568" s="24"/>
      <c r="HP568" s="24"/>
      <c r="HQ568" s="24"/>
      <c r="HR568" s="24"/>
      <c r="HS568" s="24"/>
      <c r="HT568" s="24"/>
      <c r="HU568" s="24"/>
      <c r="HV568" s="24"/>
      <c r="HW568" s="24"/>
      <c r="HX568" s="24"/>
      <c r="HY568" s="24"/>
      <c r="HZ568" s="24"/>
      <c r="IA568" s="24"/>
      <c r="IB568" s="24"/>
      <c r="IC568" s="24"/>
      <c r="ID568" s="24"/>
      <c r="IE568" s="24"/>
      <c r="IF568" s="24"/>
      <c r="IG568" s="24"/>
      <c r="IH568" s="24"/>
      <c r="II568" s="24"/>
      <c r="IJ568" s="24"/>
      <c r="IK568" s="24"/>
      <c r="IL568" s="24"/>
      <c r="IM568" s="24"/>
      <c r="IN568" s="24"/>
      <c r="IO568" s="24"/>
      <c r="IP568" s="24"/>
      <c r="IQ568" s="24"/>
    </row>
    <row r="569" spans="5:251" x14ac:dyDescent="0.25">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c r="BY569" s="24"/>
      <c r="BZ569" s="24"/>
      <c r="CA569" s="24"/>
      <c r="CB569" s="24"/>
      <c r="CC569" s="24"/>
      <c r="CD569" s="24"/>
      <c r="CE569" s="24"/>
      <c r="CF569" s="24"/>
      <c r="CG569" s="24"/>
      <c r="CH569" s="24"/>
      <c r="CI569" s="24"/>
      <c r="CJ569" s="24"/>
      <c r="CK569" s="24"/>
      <c r="CL569" s="24"/>
      <c r="CM569" s="24"/>
      <c r="CN569" s="24"/>
      <c r="CO569" s="24"/>
      <c r="CP569" s="24"/>
      <c r="CQ569" s="24"/>
      <c r="CR569" s="24"/>
      <c r="CS569" s="24"/>
      <c r="CT569" s="24"/>
      <c r="CU569" s="24"/>
      <c r="CV569" s="24"/>
      <c r="CW569" s="24"/>
      <c r="CX569" s="24"/>
      <c r="CY569" s="24"/>
      <c r="CZ569" s="24"/>
      <c r="DA569" s="24"/>
      <c r="DB569" s="24"/>
      <c r="DC569" s="24"/>
      <c r="DD569" s="24"/>
      <c r="DE569" s="24"/>
      <c r="DF569" s="24"/>
      <c r="DG569" s="24"/>
      <c r="DH569" s="24"/>
      <c r="DI569" s="24"/>
      <c r="DJ569" s="24"/>
      <c r="DK569" s="24"/>
      <c r="DL569" s="24"/>
      <c r="DM569" s="24"/>
      <c r="DN569" s="24"/>
      <c r="DO569" s="24"/>
      <c r="DP569" s="24"/>
      <c r="DQ569" s="24"/>
      <c r="DR569" s="24"/>
      <c r="DS569" s="24"/>
      <c r="DT569" s="24"/>
      <c r="DU569" s="24"/>
      <c r="DV569" s="24"/>
      <c r="DW569" s="24"/>
      <c r="DX569" s="24"/>
      <c r="DY569" s="24"/>
      <c r="DZ569" s="24"/>
      <c r="EA569" s="24"/>
      <c r="EB569" s="24"/>
      <c r="EC569" s="24"/>
      <c r="ED569" s="24"/>
      <c r="EE569" s="24"/>
      <c r="EF569" s="24"/>
      <c r="EG569" s="24"/>
      <c r="EH569" s="24"/>
      <c r="EI569" s="24"/>
      <c r="EJ569" s="24"/>
      <c r="EK569" s="24"/>
      <c r="EL569" s="24"/>
      <c r="EM569" s="24"/>
      <c r="EN569" s="24"/>
      <c r="EO569" s="24"/>
      <c r="EP569" s="24"/>
      <c r="EQ569" s="24"/>
      <c r="ER569" s="24"/>
      <c r="ES569" s="24"/>
      <c r="ET569" s="24"/>
      <c r="EU569" s="24"/>
      <c r="EV569" s="24"/>
      <c r="EW569" s="24"/>
      <c r="EX569" s="24"/>
      <c r="EY569" s="24"/>
      <c r="EZ569" s="24"/>
      <c r="FA569" s="24"/>
      <c r="FB569" s="24"/>
      <c r="FC569" s="24"/>
      <c r="FD569" s="24"/>
      <c r="FE569" s="24"/>
      <c r="FF569" s="24"/>
      <c r="FG569" s="24"/>
      <c r="FH569" s="24"/>
      <c r="FI569" s="24"/>
      <c r="FJ569" s="24"/>
      <c r="FK569" s="24"/>
      <c r="FL569" s="24"/>
      <c r="FM569" s="24"/>
      <c r="FN569" s="24"/>
      <c r="FO569" s="24"/>
      <c r="FP569" s="24"/>
      <c r="FQ569" s="24"/>
      <c r="FR569" s="24"/>
      <c r="FS569" s="24"/>
      <c r="FT569" s="24"/>
      <c r="FU569" s="24"/>
      <c r="FV569" s="24"/>
      <c r="FW569" s="24"/>
      <c r="FX569" s="24"/>
      <c r="FY569" s="24"/>
      <c r="FZ569" s="24"/>
      <c r="GA569" s="24"/>
      <c r="GB569" s="24"/>
      <c r="GC569" s="24"/>
      <c r="GD569" s="24"/>
      <c r="GE569" s="24"/>
      <c r="GF569" s="24"/>
      <c r="GG569" s="24"/>
      <c r="GH569" s="24"/>
      <c r="GI569" s="24"/>
      <c r="GJ569" s="24"/>
      <c r="GK569" s="24"/>
      <c r="GL569" s="24"/>
      <c r="GM569" s="24"/>
      <c r="GN569" s="24"/>
      <c r="GO569" s="24"/>
      <c r="GP569" s="24"/>
      <c r="GQ569" s="24"/>
      <c r="GR569" s="24"/>
      <c r="GS569" s="24"/>
      <c r="GT569" s="24"/>
      <c r="GU569" s="24"/>
      <c r="GV569" s="24"/>
      <c r="GW569" s="24"/>
      <c r="GX569" s="24"/>
      <c r="GY569" s="24"/>
      <c r="GZ569" s="24"/>
      <c r="HA569" s="24"/>
      <c r="HB569" s="24"/>
      <c r="HC569" s="24"/>
      <c r="HD569" s="24"/>
      <c r="HE569" s="24"/>
      <c r="HF569" s="24"/>
      <c r="HG569" s="24"/>
      <c r="HH569" s="24"/>
      <c r="HI569" s="24"/>
      <c r="HJ569" s="24"/>
      <c r="HK569" s="24"/>
      <c r="HL569" s="24"/>
      <c r="HM569" s="24"/>
      <c r="HN569" s="24"/>
      <c r="HO569" s="24"/>
      <c r="HP569" s="24"/>
      <c r="HQ569" s="24"/>
      <c r="HR569" s="24"/>
      <c r="HS569" s="24"/>
      <c r="HT569" s="24"/>
      <c r="HU569" s="24"/>
      <c r="HV569" s="24"/>
      <c r="HW569" s="24"/>
      <c r="HX569" s="24"/>
      <c r="HY569" s="24"/>
      <c r="HZ569" s="24"/>
      <c r="IA569" s="24"/>
      <c r="IB569" s="24"/>
      <c r="IC569" s="24"/>
      <c r="ID569" s="24"/>
      <c r="IE569" s="24"/>
      <c r="IF569" s="24"/>
      <c r="IG569" s="24"/>
      <c r="IH569" s="24"/>
      <c r="II569" s="24"/>
      <c r="IJ569" s="24"/>
      <c r="IK569" s="24"/>
      <c r="IL569" s="24"/>
      <c r="IM569" s="24"/>
      <c r="IN569" s="24"/>
      <c r="IO569" s="24"/>
      <c r="IP569" s="24"/>
      <c r="IQ569" s="24"/>
    </row>
    <row r="570" spans="5:251" x14ac:dyDescent="0.25">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c r="BY570" s="24"/>
      <c r="BZ570" s="24"/>
      <c r="CA570" s="24"/>
      <c r="CB570" s="24"/>
      <c r="CC570" s="24"/>
      <c r="CD570" s="24"/>
      <c r="CE570" s="24"/>
      <c r="CF570" s="24"/>
      <c r="CG570" s="24"/>
      <c r="CH570" s="24"/>
      <c r="CI570" s="24"/>
      <c r="CJ570" s="24"/>
      <c r="CK570" s="24"/>
      <c r="CL570" s="24"/>
      <c r="CM570" s="24"/>
      <c r="CN570" s="24"/>
      <c r="CO570" s="24"/>
      <c r="CP570" s="24"/>
      <c r="CQ570" s="24"/>
      <c r="CR570" s="24"/>
      <c r="CS570" s="24"/>
      <c r="CT570" s="24"/>
      <c r="CU570" s="24"/>
      <c r="CV570" s="24"/>
      <c r="CW570" s="24"/>
      <c r="CX570" s="24"/>
      <c r="CY570" s="24"/>
      <c r="CZ570" s="24"/>
      <c r="DA570" s="24"/>
      <c r="DB570" s="24"/>
      <c r="DC570" s="24"/>
      <c r="DD570" s="24"/>
      <c r="DE570" s="24"/>
      <c r="DF570" s="24"/>
      <c r="DG570" s="24"/>
      <c r="DH570" s="24"/>
      <c r="DI570" s="24"/>
      <c r="DJ570" s="24"/>
      <c r="DK570" s="24"/>
      <c r="DL570" s="24"/>
      <c r="DM570" s="24"/>
      <c r="DN570" s="24"/>
      <c r="DO570" s="24"/>
      <c r="DP570" s="24"/>
      <c r="DQ570" s="24"/>
      <c r="DR570" s="24"/>
      <c r="DS570" s="24"/>
      <c r="DT570" s="24"/>
      <c r="DU570" s="24"/>
      <c r="DV570" s="24"/>
      <c r="DW570" s="24"/>
      <c r="DX570" s="24"/>
      <c r="DY570" s="24"/>
      <c r="DZ570" s="24"/>
      <c r="EA570" s="24"/>
      <c r="EB570" s="24"/>
      <c r="EC570" s="24"/>
      <c r="ED570" s="24"/>
      <c r="EE570" s="24"/>
      <c r="EF570" s="24"/>
      <c r="EG570" s="24"/>
      <c r="EH570" s="24"/>
      <c r="EI570" s="24"/>
      <c r="EJ570" s="24"/>
      <c r="EK570" s="24"/>
      <c r="EL570" s="24"/>
      <c r="EM570" s="24"/>
      <c r="EN570" s="24"/>
      <c r="EO570" s="24"/>
      <c r="EP570" s="24"/>
      <c r="EQ570" s="24"/>
      <c r="ER570" s="24"/>
      <c r="ES570" s="24"/>
      <c r="ET570" s="24"/>
      <c r="EU570" s="24"/>
      <c r="EV570" s="24"/>
      <c r="EW570" s="24"/>
      <c r="EX570" s="24"/>
      <c r="EY570" s="24"/>
      <c r="EZ570" s="24"/>
      <c r="FA570" s="24"/>
      <c r="FB570" s="24"/>
      <c r="FC570" s="24"/>
      <c r="FD570" s="24"/>
      <c r="FE570" s="24"/>
      <c r="FF570" s="24"/>
      <c r="FG570" s="24"/>
      <c r="FH570" s="24"/>
      <c r="FI570" s="24"/>
      <c r="FJ570" s="24"/>
      <c r="FK570" s="24"/>
      <c r="FL570" s="24"/>
      <c r="FM570" s="24"/>
      <c r="FN570" s="24"/>
      <c r="FO570" s="24"/>
      <c r="FP570" s="24"/>
      <c r="FQ570" s="24"/>
      <c r="FR570" s="24"/>
      <c r="FS570" s="24"/>
      <c r="FT570" s="24"/>
      <c r="FU570" s="24"/>
      <c r="FV570" s="24"/>
      <c r="FW570" s="24"/>
      <c r="FX570" s="24"/>
      <c r="FY570" s="24"/>
      <c r="FZ570" s="24"/>
      <c r="GA570" s="24"/>
      <c r="GB570" s="24"/>
      <c r="GC570" s="24"/>
      <c r="GD570" s="24"/>
      <c r="GE570" s="24"/>
      <c r="GF570" s="24"/>
      <c r="GG570" s="24"/>
      <c r="GH570" s="24"/>
      <c r="GI570" s="24"/>
      <c r="GJ570" s="24"/>
      <c r="GK570" s="24"/>
      <c r="GL570" s="24"/>
      <c r="GM570" s="24"/>
      <c r="GN570" s="24"/>
      <c r="GO570" s="24"/>
      <c r="GP570" s="24"/>
      <c r="GQ570" s="24"/>
      <c r="GR570" s="24"/>
      <c r="GS570" s="24"/>
      <c r="GT570" s="24"/>
      <c r="GU570" s="24"/>
      <c r="GV570" s="24"/>
      <c r="GW570" s="24"/>
      <c r="GX570" s="24"/>
      <c r="GY570" s="24"/>
      <c r="GZ570" s="24"/>
      <c r="HA570" s="24"/>
      <c r="HB570" s="24"/>
      <c r="HC570" s="24"/>
      <c r="HD570" s="24"/>
      <c r="HE570" s="24"/>
      <c r="HF570" s="24"/>
      <c r="HG570" s="24"/>
      <c r="HH570" s="24"/>
      <c r="HI570" s="24"/>
      <c r="HJ570" s="24"/>
      <c r="HK570" s="24"/>
      <c r="HL570" s="24"/>
      <c r="HM570" s="24"/>
      <c r="HN570" s="24"/>
      <c r="HO570" s="24"/>
      <c r="HP570" s="24"/>
      <c r="HQ570" s="24"/>
      <c r="HR570" s="24"/>
      <c r="HS570" s="24"/>
      <c r="HT570" s="24"/>
      <c r="HU570" s="24"/>
      <c r="HV570" s="24"/>
      <c r="HW570" s="24"/>
      <c r="HX570" s="24"/>
      <c r="HY570" s="24"/>
      <c r="HZ570" s="24"/>
      <c r="IA570" s="24"/>
      <c r="IB570" s="24"/>
      <c r="IC570" s="24"/>
      <c r="ID570" s="24"/>
      <c r="IE570" s="24"/>
      <c r="IF570" s="24"/>
      <c r="IG570" s="24"/>
      <c r="IH570" s="24"/>
      <c r="II570" s="24"/>
      <c r="IJ570" s="24"/>
      <c r="IK570" s="24"/>
      <c r="IL570" s="24"/>
      <c r="IM570" s="24"/>
      <c r="IN570" s="24"/>
      <c r="IO570" s="24"/>
      <c r="IP570" s="24"/>
      <c r="IQ570" s="24"/>
    </row>
    <row r="571" spans="5:251" x14ac:dyDescent="0.25">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c r="BY571" s="24"/>
      <c r="BZ571" s="24"/>
      <c r="CA571" s="24"/>
      <c r="CB571" s="24"/>
      <c r="CC571" s="24"/>
      <c r="CD571" s="24"/>
      <c r="CE571" s="24"/>
      <c r="CF571" s="24"/>
      <c r="CG571" s="24"/>
      <c r="CH571" s="24"/>
      <c r="CI571" s="24"/>
      <c r="CJ571" s="24"/>
      <c r="CK571" s="24"/>
      <c r="CL571" s="24"/>
      <c r="CM571" s="24"/>
      <c r="CN571" s="24"/>
      <c r="CO571" s="24"/>
      <c r="CP571" s="24"/>
      <c r="CQ571" s="24"/>
      <c r="CR571" s="24"/>
      <c r="CS571" s="24"/>
      <c r="CT571" s="24"/>
      <c r="CU571" s="24"/>
      <c r="CV571" s="24"/>
      <c r="CW571" s="24"/>
      <c r="CX571" s="24"/>
      <c r="CY571" s="24"/>
      <c r="CZ571" s="24"/>
      <c r="DA571" s="24"/>
      <c r="DB571" s="24"/>
      <c r="DC571" s="24"/>
      <c r="DD571" s="24"/>
      <c r="DE571" s="24"/>
      <c r="DF571" s="24"/>
      <c r="DG571" s="24"/>
      <c r="DH571" s="24"/>
      <c r="DI571" s="24"/>
      <c r="DJ571" s="24"/>
      <c r="DK571" s="24"/>
      <c r="DL571" s="24"/>
      <c r="DM571" s="24"/>
      <c r="DN571" s="24"/>
      <c r="DO571" s="24"/>
      <c r="DP571" s="24"/>
      <c r="DQ571" s="24"/>
      <c r="DR571" s="24"/>
      <c r="DS571" s="24"/>
      <c r="DT571" s="24"/>
      <c r="DU571" s="24"/>
      <c r="DV571" s="24"/>
      <c r="DW571" s="24"/>
      <c r="DX571" s="24"/>
      <c r="DY571" s="24"/>
      <c r="DZ571" s="24"/>
      <c r="EA571" s="24"/>
      <c r="EB571" s="24"/>
      <c r="EC571" s="24"/>
      <c r="ED571" s="24"/>
      <c r="EE571" s="24"/>
      <c r="EF571" s="24"/>
      <c r="EG571" s="24"/>
      <c r="EH571" s="24"/>
      <c r="EI571" s="24"/>
      <c r="EJ571" s="24"/>
      <c r="EK571" s="24"/>
      <c r="EL571" s="24"/>
      <c r="EM571" s="24"/>
      <c r="EN571" s="24"/>
      <c r="EO571" s="24"/>
      <c r="EP571" s="24"/>
      <c r="EQ571" s="24"/>
      <c r="ER571" s="24"/>
      <c r="ES571" s="24"/>
      <c r="ET571" s="24"/>
      <c r="EU571" s="24"/>
      <c r="EV571" s="24"/>
      <c r="EW571" s="24"/>
      <c r="EX571" s="24"/>
      <c r="EY571" s="24"/>
      <c r="EZ571" s="24"/>
      <c r="FA571" s="24"/>
      <c r="FB571" s="24"/>
      <c r="FC571" s="24"/>
      <c r="FD571" s="24"/>
      <c r="FE571" s="24"/>
      <c r="FF571" s="24"/>
      <c r="FG571" s="24"/>
      <c r="FH571" s="24"/>
      <c r="FI571" s="24"/>
      <c r="FJ571" s="24"/>
      <c r="FK571" s="24"/>
      <c r="FL571" s="24"/>
      <c r="FM571" s="24"/>
      <c r="FN571" s="24"/>
      <c r="FO571" s="24"/>
      <c r="FP571" s="24"/>
      <c r="FQ571" s="24"/>
      <c r="FR571" s="24"/>
      <c r="FS571" s="24"/>
      <c r="FT571" s="24"/>
      <c r="FU571" s="24"/>
      <c r="FV571" s="24"/>
      <c r="FW571" s="24"/>
      <c r="FX571" s="24"/>
      <c r="FY571" s="24"/>
      <c r="FZ571" s="24"/>
      <c r="GA571" s="24"/>
      <c r="GB571" s="24"/>
      <c r="GC571" s="24"/>
      <c r="GD571" s="24"/>
      <c r="GE571" s="24"/>
      <c r="GF571" s="24"/>
      <c r="GG571" s="24"/>
      <c r="GH571" s="24"/>
      <c r="GI571" s="24"/>
      <c r="GJ571" s="24"/>
      <c r="GK571" s="24"/>
      <c r="GL571" s="24"/>
      <c r="GM571" s="24"/>
      <c r="GN571" s="24"/>
      <c r="GO571" s="24"/>
      <c r="GP571" s="24"/>
      <c r="GQ571" s="24"/>
      <c r="GR571" s="24"/>
      <c r="GS571" s="24"/>
      <c r="GT571" s="24"/>
      <c r="GU571" s="24"/>
      <c r="GV571" s="24"/>
      <c r="GW571" s="24"/>
      <c r="GX571" s="24"/>
      <c r="GY571" s="24"/>
      <c r="GZ571" s="24"/>
      <c r="HA571" s="24"/>
      <c r="HB571" s="24"/>
      <c r="HC571" s="24"/>
      <c r="HD571" s="24"/>
      <c r="HE571" s="24"/>
      <c r="HF571" s="24"/>
      <c r="HG571" s="24"/>
      <c r="HH571" s="24"/>
      <c r="HI571" s="24"/>
      <c r="HJ571" s="24"/>
      <c r="HK571" s="24"/>
      <c r="HL571" s="24"/>
      <c r="HM571" s="24"/>
      <c r="HN571" s="24"/>
      <c r="HO571" s="24"/>
      <c r="HP571" s="24"/>
      <c r="HQ571" s="24"/>
      <c r="HR571" s="24"/>
      <c r="HS571" s="24"/>
      <c r="HT571" s="24"/>
      <c r="HU571" s="24"/>
      <c r="HV571" s="24"/>
      <c r="HW571" s="24"/>
      <c r="HX571" s="24"/>
      <c r="HY571" s="24"/>
      <c r="HZ571" s="24"/>
      <c r="IA571" s="24"/>
      <c r="IB571" s="24"/>
      <c r="IC571" s="24"/>
      <c r="ID571" s="24"/>
      <c r="IE571" s="24"/>
      <c r="IF571" s="24"/>
      <c r="IG571" s="24"/>
      <c r="IH571" s="24"/>
      <c r="II571" s="24"/>
      <c r="IJ571" s="24"/>
      <c r="IK571" s="24"/>
      <c r="IL571" s="24"/>
      <c r="IM571" s="24"/>
      <c r="IN571" s="24"/>
      <c r="IO571" s="24"/>
      <c r="IP571" s="24"/>
      <c r="IQ571" s="24"/>
    </row>
    <row r="572" spans="5:251" x14ac:dyDescent="0.25">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c r="BY572" s="24"/>
      <c r="BZ572" s="24"/>
      <c r="CA572" s="24"/>
      <c r="CB572" s="24"/>
      <c r="CC572" s="24"/>
      <c r="CD572" s="24"/>
      <c r="CE572" s="24"/>
      <c r="CF572" s="24"/>
      <c r="CG572" s="24"/>
      <c r="CH572" s="24"/>
      <c r="CI572" s="24"/>
      <c r="CJ572" s="24"/>
      <c r="CK572" s="24"/>
      <c r="CL572" s="24"/>
      <c r="CM572" s="24"/>
      <c r="CN572" s="24"/>
      <c r="CO572" s="24"/>
      <c r="CP572" s="24"/>
      <c r="CQ572" s="24"/>
      <c r="CR572" s="24"/>
      <c r="CS572" s="24"/>
      <c r="CT572" s="24"/>
      <c r="CU572" s="24"/>
      <c r="CV572" s="24"/>
      <c r="CW572" s="24"/>
      <c r="CX572" s="24"/>
      <c r="CY572" s="24"/>
      <c r="CZ572" s="24"/>
      <c r="DA572" s="24"/>
      <c r="DB572" s="24"/>
      <c r="DC572" s="24"/>
      <c r="DD572" s="24"/>
      <c r="DE572" s="24"/>
      <c r="DF572" s="24"/>
      <c r="DG572" s="24"/>
      <c r="DH572" s="24"/>
      <c r="DI572" s="24"/>
      <c r="DJ572" s="24"/>
      <c r="DK572" s="24"/>
      <c r="DL572" s="24"/>
      <c r="DM572" s="24"/>
      <c r="DN572" s="24"/>
      <c r="DO572" s="24"/>
      <c r="DP572" s="24"/>
      <c r="DQ572" s="24"/>
      <c r="DR572" s="24"/>
      <c r="DS572" s="24"/>
      <c r="DT572" s="24"/>
      <c r="DU572" s="24"/>
      <c r="DV572" s="24"/>
      <c r="DW572" s="24"/>
      <c r="DX572" s="24"/>
      <c r="DY572" s="24"/>
      <c r="DZ572" s="24"/>
      <c r="EA572" s="24"/>
      <c r="EB572" s="24"/>
      <c r="EC572" s="24"/>
      <c r="ED572" s="24"/>
      <c r="EE572" s="24"/>
      <c r="EF572" s="24"/>
      <c r="EG572" s="24"/>
      <c r="EH572" s="24"/>
      <c r="EI572" s="24"/>
      <c r="EJ572" s="24"/>
      <c r="EK572" s="24"/>
      <c r="EL572" s="24"/>
      <c r="EM572" s="24"/>
      <c r="EN572" s="24"/>
      <c r="EO572" s="24"/>
      <c r="EP572" s="24"/>
      <c r="EQ572" s="24"/>
      <c r="ER572" s="24"/>
      <c r="ES572" s="24"/>
      <c r="ET572" s="24"/>
      <c r="EU572" s="24"/>
      <c r="EV572" s="24"/>
      <c r="EW572" s="24"/>
      <c r="EX572" s="24"/>
      <c r="EY572" s="24"/>
      <c r="EZ572" s="24"/>
      <c r="FA572" s="24"/>
      <c r="FB572" s="24"/>
      <c r="FC572" s="24"/>
      <c r="FD572" s="24"/>
      <c r="FE572" s="24"/>
      <c r="FF572" s="24"/>
      <c r="FG572" s="24"/>
      <c r="FH572" s="24"/>
      <c r="FI572" s="24"/>
      <c r="FJ572" s="24"/>
      <c r="FK572" s="24"/>
      <c r="FL572" s="24"/>
      <c r="FM572" s="24"/>
      <c r="FN572" s="24"/>
      <c r="FO572" s="24"/>
      <c r="FP572" s="24"/>
      <c r="FQ572" s="24"/>
      <c r="FR572" s="24"/>
      <c r="FS572" s="24"/>
      <c r="FT572" s="24"/>
      <c r="FU572" s="24"/>
      <c r="FV572" s="24"/>
      <c r="FW572" s="24"/>
      <c r="FX572" s="24"/>
      <c r="FY572" s="24"/>
      <c r="FZ572" s="24"/>
      <c r="GA572" s="24"/>
      <c r="GB572" s="24"/>
      <c r="GC572" s="24"/>
      <c r="GD572" s="24"/>
      <c r="GE572" s="24"/>
      <c r="GF572" s="24"/>
      <c r="GG572" s="24"/>
      <c r="GH572" s="24"/>
      <c r="GI572" s="24"/>
      <c r="GJ572" s="24"/>
      <c r="GK572" s="24"/>
      <c r="GL572" s="24"/>
      <c r="GM572" s="24"/>
      <c r="GN572" s="24"/>
      <c r="GO572" s="24"/>
      <c r="GP572" s="24"/>
      <c r="GQ572" s="24"/>
      <c r="GR572" s="24"/>
      <c r="GS572" s="24"/>
      <c r="GT572" s="24"/>
      <c r="GU572" s="24"/>
      <c r="GV572" s="24"/>
      <c r="GW572" s="24"/>
      <c r="GX572" s="24"/>
      <c r="GY572" s="24"/>
      <c r="GZ572" s="24"/>
      <c r="HA572" s="24"/>
      <c r="HB572" s="24"/>
      <c r="HC572" s="24"/>
      <c r="HD572" s="24"/>
      <c r="HE572" s="24"/>
      <c r="HF572" s="24"/>
      <c r="HG572" s="24"/>
      <c r="HH572" s="24"/>
      <c r="HI572" s="24"/>
      <c r="HJ572" s="24"/>
      <c r="HK572" s="24"/>
      <c r="HL572" s="24"/>
      <c r="HM572" s="24"/>
      <c r="HN572" s="24"/>
      <c r="HO572" s="24"/>
      <c r="HP572" s="24"/>
      <c r="HQ572" s="24"/>
      <c r="HR572" s="24"/>
      <c r="HS572" s="24"/>
      <c r="HT572" s="24"/>
      <c r="HU572" s="24"/>
      <c r="HV572" s="24"/>
      <c r="HW572" s="24"/>
      <c r="HX572" s="24"/>
      <c r="HY572" s="24"/>
      <c r="HZ572" s="24"/>
      <c r="IA572" s="24"/>
      <c r="IB572" s="24"/>
      <c r="IC572" s="24"/>
      <c r="ID572" s="24"/>
      <c r="IE572" s="24"/>
      <c r="IF572" s="24"/>
      <c r="IG572" s="24"/>
      <c r="IH572" s="24"/>
      <c r="II572" s="24"/>
      <c r="IJ572" s="24"/>
      <c r="IK572" s="24"/>
      <c r="IL572" s="24"/>
      <c r="IM572" s="24"/>
      <c r="IN572" s="24"/>
      <c r="IO572" s="24"/>
      <c r="IP572" s="24"/>
      <c r="IQ572" s="24"/>
    </row>
    <row r="573" spans="5:251" x14ac:dyDescent="0.25">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c r="BY573" s="24"/>
      <c r="BZ573" s="24"/>
      <c r="CA573" s="24"/>
      <c r="CB573" s="24"/>
      <c r="CC573" s="24"/>
      <c r="CD573" s="24"/>
      <c r="CE573" s="24"/>
      <c r="CF573" s="24"/>
      <c r="CG573" s="24"/>
      <c r="CH573" s="24"/>
      <c r="CI573" s="24"/>
      <c r="CJ573" s="24"/>
      <c r="CK573" s="24"/>
      <c r="CL573" s="24"/>
      <c r="CM573" s="24"/>
      <c r="CN573" s="24"/>
      <c r="CO573" s="24"/>
      <c r="CP573" s="24"/>
      <c r="CQ573" s="24"/>
      <c r="CR573" s="24"/>
      <c r="CS573" s="24"/>
      <c r="CT573" s="24"/>
      <c r="CU573" s="24"/>
      <c r="CV573" s="24"/>
      <c r="CW573" s="24"/>
      <c r="CX573" s="24"/>
      <c r="CY573" s="24"/>
      <c r="CZ573" s="24"/>
      <c r="DA573" s="24"/>
      <c r="DB573" s="24"/>
      <c r="DC573" s="24"/>
      <c r="DD573" s="24"/>
      <c r="DE573" s="24"/>
      <c r="DF573" s="24"/>
      <c r="DG573" s="24"/>
      <c r="DH573" s="24"/>
      <c r="DI573" s="24"/>
      <c r="DJ573" s="24"/>
      <c r="DK573" s="24"/>
      <c r="DL573" s="24"/>
      <c r="DM573" s="24"/>
      <c r="DN573" s="24"/>
      <c r="DO573" s="24"/>
      <c r="DP573" s="24"/>
      <c r="DQ573" s="24"/>
      <c r="DR573" s="24"/>
      <c r="DS573" s="24"/>
      <c r="DT573" s="24"/>
      <c r="DU573" s="24"/>
      <c r="DV573" s="24"/>
      <c r="DW573" s="24"/>
      <c r="DX573" s="24"/>
      <c r="DY573" s="24"/>
      <c r="DZ573" s="24"/>
      <c r="EA573" s="24"/>
      <c r="EB573" s="24"/>
      <c r="EC573" s="24"/>
      <c r="ED573" s="24"/>
      <c r="EE573" s="24"/>
      <c r="EF573" s="24"/>
      <c r="EG573" s="24"/>
      <c r="EH573" s="24"/>
      <c r="EI573" s="24"/>
      <c r="EJ573" s="24"/>
      <c r="EK573" s="24"/>
      <c r="EL573" s="24"/>
      <c r="EM573" s="24"/>
      <c r="EN573" s="24"/>
      <c r="EO573" s="24"/>
      <c r="EP573" s="24"/>
      <c r="EQ573" s="24"/>
      <c r="ER573" s="24"/>
      <c r="ES573" s="24"/>
      <c r="ET573" s="24"/>
      <c r="EU573" s="24"/>
      <c r="EV573" s="24"/>
      <c r="EW573" s="24"/>
      <c r="EX573" s="24"/>
      <c r="EY573" s="24"/>
      <c r="EZ573" s="24"/>
      <c r="FA573" s="24"/>
      <c r="FB573" s="24"/>
      <c r="FC573" s="24"/>
      <c r="FD573" s="24"/>
      <c r="FE573" s="24"/>
      <c r="FF573" s="24"/>
      <c r="FG573" s="24"/>
      <c r="FH573" s="24"/>
      <c r="FI573" s="24"/>
      <c r="FJ573" s="24"/>
      <c r="FK573" s="24"/>
      <c r="FL573" s="24"/>
      <c r="FM573" s="24"/>
      <c r="FN573" s="24"/>
      <c r="FO573" s="24"/>
      <c r="FP573" s="24"/>
      <c r="FQ573" s="24"/>
      <c r="FR573" s="24"/>
      <c r="FS573" s="24"/>
      <c r="FT573" s="24"/>
      <c r="FU573" s="24"/>
      <c r="FV573" s="24"/>
      <c r="FW573" s="24"/>
      <c r="FX573" s="24"/>
      <c r="FY573" s="24"/>
      <c r="FZ573" s="24"/>
      <c r="GA573" s="24"/>
      <c r="GB573" s="24"/>
      <c r="GC573" s="24"/>
      <c r="GD573" s="24"/>
      <c r="GE573" s="24"/>
      <c r="GF573" s="24"/>
      <c r="GG573" s="24"/>
      <c r="GH573" s="24"/>
      <c r="GI573" s="24"/>
      <c r="GJ573" s="24"/>
      <c r="GK573" s="24"/>
      <c r="GL573" s="24"/>
      <c r="GM573" s="24"/>
      <c r="GN573" s="24"/>
      <c r="GO573" s="24"/>
      <c r="GP573" s="24"/>
      <c r="GQ573" s="24"/>
      <c r="GR573" s="24"/>
      <c r="GS573" s="24"/>
      <c r="GT573" s="24"/>
      <c r="GU573" s="24"/>
      <c r="GV573" s="24"/>
      <c r="GW573" s="24"/>
      <c r="GX573" s="24"/>
      <c r="GY573" s="24"/>
      <c r="GZ573" s="24"/>
      <c r="HA573" s="24"/>
      <c r="HB573" s="24"/>
      <c r="HC573" s="24"/>
      <c r="HD573" s="24"/>
      <c r="HE573" s="24"/>
      <c r="HF573" s="24"/>
      <c r="HG573" s="24"/>
      <c r="HH573" s="24"/>
      <c r="HI573" s="24"/>
      <c r="HJ573" s="24"/>
      <c r="HK573" s="24"/>
      <c r="HL573" s="24"/>
      <c r="HM573" s="24"/>
      <c r="HN573" s="24"/>
      <c r="HO573" s="24"/>
      <c r="HP573" s="24"/>
      <c r="HQ573" s="24"/>
      <c r="HR573" s="24"/>
      <c r="HS573" s="24"/>
      <c r="HT573" s="24"/>
      <c r="HU573" s="24"/>
      <c r="HV573" s="24"/>
      <c r="HW573" s="24"/>
      <c r="HX573" s="24"/>
      <c r="HY573" s="24"/>
      <c r="HZ573" s="24"/>
      <c r="IA573" s="24"/>
      <c r="IB573" s="24"/>
      <c r="IC573" s="24"/>
      <c r="ID573" s="24"/>
      <c r="IE573" s="24"/>
      <c r="IF573" s="24"/>
      <c r="IG573" s="24"/>
      <c r="IH573" s="24"/>
      <c r="II573" s="24"/>
      <c r="IJ573" s="24"/>
      <c r="IK573" s="24"/>
      <c r="IL573" s="24"/>
      <c r="IM573" s="24"/>
      <c r="IN573" s="24"/>
      <c r="IO573" s="24"/>
      <c r="IP573" s="24"/>
      <c r="IQ573" s="24"/>
    </row>
    <row r="574" spans="5:251" x14ac:dyDescent="0.25">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c r="BY574" s="24"/>
      <c r="BZ574" s="24"/>
      <c r="CA574" s="24"/>
      <c r="CB574" s="24"/>
      <c r="CC574" s="24"/>
      <c r="CD574" s="24"/>
      <c r="CE574" s="24"/>
      <c r="CF574" s="24"/>
      <c r="CG574" s="24"/>
      <c r="CH574" s="24"/>
      <c r="CI574" s="24"/>
      <c r="CJ574" s="24"/>
      <c r="CK574" s="24"/>
      <c r="CL574" s="24"/>
      <c r="CM574" s="24"/>
      <c r="CN574" s="24"/>
      <c r="CO574" s="24"/>
      <c r="CP574" s="24"/>
      <c r="CQ574" s="24"/>
      <c r="CR574" s="24"/>
      <c r="CS574" s="24"/>
      <c r="CT574" s="24"/>
      <c r="CU574" s="24"/>
      <c r="CV574" s="24"/>
      <c r="CW574" s="24"/>
      <c r="CX574" s="24"/>
      <c r="CY574" s="24"/>
      <c r="CZ574" s="24"/>
      <c r="DA574" s="24"/>
      <c r="DB574" s="24"/>
      <c r="DC574" s="24"/>
      <c r="DD574" s="24"/>
      <c r="DE574" s="24"/>
      <c r="DF574" s="24"/>
      <c r="DG574" s="24"/>
      <c r="DH574" s="24"/>
      <c r="DI574" s="24"/>
      <c r="DJ574" s="24"/>
      <c r="DK574" s="24"/>
      <c r="DL574" s="24"/>
      <c r="DM574" s="24"/>
      <c r="DN574" s="24"/>
      <c r="DO574" s="24"/>
      <c r="DP574" s="24"/>
      <c r="DQ574" s="24"/>
      <c r="DR574" s="24"/>
      <c r="DS574" s="24"/>
      <c r="DT574" s="24"/>
      <c r="DU574" s="24"/>
      <c r="DV574" s="24"/>
      <c r="DW574" s="24"/>
      <c r="DX574" s="24"/>
      <c r="DY574" s="24"/>
      <c r="DZ574" s="24"/>
      <c r="EA574" s="24"/>
      <c r="EB574" s="24"/>
      <c r="EC574" s="24"/>
      <c r="ED574" s="24"/>
      <c r="EE574" s="24"/>
      <c r="EF574" s="24"/>
      <c r="EG574" s="24"/>
      <c r="EH574" s="24"/>
      <c r="EI574" s="24"/>
      <c r="EJ574" s="24"/>
      <c r="EK574" s="24"/>
      <c r="EL574" s="24"/>
      <c r="EM574" s="24"/>
      <c r="EN574" s="24"/>
      <c r="EO574" s="24"/>
      <c r="EP574" s="24"/>
      <c r="EQ574" s="24"/>
      <c r="ER574" s="24"/>
      <c r="ES574" s="24"/>
      <c r="ET574" s="24"/>
      <c r="EU574" s="24"/>
      <c r="EV574" s="24"/>
      <c r="EW574" s="24"/>
      <c r="EX574" s="24"/>
      <c r="EY574" s="24"/>
      <c r="EZ574" s="24"/>
      <c r="FA574" s="24"/>
      <c r="FB574" s="24"/>
      <c r="FC574" s="24"/>
      <c r="FD574" s="24"/>
      <c r="FE574" s="24"/>
      <c r="FF574" s="24"/>
      <c r="FG574" s="24"/>
      <c r="FH574" s="24"/>
      <c r="FI574" s="24"/>
      <c r="FJ574" s="24"/>
      <c r="FK574" s="24"/>
      <c r="FL574" s="24"/>
      <c r="FM574" s="24"/>
      <c r="FN574" s="24"/>
      <c r="FO574" s="24"/>
      <c r="FP574" s="24"/>
      <c r="FQ574" s="24"/>
      <c r="FR574" s="24"/>
      <c r="FS574" s="24"/>
      <c r="FT574" s="24"/>
      <c r="FU574" s="24"/>
      <c r="FV574" s="24"/>
      <c r="FW574" s="24"/>
      <c r="FX574" s="24"/>
      <c r="FY574" s="24"/>
      <c r="FZ574" s="24"/>
      <c r="GA574" s="24"/>
      <c r="GB574" s="24"/>
      <c r="GC574" s="24"/>
      <c r="GD574" s="24"/>
      <c r="GE574" s="24"/>
      <c r="GF574" s="24"/>
      <c r="GG574" s="24"/>
      <c r="GH574" s="24"/>
      <c r="GI574" s="24"/>
      <c r="GJ574" s="24"/>
      <c r="GK574" s="24"/>
      <c r="GL574" s="24"/>
      <c r="GM574" s="24"/>
      <c r="GN574" s="24"/>
      <c r="GO574" s="24"/>
      <c r="GP574" s="24"/>
      <c r="GQ574" s="24"/>
      <c r="GR574" s="24"/>
      <c r="GS574" s="24"/>
      <c r="GT574" s="24"/>
      <c r="GU574" s="24"/>
      <c r="GV574" s="24"/>
      <c r="GW574" s="24"/>
      <c r="GX574" s="24"/>
      <c r="GY574" s="24"/>
      <c r="GZ574" s="24"/>
      <c r="HA574" s="24"/>
      <c r="HB574" s="24"/>
      <c r="HC574" s="24"/>
      <c r="HD574" s="24"/>
      <c r="HE574" s="24"/>
      <c r="HF574" s="24"/>
      <c r="HG574" s="24"/>
      <c r="HH574" s="24"/>
      <c r="HI574" s="24"/>
      <c r="HJ574" s="24"/>
      <c r="HK574" s="24"/>
      <c r="HL574" s="24"/>
      <c r="HM574" s="24"/>
      <c r="HN574" s="24"/>
      <c r="HO574" s="24"/>
      <c r="HP574" s="24"/>
      <c r="HQ574" s="24"/>
      <c r="HR574" s="24"/>
      <c r="HS574" s="24"/>
      <c r="HT574" s="24"/>
      <c r="HU574" s="24"/>
      <c r="HV574" s="24"/>
      <c r="HW574" s="24"/>
      <c r="HX574" s="24"/>
      <c r="HY574" s="24"/>
      <c r="HZ574" s="24"/>
      <c r="IA574" s="24"/>
      <c r="IB574" s="24"/>
      <c r="IC574" s="24"/>
      <c r="ID574" s="24"/>
      <c r="IE574" s="24"/>
      <c r="IF574" s="24"/>
      <c r="IG574" s="24"/>
      <c r="IH574" s="24"/>
      <c r="II574" s="24"/>
      <c r="IJ574" s="24"/>
      <c r="IK574" s="24"/>
      <c r="IL574" s="24"/>
      <c r="IM574" s="24"/>
      <c r="IN574" s="24"/>
      <c r="IO574" s="24"/>
      <c r="IP574" s="24"/>
      <c r="IQ574" s="24"/>
    </row>
    <row r="575" spans="5:251" x14ac:dyDescent="0.25">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c r="BY575" s="24"/>
      <c r="BZ575" s="24"/>
      <c r="CA575" s="24"/>
      <c r="CB575" s="24"/>
      <c r="CC575" s="24"/>
      <c r="CD575" s="24"/>
      <c r="CE575" s="24"/>
      <c r="CF575" s="24"/>
      <c r="CG575" s="24"/>
      <c r="CH575" s="24"/>
      <c r="CI575" s="24"/>
      <c r="CJ575" s="24"/>
      <c r="CK575" s="24"/>
      <c r="CL575" s="24"/>
      <c r="CM575" s="24"/>
      <c r="CN575" s="24"/>
      <c r="CO575" s="24"/>
      <c r="CP575" s="24"/>
      <c r="CQ575" s="24"/>
      <c r="CR575" s="24"/>
      <c r="CS575" s="24"/>
      <c r="CT575" s="24"/>
      <c r="CU575" s="24"/>
      <c r="CV575" s="24"/>
      <c r="CW575" s="24"/>
      <c r="CX575" s="24"/>
      <c r="CY575" s="24"/>
      <c r="CZ575" s="24"/>
      <c r="DA575" s="24"/>
      <c r="DB575" s="24"/>
      <c r="DC575" s="24"/>
      <c r="DD575" s="24"/>
      <c r="DE575" s="24"/>
      <c r="DF575" s="24"/>
      <c r="DG575" s="24"/>
      <c r="DH575" s="24"/>
      <c r="DI575" s="24"/>
      <c r="DJ575" s="24"/>
      <c r="DK575" s="24"/>
      <c r="DL575" s="24"/>
      <c r="DM575" s="24"/>
      <c r="DN575" s="24"/>
      <c r="DO575" s="24"/>
      <c r="DP575" s="24"/>
      <c r="DQ575" s="24"/>
      <c r="DR575" s="24"/>
      <c r="DS575" s="24"/>
      <c r="DT575" s="24"/>
      <c r="DU575" s="24"/>
      <c r="DV575" s="24"/>
      <c r="DW575" s="24"/>
      <c r="DX575" s="24"/>
      <c r="DY575" s="24"/>
      <c r="DZ575" s="24"/>
      <c r="EA575" s="24"/>
      <c r="EB575" s="24"/>
      <c r="EC575" s="24"/>
      <c r="ED575" s="24"/>
      <c r="EE575" s="24"/>
      <c r="EF575" s="24"/>
      <c r="EG575" s="24"/>
      <c r="EH575" s="24"/>
      <c r="EI575" s="24"/>
      <c r="EJ575" s="24"/>
      <c r="EK575" s="24"/>
      <c r="EL575" s="24"/>
      <c r="EM575" s="24"/>
      <c r="EN575" s="24"/>
      <c r="EO575" s="24"/>
      <c r="EP575" s="24"/>
      <c r="EQ575" s="24"/>
      <c r="ER575" s="24"/>
      <c r="ES575" s="24"/>
      <c r="ET575" s="24"/>
      <c r="EU575" s="24"/>
      <c r="EV575" s="24"/>
      <c r="EW575" s="24"/>
      <c r="EX575" s="24"/>
      <c r="EY575" s="24"/>
      <c r="EZ575" s="24"/>
      <c r="FA575" s="24"/>
      <c r="FB575" s="24"/>
      <c r="FC575" s="24"/>
      <c r="FD575" s="24"/>
      <c r="FE575" s="24"/>
      <c r="FF575" s="24"/>
      <c r="FG575" s="24"/>
      <c r="FH575" s="24"/>
      <c r="FI575" s="24"/>
      <c r="FJ575" s="24"/>
      <c r="FK575" s="24"/>
      <c r="FL575" s="24"/>
      <c r="FM575" s="24"/>
      <c r="FN575" s="24"/>
      <c r="FO575" s="24"/>
      <c r="FP575" s="24"/>
      <c r="FQ575" s="24"/>
      <c r="FR575" s="24"/>
      <c r="FS575" s="24"/>
      <c r="FT575" s="24"/>
      <c r="FU575" s="24"/>
      <c r="FV575" s="24"/>
      <c r="FW575" s="24"/>
      <c r="FX575" s="24"/>
      <c r="FY575" s="24"/>
      <c r="FZ575" s="24"/>
      <c r="GA575" s="24"/>
      <c r="GB575" s="24"/>
      <c r="GC575" s="24"/>
      <c r="GD575" s="24"/>
      <c r="GE575" s="24"/>
      <c r="GF575" s="24"/>
      <c r="GG575" s="24"/>
      <c r="GH575" s="24"/>
      <c r="GI575" s="24"/>
      <c r="GJ575" s="24"/>
      <c r="GK575" s="24"/>
      <c r="GL575" s="24"/>
      <c r="GM575" s="24"/>
      <c r="GN575" s="24"/>
      <c r="GO575" s="24"/>
      <c r="GP575" s="24"/>
      <c r="GQ575" s="24"/>
      <c r="GR575" s="24"/>
      <c r="GS575" s="24"/>
      <c r="GT575" s="24"/>
      <c r="GU575" s="24"/>
      <c r="GV575" s="24"/>
      <c r="GW575" s="24"/>
      <c r="GX575" s="24"/>
      <c r="GY575" s="24"/>
      <c r="GZ575" s="24"/>
      <c r="HA575" s="24"/>
      <c r="HB575" s="24"/>
      <c r="HC575" s="24"/>
      <c r="HD575" s="24"/>
      <c r="HE575" s="24"/>
      <c r="HF575" s="24"/>
      <c r="HG575" s="24"/>
      <c r="HH575" s="24"/>
      <c r="HI575" s="24"/>
      <c r="HJ575" s="24"/>
      <c r="HK575" s="24"/>
      <c r="HL575" s="24"/>
      <c r="HM575" s="24"/>
      <c r="HN575" s="24"/>
      <c r="HO575" s="24"/>
      <c r="HP575" s="24"/>
      <c r="HQ575" s="24"/>
      <c r="HR575" s="24"/>
      <c r="HS575" s="24"/>
      <c r="HT575" s="24"/>
      <c r="HU575" s="24"/>
      <c r="HV575" s="24"/>
      <c r="HW575" s="24"/>
      <c r="HX575" s="24"/>
      <c r="HY575" s="24"/>
      <c r="HZ575" s="24"/>
      <c r="IA575" s="24"/>
      <c r="IB575" s="24"/>
      <c r="IC575" s="24"/>
      <c r="ID575" s="24"/>
      <c r="IE575" s="24"/>
      <c r="IF575" s="24"/>
      <c r="IG575" s="24"/>
      <c r="IH575" s="24"/>
      <c r="II575" s="24"/>
      <c r="IJ575" s="24"/>
      <c r="IK575" s="24"/>
      <c r="IL575" s="24"/>
      <c r="IM575" s="24"/>
      <c r="IN575" s="24"/>
      <c r="IO575" s="24"/>
      <c r="IP575" s="24"/>
      <c r="IQ575" s="24"/>
    </row>
    <row r="576" spans="5:251" x14ac:dyDescent="0.25">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c r="BY576" s="24"/>
      <c r="BZ576" s="24"/>
      <c r="CA576" s="24"/>
      <c r="CB576" s="24"/>
      <c r="CC576" s="24"/>
      <c r="CD576" s="24"/>
      <c r="CE576" s="24"/>
      <c r="CF576" s="24"/>
      <c r="CG576" s="24"/>
      <c r="CH576" s="24"/>
      <c r="CI576" s="24"/>
      <c r="CJ576" s="24"/>
      <c r="CK576" s="24"/>
      <c r="CL576" s="24"/>
      <c r="CM576" s="24"/>
      <c r="CN576" s="24"/>
      <c r="CO576" s="24"/>
      <c r="CP576" s="24"/>
      <c r="CQ576" s="24"/>
      <c r="CR576" s="24"/>
      <c r="CS576" s="24"/>
      <c r="CT576" s="24"/>
      <c r="CU576" s="24"/>
      <c r="CV576" s="24"/>
      <c r="CW576" s="24"/>
      <c r="CX576" s="24"/>
      <c r="CY576" s="24"/>
      <c r="CZ576" s="24"/>
      <c r="DA576" s="24"/>
      <c r="DB576" s="24"/>
      <c r="DC576" s="24"/>
      <c r="DD576" s="24"/>
      <c r="DE576" s="24"/>
      <c r="DF576" s="24"/>
      <c r="DG576" s="24"/>
      <c r="DH576" s="24"/>
      <c r="DI576" s="24"/>
      <c r="DJ576" s="24"/>
      <c r="DK576" s="24"/>
      <c r="DL576" s="24"/>
      <c r="DM576" s="24"/>
      <c r="DN576" s="24"/>
      <c r="DO576" s="24"/>
      <c r="DP576" s="24"/>
      <c r="DQ576" s="24"/>
      <c r="DR576" s="24"/>
      <c r="DS576" s="24"/>
      <c r="DT576" s="24"/>
      <c r="DU576" s="24"/>
      <c r="DV576" s="24"/>
      <c r="DW576" s="24"/>
      <c r="DX576" s="24"/>
      <c r="DY576" s="24"/>
      <c r="DZ576" s="24"/>
      <c r="EA576" s="24"/>
      <c r="EB576" s="24"/>
      <c r="EC576" s="24"/>
      <c r="ED576" s="24"/>
      <c r="EE576" s="24"/>
      <c r="EF576" s="24"/>
      <c r="EG576" s="24"/>
      <c r="EH576" s="24"/>
      <c r="EI576" s="24"/>
      <c r="EJ576" s="24"/>
      <c r="EK576" s="24"/>
      <c r="EL576" s="24"/>
      <c r="EM576" s="24"/>
      <c r="EN576" s="24"/>
      <c r="EO576" s="24"/>
      <c r="EP576" s="24"/>
      <c r="EQ576" s="24"/>
      <c r="ER576" s="24"/>
      <c r="ES576" s="24"/>
      <c r="ET576" s="24"/>
      <c r="EU576" s="24"/>
      <c r="EV576" s="24"/>
      <c r="EW576" s="24"/>
      <c r="EX576" s="24"/>
      <c r="EY576" s="24"/>
      <c r="EZ576" s="24"/>
      <c r="FA576" s="24"/>
      <c r="FB576" s="24"/>
      <c r="FC576" s="24"/>
      <c r="FD576" s="24"/>
      <c r="FE576" s="24"/>
      <c r="FF576" s="24"/>
      <c r="FG576" s="24"/>
      <c r="FH576" s="24"/>
      <c r="FI576" s="24"/>
      <c r="FJ576" s="24"/>
      <c r="FK576" s="24"/>
      <c r="FL576" s="24"/>
      <c r="FM576" s="24"/>
      <c r="FN576" s="24"/>
      <c r="FO576" s="24"/>
      <c r="FP576" s="24"/>
      <c r="FQ576" s="24"/>
      <c r="FR576" s="24"/>
      <c r="FS576" s="24"/>
      <c r="FT576" s="24"/>
      <c r="FU576" s="24"/>
      <c r="FV576" s="24"/>
      <c r="FW576" s="24"/>
      <c r="FX576" s="24"/>
      <c r="FY576" s="24"/>
      <c r="FZ576" s="24"/>
      <c r="GA576" s="24"/>
      <c r="GB576" s="24"/>
      <c r="GC576" s="24"/>
      <c r="GD576" s="24"/>
      <c r="GE576" s="24"/>
      <c r="GF576" s="24"/>
      <c r="GG576" s="24"/>
      <c r="GH576" s="24"/>
      <c r="GI576" s="24"/>
      <c r="GJ576" s="24"/>
      <c r="GK576" s="24"/>
      <c r="GL576" s="24"/>
      <c r="GM576" s="24"/>
      <c r="GN576" s="24"/>
      <c r="GO576" s="24"/>
      <c r="GP576" s="24"/>
      <c r="GQ576" s="24"/>
      <c r="GR576" s="24"/>
      <c r="GS576" s="24"/>
      <c r="GT576" s="24"/>
      <c r="GU576" s="24"/>
      <c r="GV576" s="24"/>
      <c r="GW576" s="24"/>
      <c r="GX576" s="24"/>
      <c r="GY576" s="24"/>
      <c r="GZ576" s="24"/>
      <c r="HA576" s="24"/>
      <c r="HB576" s="24"/>
      <c r="HC576" s="24"/>
      <c r="HD576" s="24"/>
      <c r="HE576" s="24"/>
      <c r="HF576" s="24"/>
      <c r="HG576" s="24"/>
      <c r="HH576" s="24"/>
      <c r="HI576" s="24"/>
      <c r="HJ576" s="24"/>
      <c r="HK576" s="24"/>
      <c r="HL576" s="24"/>
      <c r="HM576" s="24"/>
      <c r="HN576" s="24"/>
      <c r="HO576" s="24"/>
      <c r="HP576" s="24"/>
      <c r="HQ576" s="24"/>
      <c r="HR576" s="24"/>
      <c r="HS576" s="24"/>
      <c r="HT576" s="24"/>
      <c r="HU576" s="24"/>
      <c r="HV576" s="24"/>
      <c r="HW576" s="24"/>
      <c r="HX576" s="24"/>
      <c r="HY576" s="24"/>
      <c r="HZ576" s="24"/>
      <c r="IA576" s="24"/>
      <c r="IB576" s="24"/>
      <c r="IC576" s="24"/>
      <c r="ID576" s="24"/>
      <c r="IE576" s="24"/>
      <c r="IF576" s="24"/>
      <c r="IG576" s="24"/>
      <c r="IH576" s="24"/>
      <c r="II576" s="24"/>
      <c r="IJ576" s="24"/>
      <c r="IK576" s="24"/>
      <c r="IL576" s="24"/>
      <c r="IM576" s="24"/>
      <c r="IN576" s="24"/>
      <c r="IO576" s="24"/>
      <c r="IP576" s="24"/>
      <c r="IQ576" s="24"/>
    </row>
    <row r="577" spans="5:251" x14ac:dyDescent="0.25">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24"/>
      <c r="CD577" s="24"/>
      <c r="CE577" s="24"/>
      <c r="CF577" s="24"/>
      <c r="CG577" s="24"/>
      <c r="CH577" s="24"/>
      <c r="CI577" s="24"/>
      <c r="CJ577" s="24"/>
      <c r="CK577" s="24"/>
      <c r="CL577" s="24"/>
      <c r="CM577" s="24"/>
      <c r="CN577" s="24"/>
      <c r="CO577" s="24"/>
      <c r="CP577" s="24"/>
      <c r="CQ577" s="24"/>
      <c r="CR577" s="24"/>
      <c r="CS577" s="24"/>
      <c r="CT577" s="24"/>
      <c r="CU577" s="24"/>
      <c r="CV577" s="24"/>
      <c r="CW577" s="24"/>
      <c r="CX577" s="24"/>
      <c r="CY577" s="24"/>
      <c r="CZ577" s="24"/>
      <c r="DA577" s="24"/>
      <c r="DB577" s="24"/>
      <c r="DC577" s="24"/>
      <c r="DD577" s="24"/>
      <c r="DE577" s="24"/>
      <c r="DF577" s="24"/>
      <c r="DG577" s="24"/>
      <c r="DH577" s="24"/>
      <c r="DI577" s="24"/>
      <c r="DJ577" s="24"/>
      <c r="DK577" s="24"/>
      <c r="DL577" s="24"/>
      <c r="DM577" s="24"/>
      <c r="DN577" s="24"/>
      <c r="DO577" s="24"/>
      <c r="DP577" s="24"/>
      <c r="DQ577" s="24"/>
      <c r="DR577" s="24"/>
      <c r="DS577" s="24"/>
      <c r="DT577" s="24"/>
      <c r="DU577" s="24"/>
      <c r="DV577" s="24"/>
      <c r="DW577" s="24"/>
      <c r="DX577" s="24"/>
      <c r="DY577" s="24"/>
      <c r="DZ577" s="24"/>
      <c r="EA577" s="24"/>
      <c r="EB577" s="24"/>
      <c r="EC577" s="24"/>
      <c r="ED577" s="24"/>
      <c r="EE577" s="24"/>
      <c r="EF577" s="24"/>
      <c r="EG577" s="24"/>
      <c r="EH577" s="24"/>
      <c r="EI577" s="24"/>
      <c r="EJ577" s="24"/>
      <c r="EK577" s="24"/>
      <c r="EL577" s="24"/>
      <c r="EM577" s="24"/>
      <c r="EN577" s="24"/>
      <c r="EO577" s="24"/>
      <c r="EP577" s="24"/>
      <c r="EQ577" s="24"/>
      <c r="ER577" s="24"/>
      <c r="ES577" s="24"/>
      <c r="ET577" s="24"/>
      <c r="EU577" s="24"/>
      <c r="EV577" s="24"/>
      <c r="EW577" s="24"/>
      <c r="EX577" s="24"/>
      <c r="EY577" s="24"/>
      <c r="EZ577" s="24"/>
      <c r="FA577" s="24"/>
      <c r="FB577" s="24"/>
      <c r="FC577" s="24"/>
      <c r="FD577" s="24"/>
      <c r="FE577" s="24"/>
      <c r="FF577" s="24"/>
      <c r="FG577" s="24"/>
      <c r="FH577" s="24"/>
      <c r="FI577" s="24"/>
      <c r="FJ577" s="24"/>
      <c r="FK577" s="24"/>
      <c r="FL577" s="24"/>
      <c r="FM577" s="24"/>
      <c r="FN577" s="24"/>
      <c r="FO577" s="24"/>
      <c r="FP577" s="24"/>
      <c r="FQ577" s="24"/>
      <c r="FR577" s="24"/>
      <c r="FS577" s="24"/>
      <c r="FT577" s="24"/>
      <c r="FU577" s="24"/>
      <c r="FV577" s="24"/>
      <c r="FW577" s="24"/>
      <c r="FX577" s="24"/>
      <c r="FY577" s="24"/>
      <c r="FZ577" s="24"/>
      <c r="GA577" s="24"/>
      <c r="GB577" s="24"/>
      <c r="GC577" s="24"/>
      <c r="GD577" s="24"/>
      <c r="GE577" s="24"/>
      <c r="GF577" s="24"/>
      <c r="GG577" s="24"/>
      <c r="GH577" s="24"/>
      <c r="GI577" s="24"/>
      <c r="GJ577" s="24"/>
      <c r="GK577" s="24"/>
      <c r="GL577" s="24"/>
      <c r="GM577" s="24"/>
      <c r="GN577" s="24"/>
      <c r="GO577" s="24"/>
      <c r="GP577" s="24"/>
      <c r="GQ577" s="24"/>
      <c r="GR577" s="24"/>
      <c r="GS577" s="24"/>
      <c r="GT577" s="24"/>
      <c r="GU577" s="24"/>
      <c r="GV577" s="24"/>
      <c r="GW577" s="24"/>
      <c r="GX577" s="24"/>
      <c r="GY577" s="24"/>
      <c r="GZ577" s="24"/>
      <c r="HA577" s="24"/>
      <c r="HB577" s="24"/>
      <c r="HC577" s="24"/>
      <c r="HD577" s="24"/>
      <c r="HE577" s="24"/>
      <c r="HF577" s="24"/>
      <c r="HG577" s="24"/>
      <c r="HH577" s="24"/>
      <c r="HI577" s="24"/>
      <c r="HJ577" s="24"/>
      <c r="HK577" s="24"/>
      <c r="HL577" s="24"/>
      <c r="HM577" s="24"/>
      <c r="HN577" s="24"/>
      <c r="HO577" s="24"/>
      <c r="HP577" s="24"/>
      <c r="HQ577" s="24"/>
      <c r="HR577" s="24"/>
      <c r="HS577" s="24"/>
      <c r="HT577" s="24"/>
      <c r="HU577" s="24"/>
      <c r="HV577" s="24"/>
      <c r="HW577" s="24"/>
      <c r="HX577" s="24"/>
      <c r="HY577" s="24"/>
      <c r="HZ577" s="24"/>
      <c r="IA577" s="24"/>
      <c r="IB577" s="24"/>
      <c r="IC577" s="24"/>
      <c r="ID577" s="24"/>
      <c r="IE577" s="24"/>
      <c r="IF577" s="24"/>
      <c r="IG577" s="24"/>
      <c r="IH577" s="24"/>
      <c r="II577" s="24"/>
      <c r="IJ577" s="24"/>
      <c r="IK577" s="24"/>
      <c r="IL577" s="24"/>
      <c r="IM577" s="24"/>
      <c r="IN577" s="24"/>
      <c r="IO577" s="24"/>
      <c r="IP577" s="24"/>
      <c r="IQ577" s="24"/>
    </row>
    <row r="578" spans="5:251" x14ac:dyDescent="0.25">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row>
    <row r="579" spans="5:251" x14ac:dyDescent="0.25">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row>
    <row r="580" spans="5:251" x14ac:dyDescent="0.25">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row>
    <row r="581" spans="5:251" x14ac:dyDescent="0.25">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row>
    <row r="582" spans="5:251" x14ac:dyDescent="0.25">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row>
    <row r="583" spans="5:251" x14ac:dyDescent="0.25">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row>
    <row r="584" spans="5:251" x14ac:dyDescent="0.25">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row>
    <row r="585" spans="5:251" x14ac:dyDescent="0.25">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row>
    <row r="586" spans="5:251" x14ac:dyDescent="0.25">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row>
    <row r="587" spans="5:251" x14ac:dyDescent="0.25">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row>
    <row r="588" spans="5:251" x14ac:dyDescent="0.25">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row>
    <row r="589" spans="5:251" x14ac:dyDescent="0.25">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row>
    <row r="590" spans="5:251" x14ac:dyDescent="0.25">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row>
    <row r="591" spans="5:251" x14ac:dyDescent="0.25">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row>
    <row r="592" spans="5:251" x14ac:dyDescent="0.25">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row>
    <row r="593" spans="5:30" x14ac:dyDescent="0.25">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row>
    <row r="594" spans="5:30" x14ac:dyDescent="0.25">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row>
    <row r="595" spans="5:30" x14ac:dyDescent="0.25">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row>
    <row r="596" spans="5:30" x14ac:dyDescent="0.25">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row>
    <row r="597" spans="5:30" x14ac:dyDescent="0.25">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row>
    <row r="598" spans="5:30" x14ac:dyDescent="0.25">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row>
    <row r="599" spans="5:30" x14ac:dyDescent="0.25">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row>
    <row r="600" spans="5:30" x14ac:dyDescent="0.25">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row>
    <row r="601" spans="5:30" x14ac:dyDescent="0.25">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row>
  </sheetData>
  <autoFilter ref="A10:IR218" xr:uid="{00000000-0009-0000-0000-000001000000}"/>
  <mergeCells count="42">
    <mergeCell ref="AI9:AI10"/>
    <mergeCell ref="AJ9:AJ10"/>
    <mergeCell ref="AE9:AE10"/>
    <mergeCell ref="AF9:AF10"/>
    <mergeCell ref="AG9:AG10"/>
    <mergeCell ref="AB9:AB10"/>
    <mergeCell ref="S7:Y8"/>
    <mergeCell ref="AA7:AD8"/>
    <mergeCell ref="D9:D10"/>
    <mergeCell ref="AH9:AH10"/>
    <mergeCell ref="AC9:AC10"/>
    <mergeCell ref="AD9:AD10"/>
    <mergeCell ref="V9:V10"/>
    <mergeCell ref="W9:W10"/>
    <mergeCell ref="X9:X10"/>
    <mergeCell ref="Y9:Y10"/>
    <mergeCell ref="AA9:AA10"/>
    <mergeCell ref="S9:S10"/>
    <mergeCell ref="G9:G10"/>
    <mergeCell ref="AE7:AJ8"/>
    <mergeCell ref="H9:K9"/>
    <mergeCell ref="P9:R9"/>
    <mergeCell ref="A7:R8"/>
    <mergeCell ref="U9:U10"/>
    <mergeCell ref="T9:T10"/>
    <mergeCell ref="Z7:Z10"/>
    <mergeCell ref="N9:N10"/>
    <mergeCell ref="O9:O10"/>
    <mergeCell ref="L9:L10"/>
    <mergeCell ref="M9:M10"/>
    <mergeCell ref="A9:A10"/>
    <mergeCell ref="B9:B10"/>
    <mergeCell ref="C9:C10"/>
    <mergeCell ref="E9:E10"/>
    <mergeCell ref="F9:F10"/>
    <mergeCell ref="G1:AD3"/>
    <mergeCell ref="AE1:AJ1"/>
    <mergeCell ref="AE2:AJ2"/>
    <mergeCell ref="AE3:AJ3"/>
    <mergeCell ref="C4:E6"/>
    <mergeCell ref="A1:F3"/>
    <mergeCell ref="G4:AJ6"/>
  </mergeCells>
  <conditionalFormatting sqref="Y11:Y80">
    <cfRule type="cellIs" dxfId="4" priority="3" operator="equal">
      <formula>"BAJO"</formula>
    </cfRule>
    <cfRule type="cellIs" dxfId="3" priority="4" operator="equal">
      <formula>"MODERADO"</formula>
    </cfRule>
    <cfRule type="cellIs" dxfId="2" priority="5" operator="equal">
      <formula>"CRÍTICO"</formula>
    </cfRule>
  </conditionalFormatting>
  <conditionalFormatting sqref="AJ11:AJ80">
    <cfRule type="cellIs" dxfId="1" priority="1" operator="equal">
      <formula>"IMPLEMENTADO"</formula>
    </cfRule>
    <cfRule type="cellIs" dxfId="0" priority="2" operator="equal">
      <formula>"EN IMPLEMENTACIÓN"</formula>
    </cfRule>
  </conditionalFormatting>
  <dataValidations disablePrompts="1" count="5">
    <dataValidation type="list" allowBlank="1" showInputMessage="1" showErrorMessage="1" sqref="U11:U80 S11:S80" xr:uid="{00000000-0002-0000-0100-000000000000}">
      <formula1>"1,2,3"</formula1>
    </dataValidation>
    <dataValidation type="list" allowBlank="1" showInputMessage="1" showErrorMessage="1" sqref="D11:D23 D25:D32" xr:uid="{00000000-0002-0000-0100-000001000000}">
      <formula1>"Peaton, Pasajero, Conductor, Motociclista, Ciclista"</formula1>
    </dataValidation>
    <dataValidation type="list" allowBlank="1" showInputMessage="1" showErrorMessage="1" sqref="K18:K22 K11:K16" xr:uid="{00000000-0002-0000-0100-000002000000}">
      <formula1>$M$82:$M$100</formula1>
    </dataValidation>
    <dataValidation type="list" allowBlank="1" showInputMessage="1" showErrorMessage="1" sqref="Z11:Z80" xr:uid="{00000000-0002-0000-0100-000003000000}">
      <formula1>"Evitar, Aceptar, Eliminar, Modificar"</formula1>
    </dataValidation>
    <dataValidation type="list" allowBlank="1" showInputMessage="1" showErrorMessage="1" sqref="J11:J80" xr:uid="{00000000-0002-0000-0100-000004000000}">
      <formula1>"Comportamiento Seguro, Vehículos seguros, Velocidades Seguras, Entorno o infraestructura vial"</formula1>
    </dataValidation>
  </dataValidations>
  <pageMargins left="0.25" right="0.25" top="0.75" bottom="0.75" header="0.3" footer="0.3"/>
  <pageSetup paperSize="5" scale="11" orientation="landscape" r:id="rId1"/>
  <rowBreaks count="6" manualBreakCount="6">
    <brk id="54" max="16383" man="1"/>
    <brk id="94" max="16383" man="1"/>
    <brk id="111" max="16383" man="1"/>
    <brk id="149" min="2" max="31" man="1"/>
    <brk id="160" min="2" max="31" man="1"/>
    <brk id="18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M189"/>
  <sheetViews>
    <sheetView showGridLines="0" topLeftCell="A135" zoomScale="110" zoomScaleNormal="110" workbookViewId="0">
      <selection activeCell="H139" sqref="H139:J139"/>
    </sheetView>
  </sheetViews>
  <sheetFormatPr baseColWidth="10" defaultColWidth="9.1796875" defaultRowHeight="12.5" x14ac:dyDescent="0.25"/>
  <cols>
    <col min="1" max="1" width="3.54296875" style="10" customWidth="1"/>
    <col min="2" max="2" width="17.7265625" style="10" customWidth="1"/>
    <col min="3" max="10" width="11.453125" style="10" customWidth="1"/>
    <col min="11" max="11" width="23.7265625" style="10" customWidth="1"/>
    <col min="12" max="12" width="11.453125" style="10" customWidth="1"/>
    <col min="13" max="13" width="41.453125" style="10" customWidth="1"/>
    <col min="14" max="250" width="11.453125" style="10" customWidth="1"/>
    <col min="251" max="16384" width="9.1796875" style="10"/>
  </cols>
  <sheetData>
    <row r="1" spans="2:11" ht="13" thickBot="1" x14ac:dyDescent="0.3"/>
    <row r="2" spans="2:11" ht="12.75" customHeight="1" x14ac:dyDescent="0.25">
      <c r="B2" s="264"/>
      <c r="C2" s="265"/>
      <c r="D2" s="266"/>
      <c r="E2" s="276" t="s">
        <v>468</v>
      </c>
      <c r="F2" s="124"/>
      <c r="G2" s="124"/>
      <c r="H2" s="124"/>
      <c r="I2" s="125"/>
      <c r="J2" s="184" t="s">
        <v>0</v>
      </c>
      <c r="K2" s="273"/>
    </row>
    <row r="3" spans="2:11" ht="12.75" customHeight="1" x14ac:dyDescent="0.25">
      <c r="B3" s="267"/>
      <c r="C3" s="268"/>
      <c r="D3" s="269"/>
      <c r="E3" s="277"/>
      <c r="F3" s="127"/>
      <c r="G3" s="127"/>
      <c r="H3" s="127"/>
      <c r="I3" s="128"/>
      <c r="J3" s="185" t="s">
        <v>1</v>
      </c>
      <c r="K3" s="274"/>
    </row>
    <row r="4" spans="2:11" ht="28.5" customHeight="1" thickBot="1" x14ac:dyDescent="0.3">
      <c r="B4" s="270"/>
      <c r="C4" s="271"/>
      <c r="D4" s="272"/>
      <c r="E4" s="278"/>
      <c r="F4" s="130"/>
      <c r="G4" s="130"/>
      <c r="H4" s="130"/>
      <c r="I4" s="131"/>
      <c r="J4" s="186" t="s">
        <v>2</v>
      </c>
      <c r="K4" s="275"/>
    </row>
    <row r="5" spans="2:11" ht="13" thickBot="1" x14ac:dyDescent="0.3"/>
    <row r="6" spans="2:11" ht="24.75" customHeight="1" thickBot="1" x14ac:dyDescent="0.3">
      <c r="B6" s="279" t="s">
        <v>614</v>
      </c>
      <c r="C6" s="280"/>
      <c r="D6" s="280"/>
      <c r="E6" s="280"/>
      <c r="F6" s="280"/>
      <c r="G6" s="280"/>
      <c r="H6" s="280"/>
      <c r="I6" s="280"/>
      <c r="J6" s="280"/>
      <c r="K6" s="281"/>
    </row>
    <row r="7" spans="2:11" ht="20.25" customHeight="1" thickBot="1" x14ac:dyDescent="0.3">
      <c r="B7" s="291" t="s">
        <v>465</v>
      </c>
      <c r="C7" s="280"/>
      <c r="D7" s="280"/>
      <c r="E7" s="280"/>
      <c r="F7" s="280"/>
      <c r="G7" s="280"/>
      <c r="H7" s="280"/>
      <c r="I7" s="280"/>
      <c r="J7" s="280"/>
      <c r="K7" s="281"/>
    </row>
    <row r="8" spans="2:11" x14ac:dyDescent="0.25">
      <c r="B8" s="292"/>
      <c r="C8" s="293"/>
      <c r="D8" s="293"/>
      <c r="E8" s="293"/>
      <c r="F8" s="293"/>
      <c r="G8" s="293"/>
      <c r="H8" s="293"/>
      <c r="I8" s="293"/>
      <c r="J8" s="293"/>
      <c r="K8" s="294"/>
    </row>
    <row r="9" spans="2:11" x14ac:dyDescent="0.25">
      <c r="B9" s="285"/>
      <c r="C9" s="286"/>
      <c r="D9" s="286"/>
      <c r="E9" s="286"/>
      <c r="F9" s="286"/>
      <c r="G9" s="286"/>
      <c r="H9" s="286"/>
      <c r="I9" s="286"/>
      <c r="J9" s="286"/>
      <c r="K9" s="287"/>
    </row>
    <row r="10" spans="2:11" x14ac:dyDescent="0.25">
      <c r="B10" s="285"/>
      <c r="C10" s="286"/>
      <c r="D10" s="286"/>
      <c r="E10" s="286"/>
      <c r="F10" s="286"/>
      <c r="G10" s="286"/>
      <c r="H10" s="286"/>
      <c r="I10" s="286"/>
      <c r="J10" s="286"/>
      <c r="K10" s="287"/>
    </row>
    <row r="11" spans="2:11" x14ac:dyDescent="0.25">
      <c r="B11" s="285"/>
      <c r="C11" s="286"/>
      <c r="D11" s="286"/>
      <c r="E11" s="286"/>
      <c r="F11" s="286"/>
      <c r="G11" s="286"/>
      <c r="H11" s="286"/>
      <c r="I11" s="286"/>
      <c r="J11" s="286"/>
      <c r="K11" s="287"/>
    </row>
    <row r="12" spans="2:11" x14ac:dyDescent="0.25">
      <c r="B12" s="285"/>
      <c r="C12" s="286"/>
      <c r="D12" s="286"/>
      <c r="E12" s="286"/>
      <c r="F12" s="286"/>
      <c r="G12" s="286"/>
      <c r="H12" s="286"/>
      <c r="I12" s="286"/>
      <c r="J12" s="286"/>
      <c r="K12" s="287"/>
    </row>
    <row r="13" spans="2:11" x14ac:dyDescent="0.25">
      <c r="B13" s="285"/>
      <c r="C13" s="286"/>
      <c r="D13" s="286"/>
      <c r="E13" s="286"/>
      <c r="F13" s="286"/>
      <c r="G13" s="286"/>
      <c r="H13" s="286"/>
      <c r="I13" s="286"/>
      <c r="J13" s="286"/>
      <c r="K13" s="287"/>
    </row>
    <row r="14" spans="2:11" x14ac:dyDescent="0.25">
      <c r="B14" s="285"/>
      <c r="C14" s="286"/>
      <c r="D14" s="286"/>
      <c r="E14" s="286"/>
      <c r="F14" s="286"/>
      <c r="G14" s="286"/>
      <c r="H14" s="286"/>
      <c r="I14" s="286"/>
      <c r="J14" s="286"/>
      <c r="K14" s="287"/>
    </row>
    <row r="15" spans="2:11" x14ac:dyDescent="0.25">
      <c r="B15" s="285"/>
      <c r="C15" s="286"/>
      <c r="D15" s="286"/>
      <c r="E15" s="286"/>
      <c r="F15" s="286"/>
      <c r="G15" s="286"/>
      <c r="H15" s="286"/>
      <c r="I15" s="286"/>
      <c r="J15" s="286"/>
      <c r="K15" s="287"/>
    </row>
    <row r="16" spans="2:11" x14ac:dyDescent="0.25">
      <c r="B16" s="285"/>
      <c r="C16" s="286"/>
      <c r="D16" s="286"/>
      <c r="E16" s="286"/>
      <c r="F16" s="286"/>
      <c r="G16" s="286"/>
      <c r="H16" s="286"/>
      <c r="I16" s="286"/>
      <c r="J16" s="286"/>
      <c r="K16" s="287"/>
    </row>
    <row r="17" spans="2:11" x14ac:dyDescent="0.25">
      <c r="B17" s="285"/>
      <c r="C17" s="286"/>
      <c r="D17" s="286"/>
      <c r="E17" s="286"/>
      <c r="F17" s="286"/>
      <c r="G17" s="286"/>
      <c r="H17" s="286"/>
      <c r="I17" s="286"/>
      <c r="J17" s="286"/>
      <c r="K17" s="287"/>
    </row>
    <row r="18" spans="2:11" x14ac:dyDescent="0.25">
      <c r="B18" s="285"/>
      <c r="C18" s="286"/>
      <c r="D18" s="286"/>
      <c r="E18" s="286"/>
      <c r="F18" s="286"/>
      <c r="G18" s="286"/>
      <c r="H18" s="286"/>
      <c r="I18" s="286"/>
      <c r="J18" s="286"/>
      <c r="K18" s="287"/>
    </row>
    <row r="19" spans="2:11" x14ac:dyDescent="0.25">
      <c r="B19" s="285"/>
      <c r="C19" s="286"/>
      <c r="D19" s="286"/>
      <c r="E19" s="286"/>
      <c r="F19" s="286"/>
      <c r="G19" s="286"/>
      <c r="H19" s="286"/>
      <c r="I19" s="286"/>
      <c r="J19" s="286"/>
      <c r="K19" s="287"/>
    </row>
    <row r="20" spans="2:11" x14ac:dyDescent="0.25">
      <c r="B20" s="285"/>
      <c r="C20" s="286"/>
      <c r="D20" s="286"/>
      <c r="E20" s="286"/>
      <c r="F20" s="286"/>
      <c r="G20" s="286"/>
      <c r="H20" s="286"/>
      <c r="I20" s="286"/>
      <c r="J20" s="286"/>
      <c r="K20" s="287"/>
    </row>
    <row r="21" spans="2:11" x14ac:dyDescent="0.25">
      <c r="B21" s="285"/>
      <c r="C21" s="286"/>
      <c r="D21" s="286"/>
      <c r="E21" s="286"/>
      <c r="F21" s="286"/>
      <c r="G21" s="286"/>
      <c r="H21" s="286"/>
      <c r="I21" s="286"/>
      <c r="J21" s="286"/>
      <c r="K21" s="287"/>
    </row>
    <row r="22" spans="2:11" x14ac:dyDescent="0.25">
      <c r="B22" s="285"/>
      <c r="C22" s="286"/>
      <c r="D22" s="286"/>
      <c r="E22" s="286"/>
      <c r="F22" s="286"/>
      <c r="G22" s="286"/>
      <c r="H22" s="286"/>
      <c r="I22" s="286"/>
      <c r="J22" s="286"/>
      <c r="K22" s="287"/>
    </row>
    <row r="23" spans="2:11" x14ac:dyDescent="0.25">
      <c r="B23" s="285"/>
      <c r="C23" s="286"/>
      <c r="D23" s="286"/>
      <c r="E23" s="286"/>
      <c r="F23" s="286"/>
      <c r="G23" s="286"/>
      <c r="H23" s="286"/>
      <c r="I23" s="286"/>
      <c r="J23" s="286"/>
      <c r="K23" s="287"/>
    </row>
    <row r="24" spans="2:11" x14ac:dyDescent="0.25">
      <c r="B24" s="288"/>
      <c r="C24" s="289"/>
      <c r="D24" s="289"/>
      <c r="E24" s="289"/>
      <c r="F24" s="289"/>
      <c r="G24" s="289"/>
      <c r="H24" s="289"/>
      <c r="I24" s="289"/>
      <c r="J24" s="289"/>
      <c r="K24" s="290"/>
    </row>
    <row r="25" spans="2:11" ht="20.25" customHeight="1" x14ac:dyDescent="0.25">
      <c r="B25" s="255" t="s">
        <v>464</v>
      </c>
      <c r="C25" s="256"/>
      <c r="D25" s="256"/>
      <c r="E25" s="256"/>
      <c r="F25" s="256"/>
      <c r="G25" s="256"/>
      <c r="H25" s="256"/>
      <c r="I25" s="256"/>
      <c r="J25" s="256"/>
      <c r="K25" s="257"/>
    </row>
    <row r="26" spans="2:11" x14ac:dyDescent="0.25">
      <c r="B26" s="252"/>
      <c r="C26" s="253"/>
      <c r="D26" s="253"/>
      <c r="E26" s="253"/>
      <c r="F26" s="253"/>
      <c r="G26" s="253"/>
      <c r="H26" s="253"/>
      <c r="I26" s="253"/>
      <c r="J26" s="253"/>
      <c r="K26" s="254"/>
    </row>
    <row r="27" spans="2:11" x14ac:dyDescent="0.25">
      <c r="B27" s="252"/>
      <c r="C27" s="253"/>
      <c r="D27" s="253"/>
      <c r="E27" s="253"/>
      <c r="F27" s="253"/>
      <c r="G27" s="253"/>
      <c r="H27" s="253"/>
      <c r="I27" s="253"/>
      <c r="J27" s="253"/>
      <c r="K27" s="254"/>
    </row>
    <row r="28" spans="2:11" x14ac:dyDescent="0.25">
      <c r="B28" s="252"/>
      <c r="C28" s="253"/>
      <c r="D28" s="253"/>
      <c r="E28" s="253"/>
      <c r="F28" s="253"/>
      <c r="G28" s="253"/>
      <c r="H28" s="253"/>
      <c r="I28" s="253"/>
      <c r="J28" s="253"/>
      <c r="K28" s="254"/>
    </row>
    <row r="29" spans="2:11" x14ac:dyDescent="0.25">
      <c r="B29" s="252"/>
      <c r="C29" s="253"/>
      <c r="D29" s="253"/>
      <c r="E29" s="253"/>
      <c r="F29" s="253"/>
      <c r="G29" s="253"/>
      <c r="H29" s="253"/>
      <c r="I29" s="253"/>
      <c r="J29" s="253"/>
      <c r="K29" s="254"/>
    </row>
    <row r="30" spans="2:11" x14ac:dyDescent="0.25">
      <c r="B30" s="252"/>
      <c r="C30" s="253"/>
      <c r="D30" s="253"/>
      <c r="E30" s="253"/>
      <c r="F30" s="253"/>
      <c r="G30" s="253"/>
      <c r="H30" s="253"/>
      <c r="I30" s="253"/>
      <c r="J30" s="253"/>
      <c r="K30" s="254"/>
    </row>
    <row r="31" spans="2:11" x14ac:dyDescent="0.25">
      <c r="B31" s="252"/>
      <c r="C31" s="253"/>
      <c r="D31" s="253"/>
      <c r="E31" s="253"/>
      <c r="F31" s="253"/>
      <c r="G31" s="253"/>
      <c r="H31" s="253"/>
      <c r="I31" s="253"/>
      <c r="J31" s="253"/>
      <c r="K31" s="254"/>
    </row>
    <row r="32" spans="2:11" x14ac:dyDescent="0.25">
      <c r="B32" s="252"/>
      <c r="C32" s="253"/>
      <c r="D32" s="253"/>
      <c r="E32" s="253"/>
      <c r="F32" s="253"/>
      <c r="G32" s="253"/>
      <c r="H32" s="253"/>
      <c r="I32" s="253"/>
      <c r="J32" s="253"/>
      <c r="K32" s="254"/>
    </row>
    <row r="33" spans="2:11" x14ac:dyDescent="0.25">
      <c r="B33" s="252"/>
      <c r="C33" s="253"/>
      <c r="D33" s="253"/>
      <c r="E33" s="253"/>
      <c r="F33" s="253"/>
      <c r="G33" s="253"/>
      <c r="H33" s="253"/>
      <c r="I33" s="253"/>
      <c r="J33" s="253"/>
      <c r="K33" s="254"/>
    </row>
    <row r="34" spans="2:11" x14ac:dyDescent="0.25">
      <c r="B34" s="252"/>
      <c r="C34" s="253"/>
      <c r="D34" s="253"/>
      <c r="E34" s="253"/>
      <c r="F34" s="253"/>
      <c r="G34" s="253"/>
      <c r="H34" s="253"/>
      <c r="I34" s="253"/>
      <c r="J34" s="253"/>
      <c r="K34" s="254"/>
    </row>
    <row r="35" spans="2:11" x14ac:dyDescent="0.25">
      <c r="B35" s="252"/>
      <c r="C35" s="253"/>
      <c r="D35" s="253"/>
      <c r="E35" s="253"/>
      <c r="F35" s="253"/>
      <c r="G35" s="253"/>
      <c r="H35" s="253"/>
      <c r="I35" s="253"/>
      <c r="J35" s="253"/>
      <c r="K35" s="254"/>
    </row>
    <row r="36" spans="2:11" x14ac:dyDescent="0.25">
      <c r="B36" s="252"/>
      <c r="C36" s="253"/>
      <c r="D36" s="253"/>
      <c r="E36" s="253"/>
      <c r="F36" s="253"/>
      <c r="G36" s="253"/>
      <c r="H36" s="253"/>
      <c r="I36" s="253"/>
      <c r="J36" s="253"/>
      <c r="K36" s="254"/>
    </row>
    <row r="37" spans="2:11" x14ac:dyDescent="0.25">
      <c r="B37" s="252"/>
      <c r="C37" s="253"/>
      <c r="D37" s="253"/>
      <c r="E37" s="253"/>
      <c r="F37" s="253"/>
      <c r="G37" s="253"/>
      <c r="H37" s="253"/>
      <c r="I37" s="253"/>
      <c r="J37" s="253"/>
      <c r="K37" s="254"/>
    </row>
    <row r="38" spans="2:11" ht="20.25" customHeight="1" x14ac:dyDescent="0.25">
      <c r="B38" s="255" t="s">
        <v>463</v>
      </c>
      <c r="C38" s="256"/>
      <c r="D38" s="256"/>
      <c r="E38" s="256"/>
      <c r="F38" s="256"/>
      <c r="G38" s="256"/>
      <c r="H38" s="256"/>
      <c r="I38" s="256"/>
      <c r="J38" s="256"/>
      <c r="K38" s="257"/>
    </row>
    <row r="39" spans="2:11" x14ac:dyDescent="0.25">
      <c r="B39" s="252"/>
      <c r="C39" s="253"/>
      <c r="D39" s="253"/>
      <c r="E39" s="253"/>
      <c r="F39" s="253"/>
      <c r="G39" s="253"/>
      <c r="H39" s="253"/>
      <c r="I39" s="253"/>
      <c r="J39" s="253"/>
      <c r="K39" s="254"/>
    </row>
    <row r="40" spans="2:11" x14ac:dyDescent="0.25">
      <c r="B40" s="252"/>
      <c r="C40" s="253"/>
      <c r="D40" s="253"/>
      <c r="E40" s="253"/>
      <c r="F40" s="253"/>
      <c r="G40" s="253"/>
      <c r="H40" s="253"/>
      <c r="I40" s="253"/>
      <c r="J40" s="253"/>
      <c r="K40" s="254"/>
    </row>
    <row r="41" spans="2:11" x14ac:dyDescent="0.25">
      <c r="B41" s="252"/>
      <c r="C41" s="253"/>
      <c r="D41" s="253"/>
      <c r="E41" s="253"/>
      <c r="F41" s="253"/>
      <c r="G41" s="253"/>
      <c r="H41" s="253"/>
      <c r="I41" s="253"/>
      <c r="J41" s="253"/>
      <c r="K41" s="254"/>
    </row>
    <row r="42" spans="2:11" x14ac:dyDescent="0.25">
      <c r="B42" s="252"/>
      <c r="C42" s="253"/>
      <c r="D42" s="253"/>
      <c r="E42" s="253"/>
      <c r="F42" s="253"/>
      <c r="G42" s="253"/>
      <c r="H42" s="253"/>
      <c r="I42" s="253"/>
      <c r="J42" s="253"/>
      <c r="K42" s="254"/>
    </row>
    <row r="43" spans="2:11" x14ac:dyDescent="0.25">
      <c r="B43" s="252"/>
      <c r="C43" s="253"/>
      <c r="D43" s="253"/>
      <c r="E43" s="253"/>
      <c r="F43" s="253"/>
      <c r="G43" s="253"/>
      <c r="H43" s="253"/>
      <c r="I43" s="253"/>
      <c r="J43" s="253"/>
      <c r="K43" s="254"/>
    </row>
    <row r="44" spans="2:11" x14ac:dyDescent="0.25">
      <c r="B44" s="252"/>
      <c r="C44" s="253"/>
      <c r="D44" s="253"/>
      <c r="E44" s="253"/>
      <c r="F44" s="253"/>
      <c r="G44" s="253"/>
      <c r="H44" s="253"/>
      <c r="I44" s="253"/>
      <c r="J44" s="253"/>
      <c r="K44" s="254"/>
    </row>
    <row r="45" spans="2:11" x14ac:dyDescent="0.25">
      <c r="B45" s="252"/>
      <c r="C45" s="253"/>
      <c r="D45" s="253"/>
      <c r="E45" s="253"/>
      <c r="F45" s="253"/>
      <c r="G45" s="253"/>
      <c r="H45" s="253"/>
      <c r="I45" s="253"/>
      <c r="J45" s="253"/>
      <c r="K45" s="254"/>
    </row>
    <row r="46" spans="2:11" x14ac:dyDescent="0.25">
      <c r="B46" s="252"/>
      <c r="C46" s="253"/>
      <c r="D46" s="253"/>
      <c r="E46" s="253"/>
      <c r="F46" s="253"/>
      <c r="G46" s="253"/>
      <c r="H46" s="253"/>
      <c r="I46" s="253"/>
      <c r="J46" s="253"/>
      <c r="K46" s="254"/>
    </row>
    <row r="47" spans="2:11" x14ac:dyDescent="0.25">
      <c r="B47" s="252"/>
      <c r="C47" s="253"/>
      <c r="D47" s="253"/>
      <c r="E47" s="253"/>
      <c r="F47" s="253"/>
      <c r="G47" s="253"/>
      <c r="H47" s="253"/>
      <c r="I47" s="253"/>
      <c r="J47" s="253"/>
      <c r="K47" s="254"/>
    </row>
    <row r="48" spans="2:11" ht="20.25" customHeight="1" x14ac:dyDescent="0.25">
      <c r="B48" s="255" t="s">
        <v>462</v>
      </c>
      <c r="C48" s="256"/>
      <c r="D48" s="256"/>
      <c r="E48" s="256"/>
      <c r="F48" s="256"/>
      <c r="G48" s="256"/>
      <c r="H48" s="256"/>
      <c r="I48" s="256"/>
      <c r="J48" s="256"/>
      <c r="K48" s="257"/>
    </row>
    <row r="49" spans="2:11" x14ac:dyDescent="0.25">
      <c r="B49" s="252"/>
      <c r="C49" s="253"/>
      <c r="D49" s="253"/>
      <c r="E49" s="253"/>
      <c r="F49" s="253"/>
      <c r="G49" s="253"/>
      <c r="H49" s="253"/>
      <c r="I49" s="253"/>
      <c r="J49" s="253"/>
      <c r="K49" s="254"/>
    </row>
    <row r="50" spans="2:11" x14ac:dyDescent="0.25">
      <c r="B50" s="252"/>
      <c r="C50" s="253"/>
      <c r="D50" s="253"/>
      <c r="E50" s="253"/>
      <c r="F50" s="253"/>
      <c r="G50" s="253"/>
      <c r="H50" s="253"/>
      <c r="I50" s="253"/>
      <c r="J50" s="253"/>
      <c r="K50" s="254"/>
    </row>
    <row r="51" spans="2:11" x14ac:dyDescent="0.25">
      <c r="B51" s="252"/>
      <c r="C51" s="253"/>
      <c r="D51" s="253"/>
      <c r="E51" s="253"/>
      <c r="F51" s="253"/>
      <c r="G51" s="253"/>
      <c r="H51" s="253"/>
      <c r="I51" s="253"/>
      <c r="J51" s="253"/>
      <c r="K51" s="254"/>
    </row>
    <row r="52" spans="2:11" x14ac:dyDescent="0.25">
      <c r="B52" s="252"/>
      <c r="C52" s="253"/>
      <c r="D52" s="253"/>
      <c r="E52" s="253"/>
      <c r="F52" s="253"/>
      <c r="G52" s="253"/>
      <c r="H52" s="253"/>
      <c r="I52" s="253"/>
      <c r="J52" s="253"/>
      <c r="K52" s="254"/>
    </row>
    <row r="53" spans="2:11" x14ac:dyDescent="0.25">
      <c r="B53" s="252"/>
      <c r="C53" s="253"/>
      <c r="D53" s="253"/>
      <c r="E53" s="253"/>
      <c r="F53" s="253"/>
      <c r="G53" s="253"/>
      <c r="H53" s="253"/>
      <c r="I53" s="253"/>
      <c r="J53" s="253"/>
      <c r="K53" s="254"/>
    </row>
    <row r="54" spans="2:11" x14ac:dyDescent="0.25">
      <c r="B54" s="252"/>
      <c r="C54" s="253"/>
      <c r="D54" s="253"/>
      <c r="E54" s="253"/>
      <c r="F54" s="253"/>
      <c r="G54" s="253"/>
      <c r="H54" s="253"/>
      <c r="I54" s="253"/>
      <c r="J54" s="253"/>
      <c r="K54" s="254"/>
    </row>
    <row r="55" spans="2:11" x14ac:dyDescent="0.25">
      <c r="B55" s="252"/>
      <c r="C55" s="253"/>
      <c r="D55" s="253"/>
      <c r="E55" s="253"/>
      <c r="F55" s="253"/>
      <c r="G55" s="253"/>
      <c r="H55" s="253"/>
      <c r="I55" s="253"/>
      <c r="J55" s="253"/>
      <c r="K55" s="254"/>
    </row>
    <row r="56" spans="2:11" x14ac:dyDescent="0.25">
      <c r="B56" s="252"/>
      <c r="C56" s="253"/>
      <c r="D56" s="253"/>
      <c r="E56" s="253"/>
      <c r="F56" s="253"/>
      <c r="G56" s="253"/>
      <c r="H56" s="253"/>
      <c r="I56" s="253"/>
      <c r="J56" s="253"/>
      <c r="K56" s="254"/>
    </row>
    <row r="57" spans="2:11" x14ac:dyDescent="0.25">
      <c r="B57" s="252"/>
      <c r="C57" s="253"/>
      <c r="D57" s="253"/>
      <c r="E57" s="253"/>
      <c r="F57" s="253"/>
      <c r="G57" s="253"/>
      <c r="H57" s="253"/>
      <c r="I57" s="253"/>
      <c r="J57" s="253"/>
      <c r="K57" s="254"/>
    </row>
    <row r="58" spans="2:11" x14ac:dyDescent="0.25">
      <c r="B58" s="252"/>
      <c r="C58" s="253"/>
      <c r="D58" s="253"/>
      <c r="E58" s="253"/>
      <c r="F58" s="253"/>
      <c r="G58" s="253"/>
      <c r="H58" s="253"/>
      <c r="I58" s="253"/>
      <c r="J58" s="253"/>
      <c r="K58" s="254"/>
    </row>
    <row r="59" spans="2:11" x14ac:dyDescent="0.25">
      <c r="B59" s="252"/>
      <c r="C59" s="253"/>
      <c r="D59" s="253"/>
      <c r="E59" s="253"/>
      <c r="F59" s="253"/>
      <c r="G59" s="253"/>
      <c r="H59" s="253"/>
      <c r="I59" s="253"/>
      <c r="J59" s="253"/>
      <c r="K59" s="254"/>
    </row>
    <row r="60" spans="2:11" x14ac:dyDescent="0.25">
      <c r="B60" s="252"/>
      <c r="C60" s="253"/>
      <c r="D60" s="253"/>
      <c r="E60" s="253"/>
      <c r="F60" s="253"/>
      <c r="G60" s="253"/>
      <c r="H60" s="253"/>
      <c r="I60" s="253"/>
      <c r="J60" s="253"/>
      <c r="K60" s="254"/>
    </row>
    <row r="61" spans="2:11" x14ac:dyDescent="0.25">
      <c r="B61" s="252"/>
      <c r="C61" s="253"/>
      <c r="D61" s="253"/>
      <c r="E61" s="253"/>
      <c r="F61" s="253"/>
      <c r="G61" s="253"/>
      <c r="H61" s="253"/>
      <c r="I61" s="253"/>
      <c r="J61" s="253"/>
      <c r="K61" s="254"/>
    </row>
    <row r="62" spans="2:11" x14ac:dyDescent="0.25">
      <c r="B62" s="252"/>
      <c r="C62" s="253"/>
      <c r="D62" s="253"/>
      <c r="E62" s="253"/>
      <c r="F62" s="253"/>
      <c r="G62" s="253"/>
      <c r="H62" s="253"/>
      <c r="I62" s="253"/>
      <c r="J62" s="253"/>
      <c r="K62" s="254"/>
    </row>
    <row r="63" spans="2:11" x14ac:dyDescent="0.25">
      <c r="B63" s="252"/>
      <c r="C63" s="253"/>
      <c r="D63" s="253"/>
      <c r="E63" s="253"/>
      <c r="F63" s="253"/>
      <c r="G63" s="253"/>
      <c r="H63" s="253"/>
      <c r="I63" s="253"/>
      <c r="J63" s="253"/>
      <c r="K63" s="254"/>
    </row>
    <row r="64" spans="2:11" x14ac:dyDescent="0.25">
      <c r="B64" s="252"/>
      <c r="C64" s="253"/>
      <c r="D64" s="253"/>
      <c r="E64" s="253"/>
      <c r="F64" s="253"/>
      <c r="G64" s="253"/>
      <c r="H64" s="253"/>
      <c r="I64" s="253"/>
      <c r="J64" s="253"/>
      <c r="K64" s="254"/>
    </row>
    <row r="65" spans="2:11" x14ac:dyDescent="0.25">
      <c r="B65" s="252"/>
      <c r="C65" s="253"/>
      <c r="D65" s="253"/>
      <c r="E65" s="253"/>
      <c r="F65" s="253"/>
      <c r="G65" s="253"/>
      <c r="H65" s="253"/>
      <c r="I65" s="253"/>
      <c r="J65" s="253"/>
      <c r="K65" s="254"/>
    </row>
    <row r="66" spans="2:11" ht="20.25" customHeight="1" x14ac:dyDescent="0.25">
      <c r="B66" s="255" t="s">
        <v>461</v>
      </c>
      <c r="C66" s="256"/>
      <c r="D66" s="256"/>
      <c r="E66" s="256"/>
      <c r="F66" s="256"/>
      <c r="G66" s="256"/>
      <c r="H66" s="256"/>
      <c r="I66" s="256"/>
      <c r="J66" s="256"/>
      <c r="K66" s="257"/>
    </row>
    <row r="67" spans="2:11" x14ac:dyDescent="0.25">
      <c r="B67" s="252"/>
      <c r="C67" s="253"/>
      <c r="D67" s="253"/>
      <c r="E67" s="253"/>
      <c r="F67" s="253"/>
      <c r="G67" s="253"/>
      <c r="H67" s="253"/>
      <c r="I67" s="253"/>
      <c r="J67" s="253"/>
      <c r="K67" s="254"/>
    </row>
    <row r="68" spans="2:11" x14ac:dyDescent="0.25">
      <c r="B68" s="252"/>
      <c r="C68" s="253"/>
      <c r="D68" s="253"/>
      <c r="E68" s="253"/>
      <c r="F68" s="253"/>
      <c r="G68" s="253"/>
      <c r="H68" s="253"/>
      <c r="I68" s="253"/>
      <c r="J68" s="253"/>
      <c r="K68" s="254"/>
    </row>
    <row r="69" spans="2:11" x14ac:dyDescent="0.25">
      <c r="B69" s="252"/>
      <c r="C69" s="253"/>
      <c r="D69" s="253"/>
      <c r="E69" s="253"/>
      <c r="F69" s="253"/>
      <c r="G69" s="253"/>
      <c r="H69" s="253"/>
      <c r="I69" s="253"/>
      <c r="J69" s="253"/>
      <c r="K69" s="254"/>
    </row>
    <row r="70" spans="2:11" x14ac:dyDescent="0.25">
      <c r="B70" s="252"/>
      <c r="C70" s="253"/>
      <c r="D70" s="253"/>
      <c r="E70" s="253"/>
      <c r="F70" s="253"/>
      <c r="G70" s="253"/>
      <c r="H70" s="253"/>
      <c r="I70" s="253"/>
      <c r="J70" s="253"/>
      <c r="K70" s="254"/>
    </row>
    <row r="71" spans="2:11" x14ac:dyDescent="0.25">
      <c r="B71" s="252"/>
      <c r="C71" s="253"/>
      <c r="D71" s="253"/>
      <c r="E71" s="253"/>
      <c r="F71" s="253"/>
      <c r="G71" s="253"/>
      <c r="H71" s="253"/>
      <c r="I71" s="253"/>
      <c r="J71" s="253"/>
      <c r="K71" s="254"/>
    </row>
    <row r="72" spans="2:11" x14ac:dyDescent="0.25">
      <c r="B72" s="252"/>
      <c r="C72" s="253"/>
      <c r="D72" s="253"/>
      <c r="E72" s="253"/>
      <c r="F72" s="253"/>
      <c r="G72" s="253"/>
      <c r="H72" s="253"/>
      <c r="I72" s="253"/>
      <c r="J72" s="253"/>
      <c r="K72" s="254"/>
    </row>
    <row r="73" spans="2:11" x14ac:dyDescent="0.25">
      <c r="B73" s="252"/>
      <c r="C73" s="253"/>
      <c r="D73" s="253"/>
      <c r="E73" s="253"/>
      <c r="F73" s="253"/>
      <c r="G73" s="253"/>
      <c r="H73" s="253"/>
      <c r="I73" s="253"/>
      <c r="J73" s="253"/>
      <c r="K73" s="254"/>
    </row>
    <row r="74" spans="2:11" x14ac:dyDescent="0.25">
      <c r="B74" s="252"/>
      <c r="C74" s="253"/>
      <c r="D74" s="253"/>
      <c r="E74" s="253"/>
      <c r="F74" s="253"/>
      <c r="G74" s="253"/>
      <c r="H74" s="253"/>
      <c r="I74" s="253"/>
      <c r="J74" s="253"/>
      <c r="K74" s="254"/>
    </row>
    <row r="75" spans="2:11" x14ac:dyDescent="0.25">
      <c r="B75" s="252"/>
      <c r="C75" s="253"/>
      <c r="D75" s="253"/>
      <c r="E75" s="253"/>
      <c r="F75" s="253"/>
      <c r="G75" s="253"/>
      <c r="H75" s="253"/>
      <c r="I75" s="253"/>
      <c r="J75" s="253"/>
      <c r="K75" s="254"/>
    </row>
    <row r="76" spans="2:11" x14ac:dyDescent="0.25">
      <c r="B76" s="252"/>
      <c r="C76" s="253"/>
      <c r="D76" s="253"/>
      <c r="E76" s="253"/>
      <c r="F76" s="253"/>
      <c r="G76" s="253"/>
      <c r="H76" s="253"/>
      <c r="I76" s="253"/>
      <c r="J76" s="253"/>
      <c r="K76" s="254"/>
    </row>
    <row r="77" spans="2:11" x14ac:dyDescent="0.25">
      <c r="B77" s="252"/>
      <c r="C77" s="253"/>
      <c r="D77" s="253"/>
      <c r="E77" s="253"/>
      <c r="F77" s="253"/>
      <c r="G77" s="253"/>
      <c r="H77" s="253"/>
      <c r="I77" s="253"/>
      <c r="J77" s="253"/>
      <c r="K77" s="254"/>
    </row>
    <row r="78" spans="2:11" ht="20.25" customHeight="1" x14ac:dyDescent="0.25">
      <c r="B78" s="255" t="s">
        <v>460</v>
      </c>
      <c r="C78" s="256"/>
      <c r="D78" s="256"/>
      <c r="E78" s="256"/>
      <c r="F78" s="256"/>
      <c r="G78" s="256"/>
      <c r="H78" s="256"/>
      <c r="I78" s="256"/>
      <c r="J78" s="256"/>
      <c r="K78" s="257"/>
    </row>
    <row r="79" spans="2:11" x14ac:dyDescent="0.25">
      <c r="B79" s="282"/>
      <c r="C79" s="283"/>
      <c r="D79" s="283"/>
      <c r="E79" s="283"/>
      <c r="F79" s="283"/>
      <c r="G79" s="283"/>
      <c r="H79" s="283"/>
      <c r="I79" s="283"/>
      <c r="J79" s="283"/>
      <c r="K79" s="284"/>
    </row>
    <row r="80" spans="2:11" x14ac:dyDescent="0.25">
      <c r="B80" s="285"/>
      <c r="C80" s="286"/>
      <c r="D80" s="286"/>
      <c r="E80" s="286"/>
      <c r="F80" s="286"/>
      <c r="G80" s="286"/>
      <c r="H80" s="286"/>
      <c r="I80" s="286"/>
      <c r="J80" s="286"/>
      <c r="K80" s="287"/>
    </row>
    <row r="81" spans="2:11" x14ac:dyDescent="0.25">
      <c r="B81" s="285"/>
      <c r="C81" s="286"/>
      <c r="D81" s="286"/>
      <c r="E81" s="286"/>
      <c r="F81" s="286"/>
      <c r="G81" s="286"/>
      <c r="H81" s="286"/>
      <c r="I81" s="286"/>
      <c r="J81" s="286"/>
      <c r="K81" s="287"/>
    </row>
    <row r="82" spans="2:11" x14ac:dyDescent="0.25">
      <c r="B82" s="285"/>
      <c r="C82" s="286"/>
      <c r="D82" s="286"/>
      <c r="E82" s="286"/>
      <c r="F82" s="286"/>
      <c r="G82" s="286"/>
      <c r="H82" s="286"/>
      <c r="I82" s="286"/>
      <c r="J82" s="286"/>
      <c r="K82" s="287"/>
    </row>
    <row r="83" spans="2:11" x14ac:dyDescent="0.25">
      <c r="B83" s="285"/>
      <c r="C83" s="286"/>
      <c r="D83" s="286"/>
      <c r="E83" s="286"/>
      <c r="F83" s="286"/>
      <c r="G83" s="286"/>
      <c r="H83" s="286"/>
      <c r="I83" s="286"/>
      <c r="J83" s="286"/>
      <c r="K83" s="287"/>
    </row>
    <row r="84" spans="2:11" x14ac:dyDescent="0.25">
      <c r="B84" s="285"/>
      <c r="C84" s="286"/>
      <c r="D84" s="286"/>
      <c r="E84" s="286"/>
      <c r="F84" s="286"/>
      <c r="G84" s="286"/>
      <c r="H84" s="286"/>
      <c r="I84" s="286"/>
      <c r="J84" s="286"/>
      <c r="K84" s="287"/>
    </row>
    <row r="85" spans="2:11" x14ac:dyDescent="0.25">
      <c r="B85" s="285"/>
      <c r="C85" s="286"/>
      <c r="D85" s="286"/>
      <c r="E85" s="286"/>
      <c r="F85" s="286"/>
      <c r="G85" s="286"/>
      <c r="H85" s="286"/>
      <c r="I85" s="286"/>
      <c r="J85" s="286"/>
      <c r="K85" s="287"/>
    </row>
    <row r="86" spans="2:11" x14ac:dyDescent="0.25">
      <c r="B86" s="285"/>
      <c r="C86" s="286"/>
      <c r="D86" s="286"/>
      <c r="E86" s="286"/>
      <c r="F86" s="286"/>
      <c r="G86" s="286"/>
      <c r="H86" s="286"/>
      <c r="I86" s="286"/>
      <c r="J86" s="286"/>
      <c r="K86" s="287"/>
    </row>
    <row r="87" spans="2:11" x14ac:dyDescent="0.25">
      <c r="B87" s="285"/>
      <c r="C87" s="286"/>
      <c r="D87" s="286"/>
      <c r="E87" s="286"/>
      <c r="F87" s="286"/>
      <c r="G87" s="286"/>
      <c r="H87" s="286"/>
      <c r="I87" s="286"/>
      <c r="J87" s="286"/>
      <c r="K87" s="287"/>
    </row>
    <row r="88" spans="2:11" x14ac:dyDescent="0.25">
      <c r="B88" s="285"/>
      <c r="C88" s="286"/>
      <c r="D88" s="286"/>
      <c r="E88" s="286"/>
      <c r="F88" s="286"/>
      <c r="G88" s="286"/>
      <c r="H88" s="286"/>
      <c r="I88" s="286"/>
      <c r="J88" s="286"/>
      <c r="K88" s="287"/>
    </row>
    <row r="89" spans="2:11" x14ac:dyDescent="0.25">
      <c r="B89" s="285"/>
      <c r="C89" s="286"/>
      <c r="D89" s="286"/>
      <c r="E89" s="286"/>
      <c r="F89" s="286"/>
      <c r="G89" s="286"/>
      <c r="H89" s="286"/>
      <c r="I89" s="286"/>
      <c r="J89" s="286"/>
      <c r="K89" s="287"/>
    </row>
    <row r="90" spans="2:11" x14ac:dyDescent="0.25">
      <c r="B90" s="285"/>
      <c r="C90" s="286"/>
      <c r="D90" s="286"/>
      <c r="E90" s="286"/>
      <c r="F90" s="286"/>
      <c r="G90" s="286"/>
      <c r="H90" s="286"/>
      <c r="I90" s="286"/>
      <c r="J90" s="286"/>
      <c r="K90" s="287"/>
    </row>
    <row r="91" spans="2:11" x14ac:dyDescent="0.25">
      <c r="B91" s="285"/>
      <c r="C91" s="286"/>
      <c r="D91" s="286"/>
      <c r="E91" s="286"/>
      <c r="F91" s="286"/>
      <c r="G91" s="286"/>
      <c r="H91" s="286"/>
      <c r="I91" s="286"/>
      <c r="J91" s="286"/>
      <c r="K91" s="287"/>
    </row>
    <row r="92" spans="2:11" x14ac:dyDescent="0.25">
      <c r="B92" s="288"/>
      <c r="C92" s="289"/>
      <c r="D92" s="289"/>
      <c r="E92" s="289"/>
      <c r="F92" s="289"/>
      <c r="G92" s="289"/>
      <c r="H92" s="289"/>
      <c r="I92" s="289"/>
      <c r="J92" s="289"/>
      <c r="K92" s="290"/>
    </row>
    <row r="93" spans="2:11" ht="20.25" customHeight="1" x14ac:dyDescent="0.25">
      <c r="B93" s="255" t="s">
        <v>459</v>
      </c>
      <c r="C93" s="256"/>
      <c r="D93" s="256"/>
      <c r="E93" s="256"/>
      <c r="F93" s="256"/>
      <c r="G93" s="256"/>
      <c r="H93" s="256"/>
      <c r="I93" s="256"/>
      <c r="J93" s="256"/>
      <c r="K93" s="257"/>
    </row>
    <row r="94" spans="2:11" x14ac:dyDescent="0.25">
      <c r="B94" s="282"/>
      <c r="C94" s="283"/>
      <c r="D94" s="283"/>
      <c r="E94" s="283"/>
      <c r="F94" s="283"/>
      <c r="G94" s="283"/>
      <c r="H94" s="283"/>
      <c r="I94" s="283"/>
      <c r="J94" s="283"/>
      <c r="K94" s="284"/>
    </row>
    <row r="95" spans="2:11" x14ac:dyDescent="0.25">
      <c r="B95" s="285"/>
      <c r="C95" s="286"/>
      <c r="D95" s="286"/>
      <c r="E95" s="286"/>
      <c r="F95" s="286"/>
      <c r="G95" s="286"/>
      <c r="H95" s="286"/>
      <c r="I95" s="286"/>
      <c r="J95" s="286"/>
      <c r="K95" s="287"/>
    </row>
    <row r="96" spans="2:11" x14ac:dyDescent="0.25">
      <c r="B96" s="285"/>
      <c r="C96" s="286"/>
      <c r="D96" s="286"/>
      <c r="E96" s="286"/>
      <c r="F96" s="286"/>
      <c r="G96" s="286"/>
      <c r="H96" s="286"/>
      <c r="I96" s="286"/>
      <c r="J96" s="286"/>
      <c r="K96" s="287"/>
    </row>
    <row r="97" spans="2:11" x14ac:dyDescent="0.25">
      <c r="B97" s="285"/>
      <c r="C97" s="286"/>
      <c r="D97" s="286"/>
      <c r="E97" s="286"/>
      <c r="F97" s="286"/>
      <c r="G97" s="286"/>
      <c r="H97" s="286"/>
      <c r="I97" s="286"/>
      <c r="J97" s="286"/>
      <c r="K97" s="287"/>
    </row>
    <row r="98" spans="2:11" x14ac:dyDescent="0.25">
      <c r="B98" s="285"/>
      <c r="C98" s="286"/>
      <c r="D98" s="286"/>
      <c r="E98" s="286"/>
      <c r="F98" s="286"/>
      <c r="G98" s="286"/>
      <c r="H98" s="286"/>
      <c r="I98" s="286"/>
      <c r="J98" s="286"/>
      <c r="K98" s="287"/>
    </row>
    <row r="99" spans="2:11" x14ac:dyDescent="0.25">
      <c r="B99" s="285"/>
      <c r="C99" s="286"/>
      <c r="D99" s="286"/>
      <c r="E99" s="286"/>
      <c r="F99" s="286"/>
      <c r="G99" s="286"/>
      <c r="H99" s="286"/>
      <c r="I99" s="286"/>
      <c r="J99" s="286"/>
      <c r="K99" s="287"/>
    </row>
    <row r="100" spans="2:11" x14ac:dyDescent="0.25">
      <c r="B100" s="285"/>
      <c r="C100" s="286"/>
      <c r="D100" s="286"/>
      <c r="E100" s="286"/>
      <c r="F100" s="286"/>
      <c r="G100" s="286"/>
      <c r="H100" s="286"/>
      <c r="I100" s="286"/>
      <c r="J100" s="286"/>
      <c r="K100" s="287"/>
    </row>
    <row r="101" spans="2:11" x14ac:dyDescent="0.25">
      <c r="B101" s="285"/>
      <c r="C101" s="286"/>
      <c r="D101" s="286"/>
      <c r="E101" s="286"/>
      <c r="F101" s="286"/>
      <c r="G101" s="286"/>
      <c r="H101" s="286"/>
      <c r="I101" s="286"/>
      <c r="J101" s="286"/>
      <c r="K101" s="287"/>
    </row>
    <row r="102" spans="2:11" x14ac:dyDescent="0.25">
      <c r="B102" s="285"/>
      <c r="C102" s="286"/>
      <c r="D102" s="286"/>
      <c r="E102" s="286"/>
      <c r="F102" s="286"/>
      <c r="G102" s="286"/>
      <c r="H102" s="286"/>
      <c r="I102" s="286"/>
      <c r="J102" s="286"/>
      <c r="K102" s="287"/>
    </row>
    <row r="103" spans="2:11" x14ac:dyDescent="0.25">
      <c r="B103" s="285"/>
      <c r="C103" s="286"/>
      <c r="D103" s="286"/>
      <c r="E103" s="286"/>
      <c r="F103" s="286"/>
      <c r="G103" s="286"/>
      <c r="H103" s="286"/>
      <c r="I103" s="286"/>
      <c r="J103" s="286"/>
      <c r="K103" s="287"/>
    </row>
    <row r="104" spans="2:11" x14ac:dyDescent="0.25">
      <c r="B104" s="285"/>
      <c r="C104" s="286"/>
      <c r="D104" s="286"/>
      <c r="E104" s="286"/>
      <c r="F104" s="286"/>
      <c r="G104" s="286"/>
      <c r="H104" s="286"/>
      <c r="I104" s="286"/>
      <c r="J104" s="286"/>
      <c r="K104" s="287"/>
    </row>
    <row r="105" spans="2:11" x14ac:dyDescent="0.25">
      <c r="B105" s="285"/>
      <c r="C105" s="286"/>
      <c r="D105" s="286"/>
      <c r="E105" s="286"/>
      <c r="F105" s="286"/>
      <c r="G105" s="286"/>
      <c r="H105" s="286"/>
      <c r="I105" s="286"/>
      <c r="J105" s="286"/>
      <c r="K105" s="287"/>
    </row>
    <row r="106" spans="2:11" x14ac:dyDescent="0.25">
      <c r="B106" s="285"/>
      <c r="C106" s="286"/>
      <c r="D106" s="286"/>
      <c r="E106" s="286"/>
      <c r="F106" s="286"/>
      <c r="G106" s="286"/>
      <c r="H106" s="286"/>
      <c r="I106" s="286"/>
      <c r="J106" s="286"/>
      <c r="K106" s="287"/>
    </row>
    <row r="107" spans="2:11" x14ac:dyDescent="0.25">
      <c r="B107" s="288"/>
      <c r="C107" s="289"/>
      <c r="D107" s="289"/>
      <c r="E107" s="289"/>
      <c r="F107" s="289"/>
      <c r="G107" s="289"/>
      <c r="H107" s="289"/>
      <c r="I107" s="289"/>
      <c r="J107" s="289"/>
      <c r="K107" s="290"/>
    </row>
    <row r="108" spans="2:11" ht="20.25" customHeight="1" x14ac:dyDescent="0.25">
      <c r="B108" s="255" t="s">
        <v>458</v>
      </c>
      <c r="C108" s="256"/>
      <c r="D108" s="256"/>
      <c r="E108" s="256"/>
      <c r="F108" s="256"/>
      <c r="G108" s="256"/>
      <c r="H108" s="256"/>
      <c r="I108" s="256"/>
      <c r="J108" s="256"/>
      <c r="K108" s="257"/>
    </row>
    <row r="109" spans="2:11" x14ac:dyDescent="0.25">
      <c r="B109" s="40"/>
      <c r="C109" s="41"/>
      <c r="D109" s="41"/>
      <c r="E109" s="41"/>
      <c r="F109" s="41"/>
      <c r="G109" s="41"/>
      <c r="H109" s="41"/>
      <c r="I109" s="41"/>
      <c r="J109" s="41"/>
      <c r="K109" s="42"/>
    </row>
    <row r="110" spans="2:11" x14ac:dyDescent="0.25">
      <c r="B110" s="43"/>
      <c r="K110" s="44"/>
    </row>
    <row r="111" spans="2:11" x14ac:dyDescent="0.25">
      <c r="B111" s="43"/>
      <c r="K111" s="44"/>
    </row>
    <row r="112" spans="2:11" x14ac:dyDescent="0.25">
      <c r="B112" s="43"/>
      <c r="K112" s="44"/>
    </row>
    <row r="113" spans="2:11" x14ac:dyDescent="0.25">
      <c r="B113" s="43"/>
      <c r="K113" s="44"/>
    </row>
    <row r="114" spans="2:11" x14ac:dyDescent="0.25">
      <c r="B114" s="43"/>
      <c r="K114" s="44"/>
    </row>
    <row r="115" spans="2:11" x14ac:dyDescent="0.25">
      <c r="B115" s="43"/>
      <c r="K115" s="44"/>
    </row>
    <row r="116" spans="2:11" x14ac:dyDescent="0.25">
      <c r="B116" s="43"/>
      <c r="K116" s="44"/>
    </row>
    <row r="117" spans="2:11" x14ac:dyDescent="0.25">
      <c r="B117" s="43"/>
      <c r="K117" s="44"/>
    </row>
    <row r="118" spans="2:11" x14ac:dyDescent="0.25">
      <c r="B118" s="43"/>
      <c r="K118" s="44"/>
    </row>
    <row r="119" spans="2:11" ht="13" thickBot="1" x14ac:dyDescent="0.3">
      <c r="B119" s="45"/>
      <c r="C119" s="46"/>
      <c r="D119" s="46"/>
      <c r="E119" s="46"/>
      <c r="F119" s="46"/>
      <c r="G119" s="46"/>
      <c r="H119" s="46"/>
      <c r="I119" s="46"/>
      <c r="J119" s="46"/>
      <c r="K119" s="47"/>
    </row>
    <row r="120" spans="2:11" ht="13" thickBot="1" x14ac:dyDescent="0.3"/>
    <row r="121" spans="2:11" ht="34.5" customHeight="1" x14ac:dyDescent="0.25">
      <c r="B121" s="258" t="s">
        <v>615</v>
      </c>
      <c r="C121" s="259"/>
      <c r="D121" s="259"/>
      <c r="E121" s="259"/>
      <c r="F121" s="259"/>
      <c r="G121" s="259"/>
      <c r="H121" s="259"/>
      <c r="I121" s="259"/>
      <c r="J121" s="259"/>
      <c r="K121" s="260"/>
    </row>
    <row r="122" spans="2:11" ht="13" x14ac:dyDescent="0.25">
      <c r="B122" s="255" t="s">
        <v>616</v>
      </c>
      <c r="C122" s="256"/>
      <c r="D122" s="256"/>
      <c r="E122" s="256"/>
      <c r="F122" s="256"/>
      <c r="G122" s="256"/>
      <c r="H122" s="256"/>
      <c r="I122" s="256"/>
      <c r="J122" s="256"/>
      <c r="K122" s="257"/>
    </row>
    <row r="123" spans="2:11" ht="21" customHeight="1" x14ac:dyDescent="0.25">
      <c r="B123" s="252" t="s">
        <v>586</v>
      </c>
      <c r="C123" s="253"/>
      <c r="D123" s="253"/>
      <c r="E123" s="253"/>
      <c r="F123" s="253"/>
      <c r="G123" s="253"/>
      <c r="H123" s="253"/>
      <c r="I123" s="253"/>
      <c r="J123" s="253"/>
      <c r="K123" s="254"/>
    </row>
    <row r="124" spans="2:11" ht="21" customHeight="1" x14ac:dyDescent="0.25">
      <c r="B124" s="252" t="s">
        <v>587</v>
      </c>
      <c r="C124" s="253"/>
      <c r="D124" s="253"/>
      <c r="E124" s="253"/>
      <c r="F124" s="253"/>
      <c r="G124" s="253"/>
      <c r="H124" s="253"/>
      <c r="I124" s="253"/>
      <c r="J124" s="253"/>
      <c r="K124" s="254"/>
    </row>
    <row r="125" spans="2:11" ht="21" customHeight="1" x14ac:dyDescent="0.25">
      <c r="B125" s="252" t="s">
        <v>588</v>
      </c>
      <c r="C125" s="253"/>
      <c r="D125" s="253"/>
      <c r="E125" s="253"/>
      <c r="F125" s="253"/>
      <c r="G125" s="253"/>
      <c r="H125" s="253"/>
      <c r="I125" s="253"/>
      <c r="J125" s="253"/>
      <c r="K125" s="254"/>
    </row>
    <row r="126" spans="2:11" ht="21" customHeight="1" x14ac:dyDescent="0.25">
      <c r="B126" s="252" t="s">
        <v>589</v>
      </c>
      <c r="C126" s="253"/>
      <c r="D126" s="253"/>
      <c r="E126" s="253"/>
      <c r="F126" s="253"/>
      <c r="G126" s="253"/>
      <c r="H126" s="253"/>
      <c r="I126" s="253"/>
      <c r="J126" s="253"/>
      <c r="K126" s="254"/>
    </row>
    <row r="127" spans="2:11" ht="21" customHeight="1" thickBot="1" x14ac:dyDescent="0.3">
      <c r="B127" s="261" t="s">
        <v>590</v>
      </c>
      <c r="C127" s="262"/>
      <c r="D127" s="262"/>
      <c r="E127" s="262"/>
      <c r="F127" s="262"/>
      <c r="G127" s="262"/>
      <c r="H127" s="262"/>
      <c r="I127" s="262"/>
      <c r="J127" s="262"/>
      <c r="K127" s="263"/>
    </row>
    <row r="128" spans="2:11" ht="13" thickBot="1" x14ac:dyDescent="0.3"/>
    <row r="129" spans="2:13" ht="13" x14ac:dyDescent="0.25">
      <c r="B129" s="295" t="s">
        <v>617</v>
      </c>
      <c r="C129" s="259"/>
      <c r="D129" s="259"/>
      <c r="E129" s="259"/>
      <c r="F129" s="259"/>
      <c r="G129" s="259"/>
      <c r="H129" s="259"/>
      <c r="I129" s="259"/>
      <c r="J129" s="259"/>
      <c r="K129" s="260"/>
      <c r="M129" s="10" t="s">
        <v>582</v>
      </c>
    </row>
    <row r="130" spans="2:13" ht="24" customHeight="1" x14ac:dyDescent="0.25">
      <c r="B130" s="296" t="s">
        <v>591</v>
      </c>
      <c r="C130" s="297"/>
      <c r="D130" s="297"/>
      <c r="E130" s="297"/>
      <c r="F130" s="297"/>
      <c r="G130" s="297"/>
      <c r="H130" s="297"/>
      <c r="I130" s="297"/>
      <c r="J130" s="297"/>
      <c r="K130" s="298"/>
      <c r="M130" s="10" t="s">
        <v>583</v>
      </c>
    </row>
    <row r="131" spans="2:13" ht="24" customHeight="1" x14ac:dyDescent="0.25">
      <c r="B131" s="296" t="s">
        <v>592</v>
      </c>
      <c r="C131" s="297"/>
      <c r="D131" s="297"/>
      <c r="E131" s="297"/>
      <c r="F131" s="297"/>
      <c r="G131" s="297"/>
      <c r="H131" s="297"/>
      <c r="I131" s="297"/>
      <c r="J131" s="297"/>
      <c r="K131" s="298"/>
      <c r="M131" s="10" t="s">
        <v>584</v>
      </c>
    </row>
    <row r="132" spans="2:13" ht="24" customHeight="1" x14ac:dyDescent="0.25">
      <c r="B132" s="296" t="s">
        <v>593</v>
      </c>
      <c r="C132" s="297"/>
      <c r="D132" s="297"/>
      <c r="E132" s="297"/>
      <c r="F132" s="297"/>
      <c r="G132" s="297"/>
      <c r="H132" s="297"/>
      <c r="I132" s="297"/>
      <c r="J132" s="297"/>
      <c r="K132" s="298"/>
      <c r="M132" s="10" t="s">
        <v>585</v>
      </c>
    </row>
    <row r="133" spans="2:13" ht="24" customHeight="1" thickBot="1" x14ac:dyDescent="0.3">
      <c r="B133" s="299" t="s">
        <v>594</v>
      </c>
      <c r="C133" s="300"/>
      <c r="D133" s="300"/>
      <c r="E133" s="300"/>
      <c r="F133" s="300"/>
      <c r="G133" s="300"/>
      <c r="H133" s="300"/>
      <c r="I133" s="300"/>
      <c r="J133" s="300"/>
      <c r="K133" s="301"/>
    </row>
    <row r="134" spans="2:13" ht="13.5" customHeight="1" thickBot="1" x14ac:dyDescent="0.3">
      <c r="B134" s="64"/>
      <c r="C134" s="64"/>
      <c r="D134" s="64"/>
      <c r="E134" s="64"/>
      <c r="F134" s="64"/>
      <c r="G134" s="64"/>
      <c r="H134" s="64"/>
      <c r="I134" s="64"/>
      <c r="J134" s="64"/>
      <c r="K134" s="64"/>
    </row>
    <row r="135" spans="2:13" ht="24" customHeight="1" x14ac:dyDescent="0.25">
      <c r="B135" s="295" t="s">
        <v>618</v>
      </c>
      <c r="C135" s="259"/>
      <c r="D135" s="259"/>
      <c r="E135" s="259"/>
      <c r="F135" s="259"/>
      <c r="G135" s="259"/>
      <c r="H135" s="259"/>
      <c r="I135" s="259"/>
      <c r="J135" s="259"/>
      <c r="K135" s="260"/>
    </row>
    <row r="136" spans="2:13" ht="13.5" thickBot="1" x14ac:dyDescent="0.35">
      <c r="B136" s="282"/>
      <c r="C136" s="283"/>
      <c r="D136" s="283"/>
      <c r="E136" s="283"/>
      <c r="F136" s="283"/>
      <c r="G136" s="283"/>
      <c r="H136" s="283"/>
      <c r="I136" s="283"/>
      <c r="J136" s="283"/>
      <c r="K136" s="284"/>
      <c r="M136" s="65" t="s">
        <v>599</v>
      </c>
    </row>
    <row r="137" spans="2:13" ht="26" x14ac:dyDescent="0.3">
      <c r="B137" s="302" t="s">
        <v>599</v>
      </c>
      <c r="C137" s="303"/>
      <c r="D137" s="303"/>
      <c r="E137" s="303" t="s">
        <v>600</v>
      </c>
      <c r="F137" s="303"/>
      <c r="G137" s="303"/>
      <c r="H137" s="303" t="s">
        <v>605</v>
      </c>
      <c r="I137" s="303"/>
      <c r="J137" s="303"/>
      <c r="K137" s="74" t="s">
        <v>678</v>
      </c>
      <c r="M137" s="67" t="s">
        <v>595</v>
      </c>
    </row>
    <row r="138" spans="2:13" ht="26.25" customHeight="1" x14ac:dyDescent="0.25">
      <c r="B138" s="304" t="s">
        <v>595</v>
      </c>
      <c r="C138" s="305"/>
      <c r="D138" s="305"/>
      <c r="E138" s="305" t="s">
        <v>601</v>
      </c>
      <c r="F138" s="305"/>
      <c r="G138" s="305"/>
      <c r="H138" s="250" t="s">
        <v>606</v>
      </c>
      <c r="I138" s="250"/>
      <c r="J138" s="250"/>
      <c r="K138" s="68" t="s">
        <v>610</v>
      </c>
      <c r="M138" s="67" t="s">
        <v>596</v>
      </c>
    </row>
    <row r="139" spans="2:13" ht="26.25" customHeight="1" x14ac:dyDescent="0.25">
      <c r="B139" s="304" t="s">
        <v>596</v>
      </c>
      <c r="C139" s="305"/>
      <c r="D139" s="305"/>
      <c r="E139" s="305" t="s">
        <v>602</v>
      </c>
      <c r="F139" s="305"/>
      <c r="G139" s="305"/>
      <c r="H139" s="250" t="s">
        <v>607</v>
      </c>
      <c r="I139" s="250"/>
      <c r="J139" s="250"/>
      <c r="K139" s="68" t="s">
        <v>611</v>
      </c>
      <c r="M139" s="67" t="s">
        <v>597</v>
      </c>
    </row>
    <row r="140" spans="2:13" ht="26.25" customHeight="1" thickBot="1" x14ac:dyDescent="0.3">
      <c r="B140" s="304" t="s">
        <v>597</v>
      </c>
      <c r="C140" s="305"/>
      <c r="D140" s="305"/>
      <c r="E140" s="305" t="s">
        <v>603</v>
      </c>
      <c r="F140" s="305"/>
      <c r="G140" s="305"/>
      <c r="H140" s="250" t="s">
        <v>608</v>
      </c>
      <c r="I140" s="250"/>
      <c r="J140" s="250"/>
      <c r="K140" s="68" t="s">
        <v>612</v>
      </c>
      <c r="M140" s="69" t="s">
        <v>598</v>
      </c>
    </row>
    <row r="141" spans="2:13" ht="26.25" customHeight="1" x14ac:dyDescent="0.25">
      <c r="B141" s="306" t="s">
        <v>598</v>
      </c>
      <c r="C141" s="249"/>
      <c r="D141" s="249"/>
      <c r="E141" s="249" t="s">
        <v>603</v>
      </c>
      <c r="F141" s="249"/>
      <c r="G141" s="249"/>
      <c r="H141" s="250"/>
      <c r="I141" s="250"/>
      <c r="J141" s="250"/>
      <c r="K141" s="68" t="s">
        <v>682</v>
      </c>
      <c r="M141" s="73"/>
    </row>
    <row r="142" spans="2:13" ht="26.25" customHeight="1" x14ac:dyDescent="0.25">
      <c r="B142" s="306"/>
      <c r="C142" s="249"/>
      <c r="D142" s="249"/>
      <c r="E142" s="305" t="s">
        <v>604</v>
      </c>
      <c r="F142" s="305"/>
      <c r="G142" s="305"/>
      <c r="H142" s="250"/>
      <c r="I142" s="250"/>
      <c r="J142" s="250"/>
      <c r="K142" s="68" t="s">
        <v>688</v>
      </c>
      <c r="M142" s="73"/>
    </row>
    <row r="143" spans="2:13" ht="26.25" customHeight="1" x14ac:dyDescent="0.25">
      <c r="B143" s="306"/>
      <c r="C143" s="249"/>
      <c r="D143" s="249"/>
      <c r="E143" s="249"/>
      <c r="F143" s="249"/>
      <c r="G143" s="249"/>
      <c r="H143" s="250"/>
      <c r="I143" s="250"/>
      <c r="J143" s="250"/>
      <c r="K143" s="68" t="s">
        <v>685</v>
      </c>
      <c r="M143" s="73"/>
    </row>
    <row r="144" spans="2:13" ht="26.25" customHeight="1" thickBot="1" x14ac:dyDescent="0.3">
      <c r="B144" s="247"/>
      <c r="C144" s="248"/>
      <c r="D144" s="248"/>
      <c r="E144" s="248"/>
      <c r="F144" s="248"/>
      <c r="G144" s="248"/>
      <c r="H144" s="251"/>
      <c r="I144" s="251"/>
      <c r="J144" s="251"/>
      <c r="K144" s="75" t="s">
        <v>671</v>
      </c>
      <c r="M144" s="73"/>
    </row>
    <row r="145" spans="2:13" ht="13" thickBot="1" x14ac:dyDescent="0.3">
      <c r="M145" s="62" t="s">
        <v>601</v>
      </c>
    </row>
    <row r="146" spans="2:13" ht="13" x14ac:dyDescent="0.25">
      <c r="B146" s="295" t="s">
        <v>619</v>
      </c>
      <c r="C146" s="259"/>
      <c r="D146" s="259"/>
      <c r="E146" s="259"/>
      <c r="F146" s="259"/>
      <c r="G146" s="259"/>
      <c r="H146" s="259"/>
      <c r="I146" s="259"/>
      <c r="J146" s="259"/>
      <c r="K146" s="260"/>
      <c r="M146" s="62" t="s">
        <v>602</v>
      </c>
    </row>
    <row r="147" spans="2:13" ht="13" x14ac:dyDescent="0.3">
      <c r="B147" s="309" t="s">
        <v>613</v>
      </c>
      <c r="C147" s="307"/>
      <c r="D147" s="307" t="s">
        <v>620</v>
      </c>
      <c r="E147" s="307"/>
      <c r="F147" s="307" t="s">
        <v>32</v>
      </c>
      <c r="G147" s="307"/>
      <c r="H147" s="307"/>
      <c r="I147" s="307"/>
      <c r="J147" s="307"/>
      <c r="K147" s="308"/>
      <c r="M147" s="62" t="s">
        <v>603</v>
      </c>
    </row>
    <row r="148" spans="2:13" ht="13" thickBot="1" x14ac:dyDescent="0.3">
      <c r="B148" s="252" t="s">
        <v>621</v>
      </c>
      <c r="C148" s="253"/>
      <c r="D148" s="253">
        <v>3</v>
      </c>
      <c r="E148" s="253"/>
      <c r="F148" s="253" t="s">
        <v>624</v>
      </c>
      <c r="G148" s="253"/>
      <c r="H148" s="253"/>
      <c r="I148" s="253"/>
      <c r="J148" s="253"/>
      <c r="K148" s="254"/>
      <c r="M148" s="70" t="s">
        <v>604</v>
      </c>
    </row>
    <row r="149" spans="2:13" ht="13" x14ac:dyDescent="0.3">
      <c r="B149" s="252" t="s">
        <v>622</v>
      </c>
      <c r="C149" s="253"/>
      <c r="D149" s="253">
        <v>2</v>
      </c>
      <c r="E149" s="253"/>
      <c r="F149" s="253" t="s">
        <v>625</v>
      </c>
      <c r="G149" s="253"/>
      <c r="H149" s="253"/>
      <c r="I149" s="253"/>
      <c r="J149" s="253"/>
      <c r="K149" s="254"/>
      <c r="M149" s="61" t="s">
        <v>605</v>
      </c>
    </row>
    <row r="150" spans="2:13" ht="13.5" customHeight="1" thickBot="1" x14ac:dyDescent="0.3">
      <c r="B150" s="261" t="s">
        <v>623</v>
      </c>
      <c r="C150" s="262"/>
      <c r="D150" s="262">
        <v>1</v>
      </c>
      <c r="E150" s="262"/>
      <c r="F150" s="262" t="s">
        <v>626</v>
      </c>
      <c r="G150" s="262"/>
      <c r="H150" s="262"/>
      <c r="I150" s="262"/>
      <c r="J150" s="262"/>
      <c r="K150" s="263"/>
      <c r="M150" s="63" t="s">
        <v>606</v>
      </c>
    </row>
    <row r="151" spans="2:13" ht="13.5" customHeight="1" thickBot="1" x14ac:dyDescent="0.3">
      <c r="M151" s="63" t="s">
        <v>607</v>
      </c>
    </row>
    <row r="152" spans="2:13" ht="12.75" customHeight="1" x14ac:dyDescent="0.25">
      <c r="B152" s="295" t="s">
        <v>627</v>
      </c>
      <c r="C152" s="259"/>
      <c r="D152" s="259"/>
      <c r="E152" s="259"/>
      <c r="F152" s="259"/>
      <c r="G152" s="259"/>
      <c r="H152" s="259"/>
      <c r="I152" s="259"/>
      <c r="J152" s="259"/>
      <c r="K152" s="260"/>
      <c r="M152" s="63" t="s">
        <v>608</v>
      </c>
    </row>
    <row r="153" spans="2:13" ht="13" x14ac:dyDescent="0.3">
      <c r="B153" s="309" t="s">
        <v>636</v>
      </c>
      <c r="C153" s="307"/>
      <c r="D153" s="307" t="s">
        <v>620</v>
      </c>
      <c r="E153" s="307"/>
      <c r="F153" s="307" t="s">
        <v>32</v>
      </c>
      <c r="G153" s="307"/>
      <c r="H153" s="307"/>
      <c r="I153" s="307"/>
      <c r="J153" s="307"/>
      <c r="K153" s="308"/>
      <c r="M153" s="66" t="s">
        <v>609</v>
      </c>
    </row>
    <row r="154" spans="2:13" x14ac:dyDescent="0.25">
      <c r="B154" s="252" t="s">
        <v>628</v>
      </c>
      <c r="C154" s="253"/>
      <c r="D154" s="253">
        <v>3</v>
      </c>
      <c r="E154" s="253"/>
      <c r="F154" s="253" t="s">
        <v>631</v>
      </c>
      <c r="G154" s="253"/>
      <c r="H154" s="253"/>
      <c r="I154" s="253"/>
      <c r="J154" s="253"/>
      <c r="K154" s="254"/>
      <c r="M154" s="68" t="s">
        <v>610</v>
      </c>
    </row>
    <row r="155" spans="2:13" x14ac:dyDescent="0.25">
      <c r="B155" s="252" t="s">
        <v>629</v>
      </c>
      <c r="C155" s="253"/>
      <c r="D155" s="253">
        <v>2</v>
      </c>
      <c r="E155" s="253"/>
      <c r="F155" s="253" t="s">
        <v>632</v>
      </c>
      <c r="G155" s="253"/>
      <c r="H155" s="253"/>
      <c r="I155" s="253"/>
      <c r="J155" s="253"/>
      <c r="K155" s="254"/>
      <c r="M155" s="68" t="s">
        <v>611</v>
      </c>
    </row>
    <row r="156" spans="2:13" ht="13" thickBot="1" x14ac:dyDescent="0.3">
      <c r="B156" s="261" t="s">
        <v>630</v>
      </c>
      <c r="C156" s="262"/>
      <c r="D156" s="262">
        <v>1</v>
      </c>
      <c r="E156" s="262"/>
      <c r="F156" s="262" t="s">
        <v>633</v>
      </c>
      <c r="G156" s="262"/>
      <c r="H156" s="262"/>
      <c r="I156" s="262"/>
      <c r="J156" s="262"/>
      <c r="K156" s="263"/>
      <c r="M156" s="68" t="s">
        <v>612</v>
      </c>
    </row>
    <row r="157" spans="2:13" ht="13" thickBot="1" x14ac:dyDescent="0.3"/>
    <row r="158" spans="2:13" ht="13" x14ac:dyDescent="0.25">
      <c r="B158" s="295" t="s">
        <v>634</v>
      </c>
      <c r="C158" s="259"/>
      <c r="D158" s="259"/>
      <c r="E158" s="259"/>
      <c r="F158" s="259"/>
      <c r="G158" s="259"/>
      <c r="H158" s="259"/>
      <c r="I158" s="259"/>
      <c r="J158" s="259"/>
      <c r="K158" s="260"/>
    </row>
    <row r="159" spans="2:13" ht="13" thickBot="1" x14ac:dyDescent="0.3"/>
    <row r="160" spans="2:13" ht="13" x14ac:dyDescent="0.3">
      <c r="B160" s="302" t="s">
        <v>635</v>
      </c>
      <c r="C160" s="303"/>
      <c r="D160" s="303"/>
      <c r="E160" s="303" t="s">
        <v>636</v>
      </c>
      <c r="F160" s="303"/>
      <c r="G160" s="303"/>
      <c r="H160" s="303"/>
      <c r="I160" s="303"/>
      <c r="J160" s="310"/>
    </row>
    <row r="161" spans="2:11" ht="13" x14ac:dyDescent="0.3">
      <c r="B161" s="309"/>
      <c r="C161" s="307"/>
      <c r="D161" s="307"/>
      <c r="E161" s="307">
        <v>1</v>
      </c>
      <c r="F161" s="307"/>
      <c r="G161" s="307">
        <v>2</v>
      </c>
      <c r="H161" s="307"/>
      <c r="I161" s="307">
        <v>3</v>
      </c>
      <c r="J161" s="308"/>
    </row>
    <row r="162" spans="2:11" x14ac:dyDescent="0.25">
      <c r="B162" s="309"/>
      <c r="C162" s="307"/>
      <c r="D162" s="307"/>
      <c r="E162" s="253" t="s">
        <v>630</v>
      </c>
      <c r="F162" s="253"/>
      <c r="G162" s="253" t="s">
        <v>629</v>
      </c>
      <c r="H162" s="253"/>
      <c r="I162" s="253" t="s">
        <v>628</v>
      </c>
      <c r="J162" s="254"/>
    </row>
    <row r="163" spans="2:11" ht="25.5" customHeight="1" x14ac:dyDescent="0.25">
      <c r="B163" s="312" t="s">
        <v>613</v>
      </c>
      <c r="C163" s="71" t="s">
        <v>621</v>
      </c>
      <c r="D163" s="71">
        <v>3</v>
      </c>
      <c r="E163" s="314">
        <f>D163*E161</f>
        <v>3</v>
      </c>
      <c r="F163" s="315"/>
      <c r="G163" s="316">
        <f>D163*G161</f>
        <v>6</v>
      </c>
      <c r="H163" s="317"/>
      <c r="I163" s="316">
        <f>D163*I161</f>
        <v>9</v>
      </c>
      <c r="J163" s="318"/>
    </row>
    <row r="164" spans="2:11" x14ac:dyDescent="0.25">
      <c r="B164" s="312"/>
      <c r="C164" s="71" t="s">
        <v>622</v>
      </c>
      <c r="D164" s="71">
        <v>2</v>
      </c>
      <c r="E164" s="319">
        <f>D164*E161</f>
        <v>2</v>
      </c>
      <c r="F164" s="320"/>
      <c r="G164" s="314">
        <f>G161*D164</f>
        <v>4</v>
      </c>
      <c r="H164" s="315"/>
      <c r="I164" s="316">
        <f>I161*D164</f>
        <v>6</v>
      </c>
      <c r="J164" s="318"/>
    </row>
    <row r="165" spans="2:11" ht="13" thickBot="1" x14ac:dyDescent="0.3">
      <c r="B165" s="313"/>
      <c r="C165" s="72" t="s">
        <v>623</v>
      </c>
      <c r="D165" s="72">
        <v>1</v>
      </c>
      <c r="E165" s="321">
        <f>E161*D165</f>
        <v>1</v>
      </c>
      <c r="F165" s="322"/>
      <c r="G165" s="321">
        <f>G161*D165</f>
        <v>2</v>
      </c>
      <c r="H165" s="322"/>
      <c r="I165" s="323">
        <f>I161*D165</f>
        <v>3</v>
      </c>
      <c r="J165" s="324"/>
    </row>
    <row r="166" spans="2:11" ht="13" thickBot="1" x14ac:dyDescent="0.3"/>
    <row r="167" spans="2:11" ht="13" x14ac:dyDescent="0.25">
      <c r="B167" s="295" t="s">
        <v>637</v>
      </c>
      <c r="C167" s="259"/>
      <c r="D167" s="259"/>
      <c r="E167" s="259"/>
      <c r="F167" s="259"/>
      <c r="G167" s="259"/>
      <c r="H167" s="259"/>
      <c r="I167" s="259"/>
      <c r="J167" s="259"/>
      <c r="K167" s="260"/>
    </row>
    <row r="168" spans="2:11" ht="13" x14ac:dyDescent="0.3">
      <c r="B168" s="309" t="s">
        <v>635</v>
      </c>
      <c r="C168" s="307"/>
      <c r="D168" s="307"/>
      <c r="E168" s="307" t="s">
        <v>638</v>
      </c>
      <c r="F168" s="307"/>
      <c r="G168" s="307"/>
      <c r="H168" s="307"/>
      <c r="I168" s="307"/>
      <c r="J168" s="307"/>
      <c r="K168" s="308"/>
    </row>
    <row r="169" spans="2:11" x14ac:dyDescent="0.25">
      <c r="B169" s="252" t="s">
        <v>639</v>
      </c>
      <c r="C169" s="253"/>
      <c r="D169" s="253"/>
      <c r="E169" s="311" t="s">
        <v>642</v>
      </c>
      <c r="F169" s="253"/>
      <c r="G169" s="253"/>
      <c r="H169" s="253"/>
      <c r="I169" s="253"/>
      <c r="J169" s="253"/>
      <c r="K169" s="254"/>
    </row>
    <row r="170" spans="2:11" x14ac:dyDescent="0.25">
      <c r="B170" s="252" t="s">
        <v>640</v>
      </c>
      <c r="C170" s="253"/>
      <c r="D170" s="253"/>
      <c r="E170" s="253" t="s">
        <v>643</v>
      </c>
      <c r="F170" s="253"/>
      <c r="G170" s="253"/>
      <c r="H170" s="253"/>
      <c r="I170" s="253"/>
      <c r="J170" s="253"/>
      <c r="K170" s="254"/>
    </row>
    <row r="171" spans="2:11" ht="13" thickBot="1" x14ac:dyDescent="0.3">
      <c r="B171" s="261" t="s">
        <v>641</v>
      </c>
      <c r="C171" s="262"/>
      <c r="D171" s="262"/>
      <c r="E171" s="262" t="s">
        <v>644</v>
      </c>
      <c r="F171" s="262"/>
      <c r="G171" s="262"/>
      <c r="H171" s="262"/>
      <c r="I171" s="262"/>
      <c r="J171" s="262"/>
      <c r="K171" s="263"/>
    </row>
    <row r="172" spans="2:11" ht="13" thickBot="1" x14ac:dyDescent="0.3"/>
    <row r="173" spans="2:11" ht="13.5" thickBot="1" x14ac:dyDescent="0.3">
      <c r="B173" s="328" t="s">
        <v>645</v>
      </c>
      <c r="C173" s="329"/>
      <c r="D173" s="329"/>
      <c r="E173" s="329"/>
      <c r="F173" s="329"/>
      <c r="G173" s="329"/>
      <c r="H173" s="329"/>
      <c r="I173" s="329"/>
      <c r="J173" s="329"/>
      <c r="K173" s="330"/>
    </row>
    <row r="174" spans="2:11" x14ac:dyDescent="0.25">
      <c r="B174" s="325" t="s">
        <v>646</v>
      </c>
      <c r="C174" s="326"/>
      <c r="D174" s="326"/>
      <c r="E174" s="326"/>
      <c r="F174" s="326"/>
      <c r="G174" s="326"/>
      <c r="H174" s="326"/>
      <c r="I174" s="326"/>
      <c r="J174" s="326"/>
      <c r="K174" s="327"/>
    </row>
    <row r="175" spans="2:11" x14ac:dyDescent="0.25">
      <c r="B175" s="252" t="s">
        <v>647</v>
      </c>
      <c r="C175" s="253"/>
      <c r="D175" s="253"/>
      <c r="E175" s="253"/>
      <c r="F175" s="253"/>
      <c r="G175" s="253"/>
      <c r="H175" s="253"/>
      <c r="I175" s="253"/>
      <c r="J175" s="253"/>
      <c r="K175" s="254"/>
    </row>
    <row r="176" spans="2:11" x14ac:dyDescent="0.25">
      <c r="B176" s="252" t="s">
        <v>648</v>
      </c>
      <c r="C176" s="253"/>
      <c r="D176" s="253"/>
      <c r="E176" s="253"/>
      <c r="F176" s="253"/>
      <c r="G176" s="253"/>
      <c r="H176" s="253"/>
      <c r="I176" s="253"/>
      <c r="J176" s="253"/>
      <c r="K176" s="254"/>
    </row>
    <row r="177" spans="2:12" ht="13" thickBot="1" x14ac:dyDescent="0.3">
      <c r="B177" s="261" t="s">
        <v>649</v>
      </c>
      <c r="C177" s="262"/>
      <c r="D177" s="262"/>
      <c r="E177" s="262"/>
      <c r="F177" s="262"/>
      <c r="G177" s="262"/>
      <c r="H177" s="262"/>
      <c r="I177" s="262"/>
      <c r="J177" s="262"/>
      <c r="K177" s="263"/>
    </row>
    <row r="189" spans="2:12" x14ac:dyDescent="0.25">
      <c r="L189" s="10">
        <v>10</v>
      </c>
    </row>
  </sheetData>
  <mergeCells count="118">
    <mergeCell ref="B174:K174"/>
    <mergeCell ref="B175:K175"/>
    <mergeCell ref="B176:K176"/>
    <mergeCell ref="B177:K177"/>
    <mergeCell ref="B170:D170"/>
    <mergeCell ref="E170:K170"/>
    <mergeCell ref="B171:D171"/>
    <mergeCell ref="E171:K171"/>
    <mergeCell ref="B173:K173"/>
    <mergeCell ref="B167:K167"/>
    <mergeCell ref="B168:D168"/>
    <mergeCell ref="E168:K168"/>
    <mergeCell ref="B169:D169"/>
    <mergeCell ref="E169:K169"/>
    <mergeCell ref="B163:B165"/>
    <mergeCell ref="E163:F163"/>
    <mergeCell ref="G163:H163"/>
    <mergeCell ref="I163:J163"/>
    <mergeCell ref="E164:F164"/>
    <mergeCell ref="G164:H164"/>
    <mergeCell ref="I164:J164"/>
    <mergeCell ref="E165:F165"/>
    <mergeCell ref="G165:H165"/>
    <mergeCell ref="I165:J165"/>
    <mergeCell ref="B155:C155"/>
    <mergeCell ref="D155:E155"/>
    <mergeCell ref="F155:K155"/>
    <mergeCell ref="B156:C156"/>
    <mergeCell ref="D156:E156"/>
    <mergeCell ref="F156:K156"/>
    <mergeCell ref="B152:K152"/>
    <mergeCell ref="B153:C153"/>
    <mergeCell ref="D153:E153"/>
    <mergeCell ref="B160:D162"/>
    <mergeCell ref="E161:F161"/>
    <mergeCell ref="E160:J160"/>
    <mergeCell ref="G161:H161"/>
    <mergeCell ref="I161:J161"/>
    <mergeCell ref="E162:F162"/>
    <mergeCell ref="G162:H162"/>
    <mergeCell ref="I162:J162"/>
    <mergeCell ref="B158:K158"/>
    <mergeCell ref="F153:K153"/>
    <mergeCell ref="B154:C154"/>
    <mergeCell ref="D154:E154"/>
    <mergeCell ref="F154:K154"/>
    <mergeCell ref="F147:K147"/>
    <mergeCell ref="B147:C147"/>
    <mergeCell ref="D147:E147"/>
    <mergeCell ref="B148:C148"/>
    <mergeCell ref="D148:E148"/>
    <mergeCell ref="F148:K148"/>
    <mergeCell ref="B149:C149"/>
    <mergeCell ref="D149:E149"/>
    <mergeCell ref="F149:K149"/>
    <mergeCell ref="B150:C150"/>
    <mergeCell ref="D150:E150"/>
    <mergeCell ref="F150:K150"/>
    <mergeCell ref="B122:K122"/>
    <mergeCell ref="B123:K123"/>
    <mergeCell ref="B146:K146"/>
    <mergeCell ref="B129:K129"/>
    <mergeCell ref="B130:K130"/>
    <mergeCell ref="B131:K131"/>
    <mergeCell ref="B132:K132"/>
    <mergeCell ref="B133:K133"/>
    <mergeCell ref="B136:K136"/>
    <mergeCell ref="B135:K135"/>
    <mergeCell ref="B137:D137"/>
    <mergeCell ref="B138:D138"/>
    <mergeCell ref="B139:D139"/>
    <mergeCell ref="B140:D140"/>
    <mergeCell ref="E137:G137"/>
    <mergeCell ref="E138:G138"/>
    <mergeCell ref="E139:G139"/>
    <mergeCell ref="E140:G140"/>
    <mergeCell ref="E142:G142"/>
    <mergeCell ref="H137:J137"/>
    <mergeCell ref="H138:J138"/>
    <mergeCell ref="H139:J139"/>
    <mergeCell ref="H140:J140"/>
    <mergeCell ref="B141:D141"/>
    <mergeCell ref="B108:K108"/>
    <mergeCell ref="B121:K121"/>
    <mergeCell ref="B126:K126"/>
    <mergeCell ref="B127:K127"/>
    <mergeCell ref="B67:K77"/>
    <mergeCell ref="B2:D4"/>
    <mergeCell ref="J2:K2"/>
    <mergeCell ref="J3:K3"/>
    <mergeCell ref="J4:K4"/>
    <mergeCell ref="E2:I4"/>
    <mergeCell ref="B6:K6"/>
    <mergeCell ref="B78:K78"/>
    <mergeCell ref="B79:K92"/>
    <mergeCell ref="B93:K93"/>
    <mergeCell ref="B66:K66"/>
    <mergeCell ref="B7:K7"/>
    <mergeCell ref="B8:K24"/>
    <mergeCell ref="B25:K25"/>
    <mergeCell ref="B26:K37"/>
    <mergeCell ref="B38:K38"/>
    <mergeCell ref="B39:K47"/>
    <mergeCell ref="B48:K48"/>
    <mergeCell ref="B49:K65"/>
    <mergeCell ref="B94:K107"/>
    <mergeCell ref="B144:D144"/>
    <mergeCell ref="E141:G141"/>
    <mergeCell ref="E143:G143"/>
    <mergeCell ref="E144:G144"/>
    <mergeCell ref="H141:J141"/>
    <mergeCell ref="H142:J142"/>
    <mergeCell ref="H143:J143"/>
    <mergeCell ref="H144:J144"/>
    <mergeCell ref="B124:K124"/>
    <mergeCell ref="B125:K125"/>
    <mergeCell ref="B142:D142"/>
    <mergeCell ref="B143:D14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E13"/>
  <sheetViews>
    <sheetView workbookViewId="0">
      <selection activeCell="C13" sqref="C13:E13"/>
    </sheetView>
  </sheetViews>
  <sheetFormatPr baseColWidth="10" defaultColWidth="11.453125" defaultRowHeight="12.5" x14ac:dyDescent="0.25"/>
  <sheetData>
    <row r="3" spans="1:5" ht="13" x14ac:dyDescent="0.3">
      <c r="A3" s="333" t="s">
        <v>438</v>
      </c>
      <c r="B3" s="333"/>
      <c r="C3" s="333" t="s">
        <v>439</v>
      </c>
      <c r="D3" s="333"/>
      <c r="E3" s="333"/>
    </row>
    <row r="4" spans="1:5" x14ac:dyDescent="0.25">
      <c r="A4" s="253" t="s">
        <v>440</v>
      </c>
      <c r="B4" s="253"/>
      <c r="C4" s="253" t="s">
        <v>441</v>
      </c>
      <c r="D4" s="253"/>
      <c r="E4" s="253"/>
    </row>
    <row r="5" spans="1:5" x14ac:dyDescent="0.25">
      <c r="A5" s="10"/>
      <c r="B5" s="10"/>
      <c r="C5" s="10"/>
      <c r="D5" s="10"/>
      <c r="E5" s="10"/>
    </row>
    <row r="6" spans="1:5" x14ac:dyDescent="0.25">
      <c r="A6" s="10"/>
      <c r="B6" s="10"/>
      <c r="C6" s="10"/>
      <c r="D6" s="10"/>
      <c r="E6" s="10"/>
    </row>
    <row r="7" spans="1:5" x14ac:dyDescent="0.25">
      <c r="A7" s="10"/>
      <c r="B7" s="10"/>
      <c r="C7" s="10"/>
      <c r="D7" s="10"/>
      <c r="E7" s="10"/>
    </row>
    <row r="8" spans="1:5" ht="26" x14ac:dyDescent="0.25">
      <c r="A8" s="11" t="s">
        <v>442</v>
      </c>
      <c r="B8" s="11" t="s">
        <v>443</v>
      </c>
      <c r="C8" s="334" t="s">
        <v>444</v>
      </c>
      <c r="D8" s="334"/>
      <c r="E8" s="334"/>
    </row>
    <row r="9" spans="1:5" x14ac:dyDescent="0.25">
      <c r="A9" s="12">
        <v>1</v>
      </c>
      <c r="B9" s="13">
        <v>43125</v>
      </c>
      <c r="C9" s="335" t="s">
        <v>445</v>
      </c>
      <c r="D9" s="336"/>
      <c r="E9" s="337"/>
    </row>
    <row r="10" spans="1:5" ht="20.25" customHeight="1" x14ac:dyDescent="0.25">
      <c r="A10" s="12">
        <v>2</v>
      </c>
      <c r="B10" s="13">
        <v>43404</v>
      </c>
      <c r="C10" s="335" t="s">
        <v>446</v>
      </c>
      <c r="D10" s="336"/>
      <c r="E10" s="337"/>
    </row>
    <row r="11" spans="1:5" ht="27.75" customHeight="1" x14ac:dyDescent="0.25">
      <c r="A11" s="12">
        <v>3</v>
      </c>
      <c r="B11" s="13">
        <v>44599</v>
      </c>
      <c r="C11" s="335" t="s">
        <v>447</v>
      </c>
      <c r="D11" s="336"/>
      <c r="E11" s="337"/>
    </row>
    <row r="12" spans="1:5" ht="69.75" customHeight="1" x14ac:dyDescent="0.25">
      <c r="A12" s="297">
        <v>4</v>
      </c>
      <c r="B12" s="332">
        <v>45178</v>
      </c>
      <c r="C12" s="331" t="s">
        <v>469</v>
      </c>
      <c r="D12" s="331"/>
      <c r="E12" s="331"/>
    </row>
    <row r="13" spans="1:5" ht="40.5" customHeight="1" x14ac:dyDescent="0.25">
      <c r="A13" s="297"/>
      <c r="B13" s="332"/>
      <c r="C13" s="331" t="s">
        <v>650</v>
      </c>
      <c r="D13" s="331"/>
      <c r="E13" s="331"/>
    </row>
  </sheetData>
  <mergeCells count="12">
    <mergeCell ref="C13:E13"/>
    <mergeCell ref="A12:A13"/>
    <mergeCell ref="B12:B13"/>
    <mergeCell ref="A3:B3"/>
    <mergeCell ref="A4:B4"/>
    <mergeCell ref="C8:E8"/>
    <mergeCell ref="C9:E9"/>
    <mergeCell ref="C12:E12"/>
    <mergeCell ref="C3:E3"/>
    <mergeCell ref="C4:E4"/>
    <mergeCell ref="C10:E10"/>
    <mergeCell ref="C11:E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A2" workbookViewId="0">
      <selection activeCell="A10" sqref="A10"/>
    </sheetView>
  </sheetViews>
  <sheetFormatPr baseColWidth="10" defaultColWidth="11.453125" defaultRowHeight="12.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B7"/>
  <sheetViews>
    <sheetView workbookViewId="0">
      <selection activeCell="B5" sqref="B5"/>
    </sheetView>
  </sheetViews>
  <sheetFormatPr baseColWidth="10" defaultRowHeight="12.5" x14ac:dyDescent="0.25"/>
  <sheetData>
    <row r="3" spans="2:2" x14ac:dyDescent="0.25">
      <c r="B3" t="s">
        <v>560</v>
      </c>
    </row>
    <row r="4" spans="2:2" x14ac:dyDescent="0.25">
      <c r="B4" t="s">
        <v>561</v>
      </c>
    </row>
    <row r="5" spans="2:2" x14ac:dyDescent="0.25">
      <c r="B5" t="s">
        <v>557</v>
      </c>
    </row>
    <row r="6" spans="2:2" x14ac:dyDescent="0.25">
      <c r="B6" t="s">
        <v>558</v>
      </c>
    </row>
    <row r="7" spans="2:2" x14ac:dyDescent="0.25">
      <c r="B7" t="s">
        <v>559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ec0a869d-cec4-4f9f-ad5f-6abe3d0f0ae2">
      <UserInfo>
        <DisplayName>Yonathan Salcedo, Transportes Nueva Era</DisplayName>
        <AccountId>26</AccountId>
        <AccountType/>
      </UserInfo>
      <UserInfo>
        <DisplayName>Myriam Luna Duran</DisplayName>
        <AccountId>16</AccountId>
        <AccountType/>
      </UserInfo>
      <UserInfo>
        <DisplayName>Silvana Meneses - Transportes Nueva Era</DisplayName>
        <AccountId>266</AccountId>
        <AccountType/>
      </UserInfo>
      <UserInfo>
        <DisplayName>Mauricio Mora Duran</DisplayName>
        <AccountId>14</AccountId>
        <AccountType/>
      </UserInfo>
      <UserInfo>
        <DisplayName>Leonardo Palacios - Transportes Nueva Era</DisplayName>
        <AccountId>203</AccountId>
        <AccountType/>
      </UserInfo>
      <UserInfo>
        <DisplayName>Alba Marin - Transportes Especiales Nueva Era</DisplayName>
        <AccountId>19</AccountId>
        <AccountType/>
      </UserInfo>
    </SharedWithUsers>
    <Contrato_x0020_Activo xmlns="25c15988-2876-44c7-abc0-1bdffd82a190">true</Contrato_x0020_Activo>
    <lcf76f155ced4ddcb4097134ff3c332f xmlns="25c15988-2876-44c7-abc0-1bdffd82a190">
      <Terms xmlns="http://schemas.microsoft.com/office/infopath/2007/PartnerControls"/>
    </lcf76f155ced4ddcb4097134ff3c332f>
    <TaxCatchAll xmlns="ec0a869d-cec4-4f9f-ad5f-6abe3d0f0ae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6D3FE989F8CBD46B26CBBE909B6ABC4" ma:contentTypeVersion="18" ma:contentTypeDescription="Crear nuevo documento." ma:contentTypeScope="" ma:versionID="11e607046d3e504093642e98fe09ae40">
  <xsd:schema xmlns:xsd="http://www.w3.org/2001/XMLSchema" xmlns:xs="http://www.w3.org/2001/XMLSchema" xmlns:p="http://schemas.microsoft.com/office/2006/metadata/properties" xmlns:ns2="25c15988-2876-44c7-abc0-1bdffd82a190" xmlns:ns3="ec0a869d-cec4-4f9f-ad5f-6abe3d0f0ae2" targetNamespace="http://schemas.microsoft.com/office/2006/metadata/properties" ma:root="true" ma:fieldsID="57445f972dc4237dc4cdc5be3be33799" ns2:_="" ns3:_="">
    <xsd:import namespace="25c15988-2876-44c7-abc0-1bdffd82a190"/>
    <xsd:import namespace="ec0a869d-cec4-4f9f-ad5f-6abe3d0f0ae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Contrato_x0020_Activo"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c15988-2876-44c7-abc0-1bdffd82a1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Contrato_x0020_Activo" ma:index="21" nillable="true" ma:displayName="Contrato Activo" ma:default="1" ma:internalName="Contrato_x0020_Activo">
      <xsd:simpleType>
        <xsd:restriction base="dms:Boolea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635e9f9a-3d58-498d-8726-342365405c1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c0a869d-cec4-4f9f-ad5f-6abe3d0f0ae2"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4" nillable="true" ma:displayName="Taxonomy Catch All Column" ma:hidden="true" ma:list="{bad63409-134b-489a-88c1-01316cd55720}" ma:internalName="TaxCatchAll" ma:showField="CatchAllData" ma:web="ec0a869d-cec4-4f9f-ad5f-6abe3d0f0a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2F49DD-373E-43EB-AAE5-AB2D58C2C05B}">
  <ds:schemaRefs>
    <ds:schemaRef ds:uri="http://purl.org/dc/elements/1.1/"/>
    <ds:schemaRef ds:uri="25c15988-2876-44c7-abc0-1bdffd82a190"/>
    <ds:schemaRef ds:uri="http://purl.org/dc/dcmitype/"/>
    <ds:schemaRef ds:uri="http://schemas.microsoft.com/office/2006/documentManagement/types"/>
    <ds:schemaRef ds:uri="http://purl.org/dc/terms/"/>
    <ds:schemaRef ds:uri="http://schemas.openxmlformats.org/package/2006/metadata/core-properties"/>
    <ds:schemaRef ds:uri="http://www.w3.org/XML/1998/namespace"/>
    <ds:schemaRef ds:uri="http://schemas.microsoft.com/office/infopath/2007/PartnerControls"/>
    <ds:schemaRef ds:uri="ec0a869d-cec4-4f9f-ad5f-6abe3d0f0ae2"/>
    <ds:schemaRef ds:uri="http://schemas.microsoft.com/office/2006/metadata/properties"/>
  </ds:schemaRefs>
</ds:datastoreItem>
</file>

<file path=customXml/itemProps2.xml><?xml version="1.0" encoding="utf-8"?>
<ds:datastoreItem xmlns:ds="http://schemas.openxmlformats.org/officeDocument/2006/customXml" ds:itemID="{09B56CCC-3D22-4596-90FE-A3150AE891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c15988-2876-44c7-abc0-1bdffd82a190"/>
    <ds:schemaRef ds:uri="ec0a869d-cec4-4f9f-ad5f-6abe3d0f0a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9828173-4181-420A-A221-1ABEF6A2B4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Matriz IPEVR</vt:lpstr>
      <vt:lpstr>Matriz Seguridad vial</vt:lpstr>
      <vt:lpstr>Descripción</vt:lpstr>
      <vt:lpstr>Control de Cambios</vt:lpstr>
      <vt:lpstr>Hoja2</vt:lpstr>
      <vt:lpstr>Hoja1</vt:lpstr>
      <vt:lpstr>'Matriz IPEVR'!Área_de_impresión</vt:lpstr>
      <vt:lpstr>'Matriz Seguridad vial'!Área_de_impresión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dc:creator>
  <cp:keywords/>
  <dc:description/>
  <cp:lastModifiedBy>Alba Marin - TNE</cp:lastModifiedBy>
  <cp:revision/>
  <dcterms:created xsi:type="dcterms:W3CDTF">2018-08-02T02:38:51Z</dcterms:created>
  <dcterms:modified xsi:type="dcterms:W3CDTF">2025-03-16T21:43:03Z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0x01010096D3FE989F8CBD46B26CBBE909B6ABC4</vt:lpwstr>
  </property>
  <property fmtid="{D5CDD505-2E9C-101B-9397-08002B2CF9AE}" pid="3" name="xd_Signature">
    <vt:bool>false</vt:bool>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MediaServiceImageTags">
    <vt:lpwstr/>
  </property>
</Properties>
</file>