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13_ncr:1_{FD96F9F5-1AC0-4C77-9628-472172F7EF9C}" xr6:coauthVersionLast="43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fig" sheetId="2" r:id="rId1"/>
    <sheet name="TAREAS DIARIAS" sheetId="3" r:id="rId2"/>
    <sheet name="Hoja1" sheetId="5" r:id="rId3"/>
    <sheet name="Data" sheetId="4" state="hidden" r:id="rId4"/>
  </sheets>
  <definedNames>
    <definedName name="Areas">AreasTable[Areas]</definedName>
    <definedName name="TaskTable">TasksTable[]</definedName>
    <definedName name="User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3" l="1"/>
  <c r="G66" i="3"/>
  <c r="G59" i="3" l="1"/>
  <c r="G60" i="3"/>
  <c r="G61" i="3"/>
  <c r="G62" i="3"/>
  <c r="G63" i="3"/>
  <c r="G55" i="3" l="1"/>
  <c r="G56" i="3"/>
  <c r="G57" i="3"/>
  <c r="G58" i="3"/>
  <c r="G14" i="3" l="1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65" i="3"/>
  <c r="G67" i="3"/>
  <c r="G68" i="3"/>
  <c r="G69" i="3"/>
  <c r="G70" i="3"/>
  <c r="G71" i="3"/>
  <c r="G73" i="3"/>
  <c r="G74" i="3"/>
  <c r="G75" i="3"/>
  <c r="G76" i="3"/>
  <c r="G77" i="3"/>
  <c r="G78" i="3"/>
  <c r="G79" i="3"/>
  <c r="G13" i="3" l="1"/>
  <c r="G10" i="3" l="1"/>
  <c r="G80" i="3" l="1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9" i="3"/>
  <c r="G11" i="3"/>
  <c r="G12" i="3"/>
  <c r="G8" i="3"/>
  <c r="B6" i="4"/>
  <c r="C6" i="4" s="1"/>
  <c r="B7" i="4"/>
  <c r="C7" i="4" s="1"/>
  <c r="B8" i="4"/>
  <c r="C8" i="4" s="1"/>
  <c r="B9" i="4"/>
  <c r="C9" i="4" s="1"/>
  <c r="B10" i="4"/>
  <c r="C10" i="4" s="1"/>
  <c r="B5" i="4"/>
  <c r="C5" i="4" s="1"/>
  <c r="C11" i="4" l="1"/>
</calcChain>
</file>

<file path=xl/sharedStrings.xml><?xml version="1.0" encoding="utf-8"?>
<sst xmlns="http://schemas.openxmlformats.org/spreadsheetml/2006/main" count="386" uniqueCount="143">
  <si>
    <t>Data</t>
  </si>
  <si>
    <t>TASK DATA</t>
  </si>
  <si>
    <t>Total Tasks</t>
  </si>
  <si>
    <t>NO INICIADO</t>
  </si>
  <si>
    <t>EN PROGRESO</t>
  </si>
  <si>
    <t>EN ESPERA</t>
  </si>
  <si>
    <t>BLOQUEADO</t>
  </si>
  <si>
    <t>CANCELADO</t>
  </si>
  <si>
    <t>COMPLETADO</t>
  </si>
  <si>
    <t>Tareas</t>
  </si>
  <si>
    <t>Prioridad</t>
  </si>
  <si>
    <t>Categoria</t>
  </si>
  <si>
    <t>Fecha de Vencimiento</t>
  </si>
  <si>
    <t>Dias Restantes</t>
  </si>
  <si>
    <t>Notas</t>
  </si>
  <si>
    <t>URGENTE</t>
  </si>
  <si>
    <t>Auditoria</t>
  </si>
  <si>
    <t>Operación</t>
  </si>
  <si>
    <t>Licitación</t>
  </si>
  <si>
    <t>Organizar Organigrama</t>
  </si>
  <si>
    <t>Administrativo</t>
  </si>
  <si>
    <t>Simulacro Ambiental</t>
  </si>
  <si>
    <t>Se realiza actualización, según directriz  Gerencia</t>
  </si>
  <si>
    <t>Indicadores</t>
  </si>
  <si>
    <t>Falta Requisito legal y presupeusto</t>
  </si>
  <si>
    <t>Reunión ARL 2:00 pm</t>
  </si>
  <si>
    <t>Plan de Trabajo 2024</t>
  </si>
  <si>
    <t>Contabilidad notifica tener mucho trabajo, despues me colaboran</t>
  </si>
  <si>
    <t>IMPORTANTE</t>
  </si>
  <si>
    <t>NO  URGENTE</t>
  </si>
  <si>
    <t>NO IMPORTANTE</t>
  </si>
  <si>
    <t xml:space="preserve">Entrega y recibo SOFTWARE ITP </t>
  </si>
  <si>
    <t xml:space="preserve">Capacitacion Riesgos Biomecanico </t>
  </si>
  <si>
    <t>Capacitacion con SIGCOL.</t>
  </si>
  <si>
    <t xml:space="preserve">Indicador disposicion de residuos </t>
  </si>
  <si>
    <t>Solicitar disposicion llanta, bateria y aceite.</t>
  </si>
  <si>
    <t>Se realiza Simulacro Ambiental</t>
  </si>
  <si>
    <t>Presupuesto-Solicitud terceros de proveedores.</t>
  </si>
  <si>
    <t>Reunion GPS - Gerencia</t>
  </si>
  <si>
    <t>Induccion RRHH</t>
  </si>
  <si>
    <t>Induccion Transporte</t>
  </si>
  <si>
    <t>Induccion Comunicación</t>
  </si>
  <si>
    <t>Induccion Comercial</t>
  </si>
  <si>
    <t>Se socializa induccion</t>
  </si>
  <si>
    <t xml:space="preserve">Actualizacion cronograma </t>
  </si>
  <si>
    <t>Cargo Asist. Admon - Praxedis</t>
  </si>
  <si>
    <t>Induccion Compras</t>
  </si>
  <si>
    <t>Actualizacion cronograma transporte</t>
  </si>
  <si>
    <t>Inclusion revision plataforma contratacion local</t>
  </si>
  <si>
    <t>Estado</t>
  </si>
  <si>
    <t>En espera de induccion por área</t>
  </si>
  <si>
    <t>Elaboracion recomendaicon medica</t>
  </si>
  <si>
    <t>Asiste. Contable, acacias, sra servicio, tesorera</t>
  </si>
  <si>
    <t>Actualizacion indicador de recolecion de residuos.</t>
  </si>
  <si>
    <t>residuos ordinarios</t>
  </si>
  <si>
    <t xml:space="preserve">Envio papel a chatarrizacion </t>
  </si>
  <si>
    <t>Envio invitacion capacitacion riesgos biomecanico</t>
  </si>
  <si>
    <t>SIGCOL-ARL</t>
  </si>
  <si>
    <t>Envio información a director de software ITP</t>
  </si>
  <si>
    <t>Gerson confirmo reunión viernes 4pm - 26/01/2024</t>
  </si>
  <si>
    <t xml:space="preserve">Revision por direccion </t>
  </si>
  <si>
    <t>Unificar manuel asistente admon</t>
  </si>
  <si>
    <t>Praxedis</t>
  </si>
  <si>
    <t>Llevar vehiuclo TFQ 627 a parqueadero</t>
  </si>
  <si>
    <t>Induccion contabilidad</t>
  </si>
  <si>
    <t>Envio reporte Vigia</t>
  </si>
  <si>
    <t>Fecha de Inicio</t>
  </si>
  <si>
    <t>Se envia correo a Burea Verita para confirmacion de auditoria</t>
  </si>
  <si>
    <t>Se recibe socializacion plataforma ITP</t>
  </si>
  <si>
    <t>Enviar informacion a ITP</t>
  </si>
  <si>
    <t>Revision pliego puerto lopez</t>
  </si>
  <si>
    <t>Llevar buseta TSS-641 a friocard y lavado</t>
  </si>
  <si>
    <t>Lleva la TFQ 627, desvare wdr 584</t>
  </si>
  <si>
    <t>Actualizacion contexto externo</t>
  </si>
  <si>
    <t>Revision plataforma de contratación</t>
  </si>
  <si>
    <t>Elaboración orden pago IPS integrar.</t>
  </si>
  <si>
    <t>Seguimiento informe diagnostico de salud.</t>
  </si>
  <si>
    <t>En espera de pago de 4 factura para el envio del informe.</t>
  </si>
  <si>
    <t>Inscripcion plataforma SUPLOS</t>
  </si>
  <si>
    <t>Terminar inscripción en el correo de Contratación.</t>
  </si>
  <si>
    <t>No se refleja oferta para transporte de pasajeros.</t>
  </si>
  <si>
    <t>Busqueda vehiculo WFH-294</t>
  </si>
  <si>
    <t>Busqueda vehiculo LLP-320</t>
  </si>
  <si>
    <t>Elaboración comunicado parqueadero motos.</t>
  </si>
  <si>
    <t>Afiliación ARL personal San Martin</t>
  </si>
  <si>
    <t>Elaboración informe de GPS SXC 503</t>
  </si>
  <si>
    <t>Inscripción plataforma Contratación Local</t>
  </si>
  <si>
    <t>Revisión y actualización Matriz legal</t>
  </si>
  <si>
    <t>Revisión HDV monitoras Puerto Lopez</t>
  </si>
  <si>
    <t>Inclusión cursos a hoja de vida puerto lopez</t>
  </si>
  <si>
    <t>Organización Hojas de vida conductores y monitoras</t>
  </si>
  <si>
    <t>Revision de vigencia de cursos, simit y resdencia hdv puerto lopez</t>
  </si>
  <si>
    <t>Elaboración contrato de Ronald Reyes y Lus Mayerly (San Martin)</t>
  </si>
  <si>
    <t>Elaboración Plan de emergencia Avant</t>
  </si>
  <si>
    <t>Notificación elaboración informe</t>
  </si>
  <si>
    <t>Envió correo Bureau Verita</t>
  </si>
  <si>
    <t>Envió a examen de retiro - Natali tesoreria</t>
  </si>
  <si>
    <t>Notificar a Mayerli de envio de registro fotografico.</t>
  </si>
  <si>
    <t>Revisión informe GPS</t>
  </si>
  <si>
    <t>Entrega de TAXI WDS 427</t>
  </si>
  <si>
    <t>Envió cotización HVM INGENIERIA</t>
  </si>
  <si>
    <t>Envió informe SISI/PESV</t>
  </si>
  <si>
    <t>Envió contestacion circular SGC-SST</t>
  </si>
  <si>
    <t>Documeno disponibilidad y extrajuicio monitor</t>
  </si>
  <si>
    <t>Elaboración acta COPASST</t>
  </si>
  <si>
    <t>Revision GPS</t>
  </si>
  <si>
    <t>Diligenciamiento de servicios de comunicación indicador</t>
  </si>
  <si>
    <t>Estructuración COPASST</t>
  </si>
  <si>
    <t>ROCIO GARCIA</t>
  </si>
  <si>
    <t>Elaboración comunicado uso de WHATSAPP institucional</t>
  </si>
  <si>
    <t>Retiro de ARL a ANGELA-TESORA</t>
  </si>
  <si>
    <t>retiro efectivo</t>
  </si>
  <si>
    <t>Revision orden de servicios contratacion local</t>
  </si>
  <si>
    <t>SGI</t>
  </si>
  <si>
    <t>Diligencia en el Vigia Administrativa</t>
  </si>
  <si>
    <t>En compañía de Gloria - Contadora</t>
  </si>
  <si>
    <t>Actualización comité PESV</t>
  </si>
  <si>
    <t>COCOLAB</t>
  </si>
  <si>
    <t>Depuración archivo SGI</t>
  </si>
  <si>
    <t>VEHICULOS</t>
  </si>
  <si>
    <t>PASAJEROS</t>
  </si>
  <si>
    <t>MODELO</t>
  </si>
  <si>
    <t xml:space="preserve">MICROBUS </t>
  </si>
  <si>
    <t xml:space="preserve">MICRO-VANS </t>
  </si>
  <si>
    <t>CAMIONETA FORD RANGER</t>
  </si>
  <si>
    <t xml:space="preserve">BUSETA </t>
  </si>
  <si>
    <t xml:space="preserve">BUS </t>
  </si>
  <si>
    <t>BUS</t>
  </si>
  <si>
    <t>Reunión Transporte Especial</t>
  </si>
  <si>
    <t>Terminado el dia 14/03/2024</t>
  </si>
  <si>
    <t>Reunion Área de operación</t>
  </si>
  <si>
    <t>Elaboración acta de reunion .</t>
  </si>
  <si>
    <t>Ingreso personal administrativo al Vigia</t>
  </si>
  <si>
    <t>Llevada bus 072  Cambio de vidrio</t>
  </si>
  <si>
    <t>Envió acta de reunión gerencial a Manuel</t>
  </si>
  <si>
    <t>330 km</t>
  </si>
  <si>
    <t>130 km</t>
  </si>
  <si>
    <t>60 km</t>
  </si>
  <si>
    <t>no hubo</t>
  </si>
  <si>
    <t>Envió de vehiculo GUQ 571 a vidrio y arquitetura para arreglo de chapa</t>
  </si>
  <si>
    <t>Revision hoja de vida San Martin</t>
  </si>
  <si>
    <t>Elaboracion Flujograma MTTO-COMPRAS</t>
  </si>
  <si>
    <r>
      <t xml:space="preserve">SEGUIMIENTO DE TAREAS
</t>
    </r>
    <r>
      <rPr>
        <b/>
        <sz val="12"/>
        <color theme="1"/>
        <rFont val="Arial"/>
        <family val="2"/>
      </rPr>
      <t>CT-RRHH-FM34-V02
18/01/2024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</si>
</sst>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Segoe UI"/>
      <family val="2"/>
    </font>
    <font>
      <sz val="8"/>
      <name val="Calibri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b/>
      <sz val="11"/>
      <color rgb="FF494847"/>
      <name val="Segoe UI"/>
      <family val="2"/>
    </font>
    <font>
      <sz val="28"/>
      <color theme="1"/>
      <name val="Segoe UI Light"/>
      <family val="2"/>
    </font>
    <font>
      <sz val="14"/>
      <color theme="1"/>
      <name val="Segoe UI Light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BFBF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5AC47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C3F55"/>
        <bgColor indexed="64"/>
      </patternFill>
    </fill>
    <fill>
      <patternFill patternType="solid">
        <fgColor rgb="FF7ECBFA"/>
        <bgColor indexed="64"/>
      </patternFill>
    </fill>
    <fill>
      <patternFill patternType="solid">
        <fgColor rgb="FFF7C500"/>
        <bgColor indexed="64"/>
      </patternFill>
    </fill>
    <fill>
      <patternFill patternType="solid">
        <fgColor rgb="FFF73B54"/>
        <bgColor indexed="64"/>
      </patternFill>
    </fill>
    <fill>
      <patternFill patternType="solid">
        <fgColor rgb="FFC3C3C3"/>
        <bgColor indexed="64"/>
      </patternFill>
    </fill>
    <fill>
      <patternFill patternType="solid">
        <fgColor rgb="FF595AD4"/>
        <bgColor indexed="64"/>
      </patternFill>
    </fill>
    <fill>
      <patternFill patternType="solid">
        <fgColor rgb="FF1886B5"/>
        <bgColor indexed="64"/>
      </patternFill>
    </fill>
    <fill>
      <patternFill patternType="solid">
        <fgColor rgb="FFF8971D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rgb="FFFBFBFD"/>
      </left>
      <right style="medium">
        <color rgb="FFFBFBFD"/>
      </right>
      <top style="medium">
        <color rgb="FFFBFBFD"/>
      </top>
      <bottom style="medium">
        <color rgb="FFFBFBFD"/>
      </bottom>
      <diagonal/>
    </border>
    <border>
      <left/>
      <right style="medium">
        <color rgb="FFFBFBFD"/>
      </right>
      <top style="medium">
        <color rgb="FFFBFBFD"/>
      </top>
      <bottom style="medium">
        <color rgb="FFFBFBFD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rgb="FFFBFBFD"/>
      </top>
      <bottom style="medium">
        <color rgb="FFFBFBFD"/>
      </bottom>
      <diagonal/>
    </border>
    <border>
      <left style="medium">
        <color rgb="FFFBFBFD"/>
      </left>
      <right style="medium">
        <color rgb="FFFBFBFD"/>
      </right>
      <top style="medium">
        <color rgb="FFFBFBFD"/>
      </top>
      <bottom/>
      <diagonal/>
    </border>
    <border>
      <left style="medium">
        <color rgb="FFFBFBFD"/>
      </left>
      <right/>
      <top style="medium">
        <color rgb="FFFBFBFD"/>
      </top>
      <bottom style="medium">
        <color rgb="FFFBFBFD"/>
      </bottom>
      <diagonal/>
    </border>
    <border>
      <left/>
      <right/>
      <top style="medium">
        <color rgb="FFFBFB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2" borderId="0" xfId="0" applyFont="1" applyFill="1"/>
    <xf numFmtId="0" fontId="5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3" fillId="2" borderId="0" xfId="0" applyFont="1" applyFill="1" applyProtection="1">
      <protection locked="0"/>
    </xf>
    <xf numFmtId="0" fontId="3" fillId="5" borderId="6" xfId="0" applyFont="1" applyFill="1" applyBorder="1" applyAlignment="1" applyProtection="1">
      <alignment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8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vertical="center" inden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 applyProtection="1">
      <alignment horizontal="center" vertical="center"/>
      <protection locked="0"/>
    </xf>
    <xf numFmtId="49" fontId="3" fillId="3" borderId="2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8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 applyProtection="1">
      <alignment horizontal="left" vertical="center" indent="1"/>
      <protection locked="0"/>
    </xf>
    <xf numFmtId="49" fontId="3" fillId="3" borderId="2" xfId="0" applyNumberFormat="1" applyFont="1" applyFill="1" applyBorder="1" applyAlignment="1" applyProtection="1">
      <alignment vertical="center" wrapText="1"/>
      <protection locked="0"/>
    </xf>
    <xf numFmtId="0" fontId="3" fillId="5" borderId="2" xfId="0" applyFont="1" applyFill="1" applyBorder="1" applyAlignment="1" applyProtection="1">
      <alignment horizontal="left" vertical="center" wrapText="1" indent="1"/>
      <protection locked="0"/>
    </xf>
    <xf numFmtId="49" fontId="3" fillId="3" borderId="1" xfId="0" applyNumberFormat="1" applyFont="1" applyFill="1" applyBorder="1" applyAlignment="1" applyProtection="1">
      <alignment vertical="center" wrapText="1"/>
      <protection locked="0"/>
    </xf>
    <xf numFmtId="0" fontId="8" fillId="2" borderId="0" xfId="0" applyFont="1" applyFill="1" applyAlignment="1">
      <alignment horizontal="center" vertical="center"/>
    </xf>
    <xf numFmtId="0" fontId="3" fillId="5" borderId="1" xfId="0" applyFont="1" applyFill="1" applyBorder="1" applyAlignment="1" applyProtection="1">
      <alignment horizontal="left" vertical="center" indent="1"/>
      <protection locked="0"/>
    </xf>
    <xf numFmtId="164" fontId="3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 applyProtection="1">
      <alignment horizontal="left" vertical="center" indent="1"/>
      <protection locked="0"/>
    </xf>
    <xf numFmtId="164" fontId="3" fillId="5" borderId="1" xfId="0" applyNumberFormat="1" applyFont="1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3" fillId="5" borderId="9" xfId="0" applyFont="1" applyFill="1" applyBorder="1" applyAlignment="1" applyProtection="1">
      <alignment vertical="center"/>
      <protection locked="0"/>
    </xf>
    <xf numFmtId="0" fontId="1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indent="2"/>
    </xf>
    <xf numFmtId="0" fontId="0" fillId="14" borderId="4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12" fillId="2" borderId="0" xfId="0" applyFont="1" applyFill="1" applyAlignment="1">
      <alignment horizontal="right" vertical="top" wrapText="1"/>
    </xf>
    <xf numFmtId="0" fontId="12" fillId="2" borderId="0" xfId="0" applyFont="1" applyFill="1" applyAlignment="1">
      <alignment horizontal="right" vertical="top"/>
    </xf>
  </cellXfs>
  <cellStyles count="1">
    <cellStyle name="Normal" xfId="0" builtinId="0"/>
  </cellStyles>
  <dxfs count="38">
    <dxf>
      <font>
        <color theme="0"/>
      </font>
      <fill>
        <patternFill>
          <bgColor rgb="FFF73B54"/>
        </patternFill>
      </fill>
    </dxf>
    <dxf>
      <font>
        <color theme="0"/>
      </font>
      <fill>
        <patternFill>
          <bgColor rgb="FF595AD4"/>
        </patternFill>
      </fill>
    </dxf>
    <dxf>
      <font>
        <color theme="0"/>
      </font>
      <fill>
        <patternFill>
          <bgColor rgb="FF1886B5"/>
        </patternFill>
      </fill>
    </dxf>
    <dxf>
      <font>
        <color theme="0"/>
      </font>
      <fill>
        <patternFill>
          <bgColor rgb="FFF8971D"/>
        </patternFill>
      </fill>
    </dxf>
    <dxf>
      <font>
        <color theme="0"/>
      </font>
      <fill>
        <patternFill>
          <bgColor rgb="FFF73B54"/>
        </patternFill>
      </fill>
    </dxf>
    <dxf>
      <font>
        <color theme="0"/>
      </font>
      <fill>
        <patternFill>
          <bgColor rgb="FF5AC47D"/>
        </patternFill>
      </fill>
    </dxf>
    <dxf>
      <font>
        <color theme="0"/>
      </font>
      <fill>
        <patternFill>
          <bgColor rgb="FFD2515E"/>
        </patternFill>
      </fill>
    </dxf>
    <dxf>
      <font>
        <color theme="0"/>
      </font>
      <fill>
        <patternFill>
          <bgColor rgb="FFF73B54"/>
        </patternFill>
      </fill>
    </dxf>
    <dxf>
      <font>
        <color theme="0"/>
      </font>
      <fill>
        <patternFill>
          <bgColor rgb="FFF7C500"/>
        </patternFill>
      </fill>
    </dxf>
    <dxf>
      <font>
        <color theme="0"/>
      </font>
      <fill>
        <patternFill>
          <bgColor rgb="FF7ECBFA"/>
        </patternFill>
      </fill>
    </dxf>
    <dxf>
      <font>
        <color theme="0"/>
      </font>
      <fill>
        <patternFill>
          <bgColor rgb="FFC3C3C3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BFBFD"/>
        </left>
        <right style="medium">
          <color rgb="FFFBFBFD"/>
        </right>
        <top style="medium">
          <color rgb="FFFBFBFD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BFBFD"/>
        </left>
        <right style="medium">
          <color rgb="FFFBFBFD"/>
        </right>
        <top style="medium">
          <color rgb="FFFBFBFD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[$-F800]dddd\,\ mmmm\ dd\,\ yyyy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BFBFD"/>
        </left>
        <right style="medium">
          <color rgb="FFFBFBFD"/>
        </right>
        <top style="medium">
          <color rgb="FFFBFBFD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BFBFD"/>
        </left>
        <right style="medium">
          <color rgb="FFFBFBFD"/>
        </right>
        <top style="medium">
          <color rgb="FFFBFBFD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BFBFD"/>
        </left>
        <right style="medium">
          <color rgb="FFFBFBFD"/>
        </right>
        <top style="medium">
          <color rgb="FFFBFBFD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FBFBFD"/>
        </left>
        <right style="medium">
          <color rgb="FFFBFBFD"/>
        </right>
        <top style="medium">
          <color rgb="FFFBFBFD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rgb="FFFBFBFD"/>
        </right>
        <top style="medium">
          <color rgb="FFFBFBFD"/>
        </top>
        <bottom/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/>
        <right style="medium">
          <color rgb="FFFBFBFD"/>
        </right>
        <top style="medium">
          <color rgb="FFFBFBFD"/>
        </top>
        <bottom style="medium">
          <color rgb="FFFBFBFD"/>
        </bottom>
      </border>
      <protection locked="0" hidden="0"/>
    </dxf>
    <dxf>
      <border>
        <top style="medium">
          <color rgb="FFFBFBFD"/>
        </top>
      </border>
    </dxf>
    <dxf>
      <border diagonalUp="0" diagonalDown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protection locked="0" hidden="0"/>
    </dxf>
    <dxf>
      <border>
        <bottom style="medium">
          <color rgb="FFFBFBFD"/>
        </bottom>
      </border>
    </dxf>
    <dxf>
      <font>
        <b/>
        <strike val="0"/>
        <outline val="0"/>
        <shadow val="0"/>
        <u val="none"/>
        <vertAlign val="baseline"/>
        <sz val="11"/>
        <color rgb="FF494847"/>
        <name val="Segoe UI"/>
        <family val="2"/>
        <scheme val="none"/>
      </font>
      <fill>
        <patternFill patternType="solid">
          <fgColor indexed="64"/>
          <bgColor rgb="FFFBFBFD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rgb="FFFBFBFD"/>
        </left>
        <right style="medium">
          <color rgb="FFFBFBFD"/>
        </right>
        <top/>
        <bottom/>
        <vertical style="medium">
          <color rgb="FFFBFBFD"/>
        </vertical>
        <horizontal style="medium">
          <color rgb="FFFBFBFD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medium">
          <color rgb="FFFBFBFD"/>
        </top>
        <bottom style="medium">
          <color rgb="FFFBFBFD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family val="2"/>
        <scheme val="none"/>
      </font>
      <fill>
        <patternFill patternType="solid">
          <fgColor indexed="64"/>
          <bgColor rgb="FFF2F2F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rgb="FFFBFBFD"/>
        </bottom>
      </border>
    </dxf>
    <dxf>
      <border outline="0">
        <top style="medium">
          <color rgb="FFFBFBFD"/>
        </top>
      </border>
    </dxf>
    <dxf>
      <border outline="0">
        <left style="medium">
          <color rgb="FFFBFBFD"/>
        </left>
        <right style="medium">
          <color rgb="FFFBFBFD"/>
        </right>
        <top style="medium">
          <color rgb="FFFBFBFD"/>
        </top>
        <bottom style="medium">
          <color rgb="FFFBFBF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protection locked="0" hidden="0"/>
    </dxf>
    <dxf>
      <border outline="0">
        <bottom style="medium">
          <color rgb="FFFBFBF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Segoe UI"/>
        <family val="2"/>
        <scheme val="none"/>
      </font>
      <fill>
        <patternFill patternType="solid">
          <fgColor indexed="64"/>
          <bgColor rgb="FFF2F2F2"/>
        </patternFill>
      </fill>
      <alignment horizontal="general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BFBFD"/>
      <color rgb="FFDDDBE7"/>
      <color rgb="FF574985"/>
      <color rgb="FF4AA0EC"/>
      <color rgb="FF6E52CF"/>
      <color rgb="FF649CF5"/>
      <color rgb="FF1886B5"/>
      <color rgb="FF5AC47D"/>
      <color rgb="FF49A37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1375410</xdr:colOff>
      <xdr:row>3</xdr:row>
      <xdr:rowOff>180974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31BED71C-4259-4F0E-AAF7-F9A8CD0976AF}"/>
            </a:ext>
          </a:extLst>
        </xdr:cNvPr>
        <xdr:cNvSpPr/>
      </xdr:nvSpPr>
      <xdr:spPr>
        <a:xfrm>
          <a:off x="812800" y="381000"/>
          <a:ext cx="9300210" cy="942974"/>
        </a:xfrm>
        <a:prstGeom prst="roundRect">
          <a:avLst>
            <a:gd name="adj" fmla="val 12635"/>
          </a:avLst>
        </a:prstGeom>
        <a:solidFill>
          <a:schemeClr val="bg1">
            <a:lumMod val="95000"/>
            <a:alpha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CA" sz="280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Configuración</a:t>
          </a:r>
        </a:p>
        <a:p>
          <a:pPr algn="ctr"/>
          <a:r>
            <a:rPr lang="en-CA" sz="140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rPr>
            <a:t>Use esta hoja para personalizar la configuración de su proyecto</a:t>
          </a:r>
          <a:endParaRPr lang="en-CA" sz="1400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2</xdr:col>
      <xdr:colOff>127000</xdr:colOff>
      <xdr:row>4</xdr:row>
      <xdr:rowOff>273136</xdr:rowOff>
    </xdr:from>
    <xdr:to>
      <xdr:col>6</xdr:col>
      <xdr:colOff>1504591</xdr:colOff>
      <xdr:row>7</xdr:row>
      <xdr:rowOff>264136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816B5E8-02CF-455E-9340-0E13E2DF7454}"/>
            </a:ext>
          </a:extLst>
        </xdr:cNvPr>
        <xdr:cNvGrpSpPr/>
      </xdr:nvGrpSpPr>
      <xdr:grpSpPr>
        <a:xfrm>
          <a:off x="2222500" y="1797136"/>
          <a:ext cx="5359041" cy="1134000"/>
          <a:chOff x="4189329" y="1860636"/>
          <a:chExt cx="5570262" cy="1134000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0ED4838B-AB03-4089-B36F-2FC02A089425}"/>
              </a:ext>
            </a:extLst>
          </xdr:cNvPr>
          <xdr:cNvSpPr/>
        </xdr:nvSpPr>
        <xdr:spPr>
          <a:xfrm>
            <a:off x="4189329" y="1860636"/>
            <a:ext cx="1376213" cy="1134000"/>
          </a:xfrm>
          <a:prstGeom prst="roundRect">
            <a:avLst>
              <a:gd name="adj" fmla="val 7139"/>
            </a:avLst>
          </a:prstGeom>
          <a:gradFill flip="none" rotWithShape="1">
            <a:gsLst>
              <a:gs pos="0">
                <a:schemeClr val="bg1">
                  <a:lumMod val="75000"/>
                </a:schemeClr>
              </a:gs>
              <a:gs pos="100000">
                <a:schemeClr val="tx2">
                  <a:lumMod val="40000"/>
                  <a:lumOff val="60000"/>
                </a:schemeClr>
              </a:gs>
            </a:gsLst>
            <a:lin ang="27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CA" sz="12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Categoria</a:t>
            </a:r>
            <a:endParaRPr lang="en-CA" sz="1200">
              <a:effectLst/>
            </a:endParaRPr>
          </a:p>
          <a:p>
            <a:pPr algn="ctr"/>
            <a:r>
              <a:rPr lang="en-CA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Defina</a:t>
            </a:r>
            <a:r>
              <a:rPr lang="en-CA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CA" sz="110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todos los tipos de categorías a las que puede pertenecer una tarea.</a:t>
            </a:r>
            <a:endParaRPr lang="en-CA" sz="1200">
              <a:effectLst/>
            </a:endParaRPr>
          </a:p>
        </xdr:txBody>
      </xdr:sp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1F1A1BFA-91D3-454E-B9E0-063F4EEC997C}"/>
              </a:ext>
            </a:extLst>
          </xdr:cNvPr>
          <xdr:cNvSpPr/>
        </xdr:nvSpPr>
        <xdr:spPr>
          <a:xfrm>
            <a:off x="6289341" y="1860636"/>
            <a:ext cx="1375200" cy="1134000"/>
          </a:xfrm>
          <a:prstGeom prst="roundRect">
            <a:avLst>
              <a:gd name="adj" fmla="val 7139"/>
            </a:avLst>
          </a:prstGeom>
          <a:gradFill flip="none" rotWithShape="1">
            <a:gsLst>
              <a:gs pos="0">
                <a:schemeClr val="bg1">
                  <a:lumMod val="75000"/>
                </a:schemeClr>
              </a:gs>
              <a:gs pos="100000">
                <a:schemeClr val="tx2">
                  <a:lumMod val="40000"/>
                  <a:lumOff val="60000"/>
                </a:schemeClr>
              </a:gs>
            </a:gsLst>
            <a:lin ang="27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CA" sz="12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Estatus</a:t>
            </a:r>
            <a:endParaRPr lang="en-CA">
              <a:effectLst/>
            </a:endParaRPr>
          </a:p>
          <a:p>
            <a:pPr algn="ctr"/>
            <a:r>
              <a:rPr lang="en-CA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Personalice la lista de Estatus a continuación o utilice la predeterminada.</a:t>
            </a:r>
            <a:endParaRPr lang="en-CA">
              <a:effectLst/>
            </a:endParaRPr>
          </a:p>
        </xdr:txBody>
      </xdr:sp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A1623FC9-DF75-4B5A-9BFB-A817736A0AD2}"/>
              </a:ext>
            </a:extLst>
          </xdr:cNvPr>
          <xdr:cNvSpPr/>
        </xdr:nvSpPr>
        <xdr:spPr>
          <a:xfrm>
            <a:off x="8384391" y="1860636"/>
            <a:ext cx="1375200" cy="1134000"/>
          </a:xfrm>
          <a:prstGeom prst="roundRect">
            <a:avLst>
              <a:gd name="adj" fmla="val 7139"/>
            </a:avLst>
          </a:prstGeom>
          <a:gradFill flip="none" rotWithShape="1">
            <a:gsLst>
              <a:gs pos="0">
                <a:schemeClr val="bg1">
                  <a:lumMod val="75000"/>
                </a:schemeClr>
              </a:gs>
              <a:gs pos="100000">
                <a:schemeClr val="tx2">
                  <a:lumMod val="40000"/>
                  <a:lumOff val="60000"/>
                </a:schemeClr>
              </a:gs>
            </a:gsLst>
            <a:lin ang="27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CA" sz="12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Prioridad</a:t>
            </a:r>
            <a:endParaRPr lang="en-CA">
              <a:effectLst/>
            </a:endParaRPr>
          </a:p>
          <a:p>
            <a:pPr algn="ctr"/>
            <a:r>
              <a:rPr lang="en-CA" sz="1100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Personalice la lista de prioridades a continuación o use la predeterminada.</a:t>
            </a:r>
            <a:endParaRPr lang="en-CA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</xdr:colOff>
      <xdr:row>1</xdr:row>
      <xdr:rowOff>238125</xdr:rowOff>
    </xdr:from>
    <xdr:to>
      <xdr:col>7</xdr:col>
      <xdr:colOff>2690813</xdr:colOff>
      <xdr:row>6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930FC3A-D4EE-4CE5-1261-202500A52583}"/>
            </a:ext>
          </a:extLst>
        </xdr:cNvPr>
        <xdr:cNvGrpSpPr/>
      </xdr:nvGrpSpPr>
      <xdr:grpSpPr>
        <a:xfrm>
          <a:off x="2189909" y="1549213"/>
          <a:ext cx="15785728" cy="1666875"/>
          <a:chOff x="719137" y="238125"/>
          <a:chExt cx="12639676" cy="1666875"/>
        </a:xfrm>
      </xdr:grpSpPr>
      <xdr:sp macro="" textlink="">
        <xdr:nvSpPr>
          <xdr:cNvPr id="28" name="Rectangle: Rounded Corners 27">
            <a:extLst>
              <a:ext uri="{FF2B5EF4-FFF2-40B4-BE49-F238E27FC236}">
                <a16:creationId xmlns:a16="http://schemas.microsoft.com/office/drawing/2014/main" id="{9323DA4F-FB75-4260-82AD-81B12CECB7E1}"/>
              </a:ext>
            </a:extLst>
          </xdr:cNvPr>
          <xdr:cNvSpPr/>
        </xdr:nvSpPr>
        <xdr:spPr>
          <a:xfrm>
            <a:off x="719137" y="238125"/>
            <a:ext cx="12639676" cy="1666875"/>
          </a:xfrm>
          <a:prstGeom prst="roundRect">
            <a:avLst>
              <a:gd name="adj" fmla="val 12635"/>
            </a:avLst>
          </a:prstGeom>
          <a:solidFill>
            <a:schemeClr val="bg1">
              <a:lumMod val="95000"/>
              <a:alpha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n-CA" sz="280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Tareas</a:t>
            </a:r>
            <a:r>
              <a:rPr lang="en-CA" sz="28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Diarias</a:t>
            </a:r>
          </a:p>
          <a:p>
            <a:pPr algn="ctr"/>
            <a:endParaRPr lang="en-CA" sz="280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/>
            <a:endParaRPr lang="en-CA" sz="14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7448B02C-B612-C72B-65F5-734249079E30}"/>
              </a:ext>
            </a:extLst>
          </xdr:cNvPr>
          <xdr:cNvGrpSpPr/>
        </xdr:nvGrpSpPr>
        <xdr:grpSpPr>
          <a:xfrm>
            <a:off x="2163923" y="980210"/>
            <a:ext cx="9750105" cy="725904"/>
            <a:chOff x="2543175" y="5153025"/>
            <a:chExt cx="8498835" cy="725904"/>
          </a:xfrm>
        </xdr:grpSpPr>
        <xdr:grpSp>
          <xdr:nvGrpSpPr>
            <xdr:cNvPr id="43" name="Group 42">
              <a:extLst>
                <a:ext uri="{FF2B5EF4-FFF2-40B4-BE49-F238E27FC236}">
                  <a16:creationId xmlns:a16="http://schemas.microsoft.com/office/drawing/2014/main" id="{2B44CE98-A524-4469-9FC2-98E60288B782}"/>
                </a:ext>
              </a:extLst>
            </xdr:cNvPr>
            <xdr:cNvGrpSpPr/>
          </xdr:nvGrpSpPr>
          <xdr:grpSpPr>
            <a:xfrm>
              <a:off x="2543175" y="5153025"/>
              <a:ext cx="8498835" cy="725904"/>
              <a:chOff x="1720889" y="3181350"/>
              <a:chExt cx="8524812" cy="725904"/>
            </a:xfrm>
          </xdr:grpSpPr>
          <xdr:sp macro="" textlink="">
            <xdr:nvSpPr>
              <xdr:cNvPr id="44" name="Rectangle: Rounded Corners 43">
                <a:extLst>
                  <a:ext uri="{FF2B5EF4-FFF2-40B4-BE49-F238E27FC236}">
                    <a16:creationId xmlns:a16="http://schemas.microsoft.com/office/drawing/2014/main" id="{F04ACA39-13E3-E696-E3FB-FBDE34930D9D}"/>
                  </a:ext>
                </a:extLst>
              </xdr:cNvPr>
              <xdr:cNvSpPr/>
            </xdr:nvSpPr>
            <xdr:spPr>
              <a:xfrm>
                <a:off x="1720889" y="3181350"/>
                <a:ext cx="1223704" cy="723899"/>
              </a:xfrm>
              <a:prstGeom prst="roundRect">
                <a:avLst>
                  <a:gd name="adj" fmla="val 17778"/>
                </a:avLst>
              </a:prstGeom>
              <a:gradFill flip="none" rotWithShape="1">
                <a:gsLst>
                  <a:gs pos="0">
                    <a:srgbClr val="1886B5"/>
                  </a:gs>
                  <a:gs pos="100000">
                    <a:srgbClr val="8164CF"/>
                  </a:gs>
                </a:gsLst>
                <a:lin ang="27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CA" sz="1050">
                    <a:latin typeface="Segoe UI" panose="020B0502040204020203" pitchFamily="34" charset="0"/>
                    <a:cs typeface="Segoe UI" panose="020B0502040204020203" pitchFamily="34" charset="0"/>
                  </a:rPr>
                  <a:t>EN</a:t>
                </a:r>
                <a:r>
                  <a:rPr lang="en-CA" sz="1050" baseline="0">
                    <a:latin typeface="Segoe UI" panose="020B0502040204020203" pitchFamily="34" charset="0"/>
                    <a:cs typeface="Segoe UI" panose="020B0502040204020203" pitchFamily="34" charset="0"/>
                  </a:rPr>
                  <a:t> PROGRESO</a:t>
                </a:r>
                <a:endParaRPr lang="en-CA" sz="105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  <a:p>
                <a:pPr algn="l"/>
                <a:endParaRPr lang="en-CA" sz="14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45" name="Rectangle: Rounded Corners 44">
                <a:extLst>
                  <a:ext uri="{FF2B5EF4-FFF2-40B4-BE49-F238E27FC236}">
                    <a16:creationId xmlns:a16="http://schemas.microsoft.com/office/drawing/2014/main" id="{AADF35BA-65BC-059A-C455-3DE655FC3A66}"/>
                  </a:ext>
                </a:extLst>
              </xdr:cNvPr>
              <xdr:cNvSpPr/>
            </xdr:nvSpPr>
            <xdr:spPr>
              <a:xfrm>
                <a:off x="3178794" y="3181350"/>
                <a:ext cx="1223704" cy="723899"/>
              </a:xfrm>
              <a:prstGeom prst="roundRect">
                <a:avLst>
                  <a:gd name="adj" fmla="val 17778"/>
                </a:avLst>
              </a:prstGeom>
              <a:gradFill flip="none" rotWithShape="1">
                <a:gsLst>
                  <a:gs pos="0">
                    <a:schemeClr val="accent4"/>
                  </a:gs>
                  <a:gs pos="100000">
                    <a:schemeClr val="accent2"/>
                  </a:gs>
                </a:gsLst>
                <a:lin ang="27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CA" sz="1050">
                    <a:latin typeface="Segoe UI" panose="020B0502040204020203" pitchFamily="34" charset="0"/>
                    <a:cs typeface="Segoe UI" panose="020B0502040204020203" pitchFamily="34" charset="0"/>
                  </a:rPr>
                  <a:t>EN ESPERA</a:t>
                </a:r>
              </a:p>
              <a:p>
                <a:pPr algn="l"/>
                <a:endParaRPr lang="en-CA" sz="14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46" name="Rectangle: Rounded Corners 45">
                <a:extLst>
                  <a:ext uri="{FF2B5EF4-FFF2-40B4-BE49-F238E27FC236}">
                    <a16:creationId xmlns:a16="http://schemas.microsoft.com/office/drawing/2014/main" id="{BB68C8D6-1F33-37ED-33EE-9C329116E44E}"/>
                  </a:ext>
                </a:extLst>
              </xdr:cNvPr>
              <xdr:cNvSpPr/>
            </xdr:nvSpPr>
            <xdr:spPr>
              <a:xfrm>
                <a:off x="6094604" y="3181350"/>
                <a:ext cx="1223704" cy="723899"/>
              </a:xfrm>
              <a:prstGeom prst="roundRect">
                <a:avLst>
                  <a:gd name="adj" fmla="val 17778"/>
                </a:avLst>
              </a:prstGeom>
              <a:gradFill flip="none" rotWithShape="1">
                <a:gsLst>
                  <a:gs pos="0">
                    <a:srgbClr val="92D050"/>
                  </a:gs>
                  <a:gs pos="100000">
                    <a:srgbClr val="1886B5"/>
                  </a:gs>
                </a:gsLst>
                <a:lin ang="27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CA" sz="1050">
                    <a:latin typeface="Segoe UI" panose="020B0502040204020203" pitchFamily="34" charset="0"/>
                    <a:cs typeface="Segoe UI" panose="020B0502040204020203" pitchFamily="34" charset="0"/>
                  </a:rPr>
                  <a:t>COMPLETADO</a:t>
                </a:r>
              </a:p>
              <a:p>
                <a:pPr algn="l"/>
                <a:endParaRPr lang="en-CA" sz="14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47" name="Rectangle: Rounded Corners 46">
                <a:extLst>
                  <a:ext uri="{FF2B5EF4-FFF2-40B4-BE49-F238E27FC236}">
                    <a16:creationId xmlns:a16="http://schemas.microsoft.com/office/drawing/2014/main" id="{33FAE010-E482-5B97-D010-7ADCA7531732}"/>
                  </a:ext>
                </a:extLst>
              </xdr:cNvPr>
              <xdr:cNvSpPr/>
            </xdr:nvSpPr>
            <xdr:spPr>
              <a:xfrm>
                <a:off x="4636699" y="3181350"/>
                <a:ext cx="1223704" cy="723899"/>
              </a:xfrm>
              <a:prstGeom prst="roundRect">
                <a:avLst>
                  <a:gd name="adj" fmla="val 17778"/>
                </a:avLst>
              </a:prstGeom>
              <a:gradFill flip="none" rotWithShape="1">
                <a:gsLst>
                  <a:gs pos="0">
                    <a:schemeClr val="accent2"/>
                  </a:gs>
                  <a:gs pos="100000">
                    <a:srgbClr val="C00000"/>
                  </a:gs>
                </a:gsLst>
                <a:lin ang="27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CA" sz="1050">
                    <a:latin typeface="Segoe UI" panose="020B0502040204020203" pitchFamily="34" charset="0"/>
                    <a:cs typeface="Segoe UI" panose="020B0502040204020203" pitchFamily="34" charset="0"/>
                  </a:rPr>
                  <a:t>BLOQUEADO</a:t>
                </a:r>
              </a:p>
              <a:p>
                <a:pPr algn="l"/>
                <a:endParaRPr lang="en-CA" sz="14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48" name="Rectangle: Rounded Corners 47">
                <a:extLst>
                  <a:ext uri="{FF2B5EF4-FFF2-40B4-BE49-F238E27FC236}">
                    <a16:creationId xmlns:a16="http://schemas.microsoft.com/office/drawing/2014/main" id="{05796AC2-082D-2184-EA9B-62AE9D7FD103}"/>
                  </a:ext>
                </a:extLst>
              </xdr:cNvPr>
              <xdr:cNvSpPr/>
            </xdr:nvSpPr>
            <xdr:spPr>
              <a:xfrm>
                <a:off x="7540187" y="3181851"/>
                <a:ext cx="1223703" cy="723899"/>
              </a:xfrm>
              <a:prstGeom prst="roundRect">
                <a:avLst>
                  <a:gd name="adj" fmla="val 17778"/>
                </a:avLst>
              </a:prstGeom>
              <a:gradFill flip="none" rotWithShape="1">
                <a:gsLst>
                  <a:gs pos="0">
                    <a:srgbClr val="760000"/>
                  </a:gs>
                  <a:gs pos="100000">
                    <a:schemeClr val="bg2">
                      <a:lumMod val="50000"/>
                    </a:schemeClr>
                  </a:gs>
                </a:gsLst>
                <a:lin ang="27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CA" sz="1050">
                    <a:latin typeface="Segoe UI" panose="020B0502040204020203" pitchFamily="34" charset="0"/>
                    <a:cs typeface="Segoe UI" panose="020B0502040204020203" pitchFamily="34" charset="0"/>
                  </a:rPr>
                  <a:t>CANCELADO</a:t>
                </a:r>
              </a:p>
              <a:p>
                <a:pPr algn="l"/>
                <a:endParaRPr lang="en-CA" sz="14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  <xdr:sp macro="" textlink="">
            <xdr:nvSpPr>
              <xdr:cNvPr id="49" name="Rectangle: Rounded Corners 48">
                <a:extLst>
                  <a:ext uri="{FF2B5EF4-FFF2-40B4-BE49-F238E27FC236}">
                    <a16:creationId xmlns:a16="http://schemas.microsoft.com/office/drawing/2014/main" id="{67D0F517-0454-045A-418D-A90F898A51AC}"/>
                  </a:ext>
                </a:extLst>
              </xdr:cNvPr>
              <xdr:cNvSpPr/>
            </xdr:nvSpPr>
            <xdr:spPr>
              <a:xfrm>
                <a:off x="9024513" y="3183355"/>
                <a:ext cx="1221188" cy="723899"/>
              </a:xfrm>
              <a:prstGeom prst="roundRect">
                <a:avLst>
                  <a:gd name="adj" fmla="val 17778"/>
                </a:avLst>
              </a:prstGeom>
              <a:gradFill flip="none" rotWithShape="1">
                <a:gsLst>
                  <a:gs pos="0">
                    <a:schemeClr val="tx1"/>
                  </a:gs>
                  <a:gs pos="100000">
                    <a:schemeClr val="tx1">
                      <a:lumMod val="65000"/>
                      <a:lumOff val="35000"/>
                    </a:schemeClr>
                  </a:gs>
                </a:gsLst>
                <a:lin ang="27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ctr"/>
                <a:r>
                  <a:rPr lang="en-CA" sz="1050">
                    <a:latin typeface="Segoe UI" panose="020B0502040204020203" pitchFamily="34" charset="0"/>
                    <a:cs typeface="Segoe UI" panose="020B0502040204020203" pitchFamily="34" charset="0"/>
                  </a:rPr>
                  <a:t>NO INICIADO</a:t>
                </a:r>
              </a:p>
              <a:p>
                <a:pPr algn="l"/>
                <a:endParaRPr lang="en-CA" sz="1400"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Data!C6">
          <xdr:nvSpPr>
            <xdr:cNvPr id="50" name="TextBox 49">
              <a:extLst>
                <a:ext uri="{FF2B5EF4-FFF2-40B4-BE49-F238E27FC236}">
                  <a16:creationId xmlns:a16="http://schemas.microsoft.com/office/drawing/2014/main" id="{1B852FE1-BB57-4B2A-A949-0CBD76D16B77}"/>
                </a:ext>
              </a:extLst>
            </xdr:cNvPr>
            <xdr:cNvSpPr txBox="1"/>
          </xdr:nvSpPr>
          <xdr:spPr>
            <a:xfrm>
              <a:off x="2731634" y="5368480"/>
              <a:ext cx="846786" cy="476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fld id="{5E4E1143-CAE4-40BD-9018-73E05CAB1597}" type="TxLink">
                <a:rPr lang="en-US" sz="2800" b="0" i="0" u="none" strike="noStrike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7</a:t>
              </a:fld>
              <a:endParaRPr lang="en-US" sz="115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Data!C7">
          <xdr:nvSpPr>
            <xdr:cNvPr id="51" name="TextBox 50">
              <a:extLst>
                <a:ext uri="{FF2B5EF4-FFF2-40B4-BE49-F238E27FC236}">
                  <a16:creationId xmlns:a16="http://schemas.microsoft.com/office/drawing/2014/main" id="{B590891F-D91C-423A-8CAE-051B930794A9}"/>
                </a:ext>
              </a:extLst>
            </xdr:cNvPr>
            <xdr:cNvSpPr txBox="1"/>
          </xdr:nvSpPr>
          <xdr:spPr>
            <a:xfrm>
              <a:off x="4185210" y="5368480"/>
              <a:ext cx="842456" cy="476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fld id="{00BBAE7C-36D1-45F0-ABD3-6F1588D6C663}" type="TxLink">
                <a:rPr lang="en-US" sz="2800" b="0" i="0" u="none" strike="noStrike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1</a:t>
              </a:fld>
              <a:endParaRPr lang="en-US" sz="413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Data!C10">
          <xdr:nvSpPr>
            <xdr:cNvPr id="52" name="TextBox 51">
              <a:extLst>
                <a:ext uri="{FF2B5EF4-FFF2-40B4-BE49-F238E27FC236}">
                  <a16:creationId xmlns:a16="http://schemas.microsoft.com/office/drawing/2014/main" id="{EEA2B883-9299-4C2A-B129-36291819A60E}"/>
                </a:ext>
              </a:extLst>
            </xdr:cNvPr>
            <xdr:cNvSpPr txBox="1"/>
          </xdr:nvSpPr>
          <xdr:spPr>
            <a:xfrm>
              <a:off x="7092361" y="5368480"/>
              <a:ext cx="842456" cy="476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fld id="{4381D86D-20BD-4F6F-BA60-8E0D6493E960}" type="TxLink">
                <a:rPr lang="en-US" sz="2800" b="0" i="0" u="none" strike="noStrike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69</a:t>
              </a:fld>
              <a:endParaRPr lang="en-US" sz="413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Data!C8">
          <xdr:nvSpPr>
            <xdr:cNvPr id="53" name="TextBox 52">
              <a:extLst>
                <a:ext uri="{FF2B5EF4-FFF2-40B4-BE49-F238E27FC236}">
                  <a16:creationId xmlns:a16="http://schemas.microsoft.com/office/drawing/2014/main" id="{4373FF8B-548F-46FF-B23F-89AD18B21C47}"/>
                </a:ext>
              </a:extLst>
            </xdr:cNvPr>
            <xdr:cNvSpPr txBox="1"/>
          </xdr:nvSpPr>
          <xdr:spPr>
            <a:xfrm>
              <a:off x="5638785" y="5368480"/>
              <a:ext cx="842457" cy="476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fld id="{A21473DE-AE67-41BD-B6BC-282812FB2A3C}" type="TxLink">
                <a:rPr lang="en-US" sz="2800" b="0" i="0" u="none" strike="noStrike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0</a:t>
              </a:fld>
              <a:endParaRPr lang="en-US" sz="413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Data!C9">
          <xdr:nvSpPr>
            <xdr:cNvPr id="54" name="TextBox 53">
              <a:extLst>
                <a:ext uri="{FF2B5EF4-FFF2-40B4-BE49-F238E27FC236}">
                  <a16:creationId xmlns:a16="http://schemas.microsoft.com/office/drawing/2014/main" id="{E56FCC28-1D4E-428F-9438-0A5E1672058C}"/>
                </a:ext>
              </a:extLst>
            </xdr:cNvPr>
            <xdr:cNvSpPr txBox="1"/>
          </xdr:nvSpPr>
          <xdr:spPr>
            <a:xfrm>
              <a:off x="8533613" y="5368480"/>
              <a:ext cx="842457" cy="476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fld id="{6ACFFD42-9B4F-4DFC-AEED-F3DEC15B824F}" type="TxLink">
                <a:rPr lang="en-US" sz="2800" b="0" i="0" u="none" strike="noStrike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0</a:t>
              </a:fld>
              <a:endParaRPr lang="en-US" sz="1481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  <xdr:sp macro="" textlink="Data!C5">
          <xdr:nvSpPr>
            <xdr:cNvPr id="55" name="TextBox 54">
              <a:extLst>
                <a:ext uri="{FF2B5EF4-FFF2-40B4-BE49-F238E27FC236}">
                  <a16:creationId xmlns:a16="http://schemas.microsoft.com/office/drawing/2014/main" id="{61A1C957-852C-479C-BB8C-1ECD4F4ED8CA}"/>
                </a:ext>
              </a:extLst>
            </xdr:cNvPr>
            <xdr:cNvSpPr txBox="1"/>
          </xdr:nvSpPr>
          <xdr:spPr>
            <a:xfrm>
              <a:off x="10013224" y="5368480"/>
              <a:ext cx="840715" cy="4762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ctr"/>
              <a:fld id="{3271E0CD-81A2-4FF8-8BC1-8063D2485EC8}" type="TxLink">
                <a:rPr lang="en-US" sz="2800" b="0" i="0" u="none" strike="noStrike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pPr algn="ctr"/>
                <a:t>1</a:t>
              </a:fld>
              <a:endParaRPr lang="en-US" sz="1481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</xdr:grpSp>
    </xdr:grpSp>
    <xdr:clientData/>
  </xdr:twoCellAnchor>
  <xdr:twoCellAnchor>
    <xdr:from>
      <xdr:col>0</xdr:col>
      <xdr:colOff>78441</xdr:colOff>
      <xdr:row>0</xdr:row>
      <xdr:rowOff>145115</xdr:rowOff>
    </xdr:from>
    <xdr:to>
      <xdr:col>1</xdr:col>
      <xdr:colOff>559779</xdr:colOff>
      <xdr:row>0</xdr:row>
      <xdr:rowOff>1019734</xdr:rowOff>
    </xdr:to>
    <xdr:pic>
      <xdr:nvPicPr>
        <xdr:cNvPr id="18" name="Imagen 17" descr="LOGO CELU DOCUMENTOS">
          <a:extLst>
            <a:ext uri="{FF2B5EF4-FFF2-40B4-BE49-F238E27FC236}">
              <a16:creationId xmlns:a16="http://schemas.microsoft.com/office/drawing/2014/main" id="{BCDA0F52-1EA5-4EB5-B76B-08D7991D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145115"/>
          <a:ext cx="2666485" cy="8746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4223E3-6E25-43B3-89C1-61CE5B93CFC7}" name="AreasTable" displayName="AreasTable" ref="C9:C14" headerRowCount="0" totalsRowShown="0" headerRowDxfId="37" dataDxfId="35" headerRowBorderDxfId="36" tableBorderDxfId="34" totalsRowBorderDxfId="33">
  <sortState ref="C9:C12">
    <sortCondition ref="C9:C12"/>
  </sortState>
  <tableColumns count="1">
    <tableColumn id="1" xr3:uid="{9839CEB4-B789-49F6-98AA-37600FA62BC2}" name="Areas" headerRowDxfId="32" dataDxfId="3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9E498F-B910-4214-9A5A-0FA2574C3F01}" name="TasksTable" displayName="TasksTable" ref="B7:H203" headerRowDxfId="30" dataDxfId="28" headerRowBorderDxfId="29" tableBorderDxfId="27" totalsRowBorderDxfId="26">
  <autoFilter ref="B7:H203" xr:uid="{AD9E498F-B910-4214-9A5A-0FA2574C3F01}"/>
  <sortState ref="B8:H203">
    <sortCondition ref="E7:E203"/>
  </sortState>
  <tableColumns count="7">
    <tableColumn id="1" xr3:uid="{654876FD-A263-45FF-8C57-F58E79C5B440}" name="Tareas" totalsRowLabel="Total" dataDxfId="25" totalsRowDxfId="24"/>
    <tableColumn id="2" xr3:uid="{949BCECC-156D-4820-B3E4-1D4367CF578A}" name="Estado" dataDxfId="23" totalsRowDxfId="22"/>
    <tableColumn id="3" xr3:uid="{90783065-7CF8-4A68-9F55-C0E7466F59A6}" name="Prioridad" dataDxfId="21" totalsRowDxfId="20"/>
    <tableColumn id="4" xr3:uid="{74ED4894-AE70-44C0-88EA-80CF4ED44F6E}" name="Categoria" dataDxfId="19" totalsRowDxfId="18"/>
    <tableColumn id="7" xr3:uid="{EC2FD362-D6DC-4C4E-893B-ABD54279E331}" name="Fecha de Vencimiento" dataDxfId="17" totalsRowDxfId="16"/>
    <tableColumn id="8" xr3:uid="{F8DF4381-ED01-4426-9ABB-288B30881E30}" name="Dias Restantes" dataDxfId="15" totalsRowDxfId="14">
      <calculatedColumnFormula>IFERROR(DATEDIF(TODAY(),TasksTable[[#This Row],[Fecha de Vencimiento]],"D"),"")</calculatedColumnFormula>
    </tableColumn>
    <tableColumn id="9" xr3:uid="{CCC14F80-92F1-45B8-AB5A-1D2024846937}" name="Notas" totalsRowFunction="count" dataDxfId="13" totalsRowDxfId="1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1176-3AC2-4373-99C2-FD4BEB977654}">
  <sheetPr codeName="Sheet1"/>
  <dimension ref="C8:G47"/>
  <sheetViews>
    <sheetView showGridLines="0" showRowColHeaders="0" topLeftCell="A4" zoomScaleNormal="100" workbookViewId="0">
      <selection activeCell="C18" sqref="C18"/>
    </sheetView>
  </sheetViews>
  <sheetFormatPr baseColWidth="10" defaultColWidth="20.7109375" defaultRowHeight="30" customHeight="1" x14ac:dyDescent="0.3"/>
  <cols>
    <col min="1" max="1" width="10.7109375" style="3" customWidth="1"/>
    <col min="2" max="2" width="20.7109375" style="3" customWidth="1"/>
    <col min="3" max="3" width="20.7109375" style="3"/>
    <col min="4" max="4" width="10.7109375" style="3" customWidth="1"/>
    <col min="5" max="5" width="20.7109375" style="3"/>
    <col min="6" max="6" width="9.42578125" style="3" customWidth="1"/>
    <col min="7" max="8" width="20.7109375" style="3" customWidth="1"/>
    <col min="9" max="16384" width="20.7109375" style="3"/>
  </cols>
  <sheetData>
    <row r="8" spans="3:7" ht="30" customHeight="1" thickBot="1" x14ac:dyDescent="0.35"/>
    <row r="9" spans="3:7" ht="30" customHeight="1" thickBot="1" x14ac:dyDescent="0.35">
      <c r="C9" s="9" t="s">
        <v>113</v>
      </c>
      <c r="E9" s="10" t="s">
        <v>3</v>
      </c>
      <c r="G9" s="13" t="s">
        <v>15</v>
      </c>
    </row>
    <row r="10" spans="3:7" ht="30" customHeight="1" thickBot="1" x14ac:dyDescent="0.35">
      <c r="C10" s="9" t="s">
        <v>17</v>
      </c>
      <c r="E10" s="11" t="s">
        <v>4</v>
      </c>
      <c r="G10" s="16" t="s">
        <v>28</v>
      </c>
    </row>
    <row r="11" spans="3:7" ht="30" customHeight="1" thickBot="1" x14ac:dyDescent="0.35">
      <c r="C11" s="9" t="s">
        <v>18</v>
      </c>
      <c r="E11" s="12" t="s">
        <v>5</v>
      </c>
      <c r="G11" s="17" t="s">
        <v>29</v>
      </c>
    </row>
    <row r="12" spans="3:7" ht="30" customHeight="1" thickBot="1" x14ac:dyDescent="0.35">
      <c r="C12" s="9" t="s">
        <v>20</v>
      </c>
      <c r="E12" s="13" t="s">
        <v>6</v>
      </c>
      <c r="G12" s="18" t="s">
        <v>30</v>
      </c>
    </row>
    <row r="13" spans="3:7" ht="30" customHeight="1" thickBot="1" x14ac:dyDescent="0.35">
      <c r="C13" s="9"/>
      <c r="E13" s="14" t="s">
        <v>7</v>
      </c>
      <c r="G13" s="8"/>
    </row>
    <row r="14" spans="3:7" ht="30" customHeight="1" thickBot="1" x14ac:dyDescent="0.35">
      <c r="C14" s="44"/>
      <c r="E14" s="15" t="s">
        <v>8</v>
      </c>
      <c r="G14" s="8"/>
    </row>
    <row r="15" spans="3:7" ht="30" customHeight="1" x14ac:dyDescent="0.3">
      <c r="C15" s="8"/>
      <c r="E15" s="8"/>
      <c r="G15" s="8"/>
    </row>
    <row r="16" spans="3:7" ht="30" customHeight="1" x14ac:dyDescent="0.3">
      <c r="C16" s="8"/>
      <c r="E16" s="8"/>
      <c r="G16" s="8"/>
    </row>
    <row r="17" spans="3:7" ht="30" customHeight="1" x14ac:dyDescent="0.3">
      <c r="C17" s="8"/>
      <c r="E17" s="8"/>
      <c r="G17" s="8"/>
    </row>
    <row r="18" spans="3:7" ht="30" customHeight="1" x14ac:dyDescent="0.3">
      <c r="C18" s="8"/>
      <c r="E18" s="8"/>
      <c r="G18" s="8"/>
    </row>
    <row r="19" spans="3:7" ht="30" customHeight="1" x14ac:dyDescent="0.3">
      <c r="C19" s="8"/>
      <c r="E19" s="8"/>
      <c r="G19" s="8"/>
    </row>
    <row r="20" spans="3:7" ht="30" customHeight="1" x14ac:dyDescent="0.3">
      <c r="C20" s="8"/>
      <c r="E20" s="8"/>
      <c r="G20" s="8"/>
    </row>
    <row r="21" spans="3:7" ht="30" customHeight="1" x14ac:dyDescent="0.3">
      <c r="C21" s="8"/>
      <c r="E21" s="8"/>
      <c r="G21" s="8"/>
    </row>
    <row r="22" spans="3:7" ht="30" customHeight="1" x14ac:dyDescent="0.3">
      <c r="C22" s="8"/>
      <c r="E22" s="8"/>
      <c r="G22" s="8"/>
    </row>
    <row r="23" spans="3:7" ht="30" customHeight="1" x14ac:dyDescent="0.3">
      <c r="C23" s="8"/>
      <c r="E23" s="8"/>
      <c r="G23" s="8"/>
    </row>
    <row r="24" spans="3:7" ht="30" customHeight="1" x14ac:dyDescent="0.3">
      <c r="C24" s="8"/>
      <c r="E24" s="8"/>
      <c r="G24" s="8"/>
    </row>
    <row r="25" spans="3:7" ht="30" customHeight="1" x14ac:dyDescent="0.3">
      <c r="C25" s="8"/>
      <c r="E25" s="8"/>
      <c r="G25" s="8"/>
    </row>
    <row r="26" spans="3:7" ht="30" customHeight="1" x14ac:dyDescent="0.3">
      <c r="C26" s="8"/>
      <c r="E26" s="8"/>
      <c r="G26" s="8"/>
    </row>
    <row r="27" spans="3:7" ht="30" customHeight="1" x14ac:dyDescent="0.3">
      <c r="C27" s="8"/>
      <c r="E27" s="8"/>
      <c r="G27" s="8"/>
    </row>
    <row r="28" spans="3:7" ht="30" customHeight="1" x14ac:dyDescent="0.3">
      <c r="C28" s="8"/>
      <c r="E28" s="8"/>
      <c r="G28" s="8"/>
    </row>
    <row r="29" spans="3:7" ht="30" customHeight="1" x14ac:dyDescent="0.3">
      <c r="C29" s="8"/>
      <c r="E29" s="8"/>
      <c r="G29" s="8"/>
    </row>
    <row r="30" spans="3:7" ht="30" customHeight="1" x14ac:dyDescent="0.3">
      <c r="C30" s="8"/>
      <c r="E30" s="8"/>
      <c r="G30" s="8"/>
    </row>
    <row r="31" spans="3:7" ht="30" customHeight="1" x14ac:dyDescent="0.3">
      <c r="E31" s="8"/>
      <c r="G31" s="8"/>
    </row>
    <row r="32" spans="3:7" ht="30" customHeight="1" x14ac:dyDescent="0.3">
      <c r="E32" s="8"/>
      <c r="G32" s="8"/>
    </row>
    <row r="33" spans="5:7" ht="30" customHeight="1" x14ac:dyDescent="0.3">
      <c r="E33" s="8"/>
      <c r="G33" s="8"/>
    </row>
    <row r="34" spans="5:7" ht="30" customHeight="1" x14ac:dyDescent="0.3">
      <c r="E34" s="8"/>
      <c r="G34" s="8"/>
    </row>
    <row r="35" spans="5:7" ht="30" customHeight="1" x14ac:dyDescent="0.3">
      <c r="E35" s="8"/>
      <c r="G35" s="8"/>
    </row>
    <row r="36" spans="5:7" ht="30" customHeight="1" x14ac:dyDescent="0.3">
      <c r="E36" s="8"/>
      <c r="G36" s="8"/>
    </row>
    <row r="37" spans="5:7" ht="30" customHeight="1" x14ac:dyDescent="0.3">
      <c r="E37" s="8"/>
      <c r="G37" s="8"/>
    </row>
    <row r="38" spans="5:7" ht="30" customHeight="1" x14ac:dyDescent="0.3">
      <c r="E38" s="8"/>
      <c r="G38" s="8"/>
    </row>
    <row r="39" spans="5:7" ht="30" customHeight="1" x14ac:dyDescent="0.3">
      <c r="E39" s="8"/>
      <c r="G39" s="8"/>
    </row>
    <row r="40" spans="5:7" ht="30" customHeight="1" x14ac:dyDescent="0.3">
      <c r="E40" s="8"/>
      <c r="G40" s="8"/>
    </row>
    <row r="41" spans="5:7" ht="30" customHeight="1" x14ac:dyDescent="0.3">
      <c r="E41" s="8"/>
      <c r="G41" s="8"/>
    </row>
    <row r="42" spans="5:7" ht="30" customHeight="1" x14ac:dyDescent="0.3">
      <c r="E42" s="8"/>
      <c r="G42" s="8"/>
    </row>
    <row r="43" spans="5:7" ht="30" customHeight="1" x14ac:dyDescent="0.3">
      <c r="E43" s="8"/>
      <c r="G43" s="8"/>
    </row>
    <row r="44" spans="5:7" ht="30" customHeight="1" x14ac:dyDescent="0.3">
      <c r="E44" s="8"/>
      <c r="G44" s="8"/>
    </row>
    <row r="45" spans="5:7" ht="30" customHeight="1" x14ac:dyDescent="0.3">
      <c r="E45" s="8"/>
      <c r="G45" s="8"/>
    </row>
    <row r="46" spans="5:7" ht="30" customHeight="1" x14ac:dyDescent="0.3">
      <c r="E46" s="8"/>
      <c r="G46" s="8"/>
    </row>
    <row r="47" spans="5:7" ht="30" customHeight="1" x14ac:dyDescent="0.3">
      <c r="E47" s="8"/>
      <c r="G47" s="8"/>
    </row>
  </sheetData>
  <sheetProtection formatCells="0" formatColumns="0" formatRows="0" insertColumns="0" insertRows="0" insertHyperlinks="0" deleteColumns="0" deleteRows="0" sort="0" autoFilter="0" pivotTables="0"/>
  <phoneticPr fontId="2" type="noConversion"/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8FDD-0743-4B10-B4B1-28C51DEA9378}">
  <sheetPr codeName="Sheet3"/>
  <dimension ref="A1:K203"/>
  <sheetViews>
    <sheetView showGridLines="0" tabSelected="1" zoomScale="85" zoomScaleNormal="85" workbookViewId="0">
      <pane ySplit="7" topLeftCell="A8" activePane="bottomLeft" state="frozen"/>
      <selection pane="bottomLeft" activeCell="I1" sqref="I1"/>
    </sheetView>
  </sheetViews>
  <sheetFormatPr baseColWidth="10" defaultColWidth="20.7109375" defaultRowHeight="30" customHeight="1" x14ac:dyDescent="0.25"/>
  <cols>
    <col min="1" max="1" width="32.7109375" style="1" bestFit="1" customWidth="1"/>
    <col min="2" max="2" width="71.28515625" style="1" bestFit="1" customWidth="1"/>
    <col min="3" max="5" width="21.7109375" style="1" customWidth="1"/>
    <col min="6" max="6" width="34.7109375" style="1" customWidth="1"/>
    <col min="7" max="7" width="25.42578125" style="1" bestFit="1" customWidth="1"/>
    <col min="8" max="8" width="48.42578125" style="1" bestFit="1" customWidth="1"/>
    <col min="9" max="9" width="40.7109375" style="1" customWidth="1"/>
    <col min="10" max="10" width="20.7109375" style="1" customWidth="1"/>
    <col min="11" max="11" width="40.7109375" style="24" customWidth="1"/>
    <col min="12" max="16384" width="20.7109375" style="1"/>
  </cols>
  <sheetData>
    <row r="1" spans="1:11" ht="103.5" customHeight="1" x14ac:dyDescent="0.25">
      <c r="A1" s="52" t="s">
        <v>142</v>
      </c>
      <c r="B1" s="53"/>
      <c r="C1" s="53"/>
      <c r="D1" s="53"/>
      <c r="E1" s="53"/>
      <c r="F1" s="53"/>
      <c r="G1" s="53"/>
      <c r="H1" s="53"/>
    </row>
    <row r="3" spans="1:11" ht="30" customHeight="1" x14ac:dyDescent="0.25">
      <c r="B3" s="49"/>
      <c r="C3" s="49"/>
      <c r="D3" s="49"/>
      <c r="E3" s="49"/>
    </row>
    <row r="4" spans="1:11" ht="30" customHeight="1" x14ac:dyDescent="0.25">
      <c r="B4" s="5"/>
    </row>
    <row r="6" spans="1:11" ht="30" customHeight="1" thickBot="1" x14ac:dyDescent="0.3"/>
    <row r="7" spans="1:11" ht="30" customHeight="1" thickBot="1" x14ac:dyDescent="0.3">
      <c r="A7" s="35" t="s">
        <v>66</v>
      </c>
      <c r="B7" s="4" t="s">
        <v>9</v>
      </c>
      <c r="C7" s="4" t="s">
        <v>49</v>
      </c>
      <c r="D7" s="4" t="s">
        <v>10</v>
      </c>
      <c r="E7" s="4" t="s">
        <v>11</v>
      </c>
      <c r="F7" s="4" t="s">
        <v>12</v>
      </c>
      <c r="G7" s="28" t="s">
        <v>13</v>
      </c>
      <c r="H7" s="25" t="s">
        <v>14</v>
      </c>
      <c r="K7" s="1"/>
    </row>
    <row r="8" spans="1:11" ht="30" customHeight="1" thickBot="1" x14ac:dyDescent="0.3">
      <c r="A8" s="36"/>
      <c r="B8" s="31" t="s">
        <v>19</v>
      </c>
      <c r="C8" s="20" t="s">
        <v>8</v>
      </c>
      <c r="D8" s="20" t="s">
        <v>28</v>
      </c>
      <c r="E8" s="21" t="s">
        <v>20</v>
      </c>
      <c r="F8" s="26">
        <v>45307</v>
      </c>
      <c r="G8" s="29" t="str">
        <f ca="1">IFERROR(DATEDIF(TODAY(),TasksTable[[#This Row],[Fecha de Vencimiento]],"D"),"")</f>
        <v/>
      </c>
      <c r="H8" s="27" t="s">
        <v>22</v>
      </c>
      <c r="K8" s="1"/>
    </row>
    <row r="9" spans="1:11" ht="30" customHeight="1" thickBot="1" x14ac:dyDescent="0.3">
      <c r="A9" s="36"/>
      <c r="B9" s="31" t="s">
        <v>21</v>
      </c>
      <c r="C9" s="20" t="s">
        <v>8</v>
      </c>
      <c r="D9" s="20" t="s">
        <v>28</v>
      </c>
      <c r="E9" s="21" t="s">
        <v>16</v>
      </c>
      <c r="F9" s="26">
        <v>45310</v>
      </c>
      <c r="G9" s="29" t="str">
        <f ca="1">IFERROR(DATEDIF(TODAY(),TasksTable[[#This Row],[Fecha de Vencimiento]],"D"),"")</f>
        <v/>
      </c>
      <c r="H9" s="27" t="s">
        <v>36</v>
      </c>
      <c r="K9" s="1"/>
    </row>
    <row r="10" spans="1:11" ht="30" customHeight="1" thickBot="1" x14ac:dyDescent="0.3">
      <c r="A10" s="36"/>
      <c r="B10" s="31" t="s">
        <v>23</v>
      </c>
      <c r="C10" s="20" t="s">
        <v>4</v>
      </c>
      <c r="D10" s="20" t="s">
        <v>29</v>
      </c>
      <c r="E10" s="21" t="s">
        <v>16</v>
      </c>
      <c r="F10" s="26">
        <v>45321</v>
      </c>
      <c r="G10" s="29" t="str">
        <f ca="1">IFERROR(DATEDIF(TODAY(),TasksTable[[#This Row],[Fecha de Vencimiento]],"D"),"")</f>
        <v/>
      </c>
      <c r="H10" s="27" t="s">
        <v>24</v>
      </c>
      <c r="K10" s="1"/>
    </row>
    <row r="11" spans="1:11" ht="30" customHeight="1" thickBot="1" x14ac:dyDescent="0.3">
      <c r="A11" s="36"/>
      <c r="B11" s="31" t="s">
        <v>25</v>
      </c>
      <c r="C11" s="20" t="s">
        <v>8</v>
      </c>
      <c r="D11" s="20" t="s">
        <v>15</v>
      </c>
      <c r="E11" s="21" t="s">
        <v>20</v>
      </c>
      <c r="F11" s="26">
        <v>45307</v>
      </c>
      <c r="G11" s="29" t="str">
        <f ca="1">IFERROR(DATEDIF(TODAY(),TasksTable[[#This Row],[Fecha de Vencimiento]],"D"),"")</f>
        <v/>
      </c>
      <c r="H11" s="27" t="s">
        <v>26</v>
      </c>
      <c r="K11" s="1"/>
    </row>
    <row r="12" spans="1:11" ht="30" customHeight="1" thickBot="1" x14ac:dyDescent="0.3">
      <c r="A12" s="36"/>
      <c r="B12" s="33" t="s">
        <v>37</v>
      </c>
      <c r="C12" s="20" t="s">
        <v>5</v>
      </c>
      <c r="D12" s="20" t="s">
        <v>29</v>
      </c>
      <c r="E12" s="21" t="s">
        <v>20</v>
      </c>
      <c r="F12" s="26">
        <v>45337</v>
      </c>
      <c r="G12" s="29" t="str">
        <f ca="1">IFERROR(DATEDIF(TODAY(),TasksTable[[#This Row],[Fecha de Vencimiento]],"D"),"")</f>
        <v/>
      </c>
      <c r="H12" s="32" t="s">
        <v>27</v>
      </c>
      <c r="K12" s="1"/>
    </row>
    <row r="13" spans="1:11" ht="30" customHeight="1" thickBot="1" x14ac:dyDescent="0.3">
      <c r="A13" s="36"/>
      <c r="B13" s="31" t="s">
        <v>31</v>
      </c>
      <c r="C13" s="20" t="s">
        <v>4</v>
      </c>
      <c r="D13" s="20" t="s">
        <v>28</v>
      </c>
      <c r="E13" s="21" t="s">
        <v>20</v>
      </c>
      <c r="F13" s="26">
        <v>45350</v>
      </c>
      <c r="G13" s="29" t="str">
        <f ca="1">IFERROR(DATEDIF(TODAY(),TasksTable[[#This Row],[Fecha de Vencimiento]],"D"),"")</f>
        <v/>
      </c>
      <c r="H13" s="27" t="s">
        <v>50</v>
      </c>
      <c r="K13" s="1"/>
    </row>
    <row r="14" spans="1:11" ht="30" customHeight="1" thickBot="1" x14ac:dyDescent="0.3">
      <c r="A14" s="36"/>
      <c r="B14" s="31" t="s">
        <v>32</v>
      </c>
      <c r="C14" s="20" t="s">
        <v>8</v>
      </c>
      <c r="D14" s="20" t="s">
        <v>15</v>
      </c>
      <c r="E14" s="21" t="s">
        <v>17</v>
      </c>
      <c r="F14" s="26">
        <v>45315</v>
      </c>
      <c r="G14" s="29" t="str">
        <f ca="1">IFERROR(DATEDIF(TODAY(),TasksTable[[#This Row],[Fecha de Vencimiento]],"D"),"")</f>
        <v/>
      </c>
      <c r="H14" s="27" t="s">
        <v>33</v>
      </c>
      <c r="K14" s="1"/>
    </row>
    <row r="15" spans="1:11" ht="30" customHeight="1" thickBot="1" x14ac:dyDescent="0.3">
      <c r="A15" s="36"/>
      <c r="B15" s="19" t="s">
        <v>34</v>
      </c>
      <c r="C15" s="20" t="s">
        <v>4</v>
      </c>
      <c r="D15" s="20" t="s">
        <v>29</v>
      </c>
      <c r="E15" s="21" t="s">
        <v>17</v>
      </c>
      <c r="F15" s="26">
        <v>45321</v>
      </c>
      <c r="G15" s="29" t="str">
        <f ca="1">IFERROR(DATEDIF(TODAY(),TasksTable[[#This Row],[Fecha de Vencimiento]],"D"),"")</f>
        <v/>
      </c>
      <c r="H15" s="23" t="s">
        <v>35</v>
      </c>
      <c r="K15" s="1"/>
    </row>
    <row r="16" spans="1:11" ht="30" customHeight="1" thickBot="1" x14ac:dyDescent="0.3">
      <c r="A16" s="36"/>
      <c r="B16" s="19" t="s">
        <v>38</v>
      </c>
      <c r="C16" s="20" t="s">
        <v>8</v>
      </c>
      <c r="D16" s="20" t="s">
        <v>15</v>
      </c>
      <c r="E16" s="21" t="s">
        <v>17</v>
      </c>
      <c r="F16" s="22">
        <v>45317</v>
      </c>
      <c r="G16" s="29" t="str">
        <f ca="1">IFERROR(DATEDIF(TODAY(),TasksTable[[#This Row],[Fecha de Vencimiento]],"D"),"")</f>
        <v/>
      </c>
      <c r="H16" s="34" t="s">
        <v>59</v>
      </c>
      <c r="K16" s="1"/>
    </row>
    <row r="17" spans="1:11" ht="30" customHeight="1" thickBot="1" x14ac:dyDescent="0.3">
      <c r="A17" s="36"/>
      <c r="B17" s="19" t="s">
        <v>39</v>
      </c>
      <c r="C17" s="20" t="s">
        <v>8</v>
      </c>
      <c r="D17" s="20" t="s">
        <v>28</v>
      </c>
      <c r="E17" s="21" t="s">
        <v>20</v>
      </c>
      <c r="F17" s="22">
        <v>45309</v>
      </c>
      <c r="G17" s="29" t="str">
        <f ca="1">IFERROR(DATEDIF(TODAY(),TasksTable[[#This Row],[Fecha de Vencimiento]],"D"),"")</f>
        <v/>
      </c>
      <c r="H17" s="23" t="s">
        <v>43</v>
      </c>
      <c r="K17" s="1"/>
    </row>
    <row r="18" spans="1:11" ht="30" customHeight="1" thickBot="1" x14ac:dyDescent="0.3">
      <c r="A18" s="36"/>
      <c r="B18" s="19" t="s">
        <v>46</v>
      </c>
      <c r="C18" s="20" t="s">
        <v>8</v>
      </c>
      <c r="D18" s="20" t="s">
        <v>28</v>
      </c>
      <c r="E18" s="21" t="s">
        <v>20</v>
      </c>
      <c r="F18" s="22">
        <v>45310</v>
      </c>
      <c r="G18" s="29" t="str">
        <f ca="1">IFERROR(DATEDIF(TODAY(),TasksTable[[#This Row],[Fecha de Vencimiento]],"D"),"")</f>
        <v/>
      </c>
      <c r="H18" s="23" t="s">
        <v>43</v>
      </c>
      <c r="K18" s="1"/>
    </row>
    <row r="19" spans="1:11" ht="30" customHeight="1" thickBot="1" x14ac:dyDescent="0.3">
      <c r="A19" s="36"/>
      <c r="B19" s="19" t="s">
        <v>40</v>
      </c>
      <c r="C19" s="20" t="s">
        <v>8</v>
      </c>
      <c r="D19" s="20" t="s">
        <v>28</v>
      </c>
      <c r="E19" s="21" t="s">
        <v>20</v>
      </c>
      <c r="F19" s="22">
        <v>45313</v>
      </c>
      <c r="G19" s="29" t="str">
        <f ca="1">IFERROR(DATEDIF(TODAY(),TasksTable[[#This Row],[Fecha de Vencimiento]],"D"),"")</f>
        <v/>
      </c>
      <c r="H19" s="23" t="s">
        <v>43</v>
      </c>
      <c r="K19" s="1"/>
    </row>
    <row r="20" spans="1:11" ht="30" customHeight="1" thickBot="1" x14ac:dyDescent="0.3">
      <c r="A20" s="36"/>
      <c r="B20" s="19" t="s">
        <v>41</v>
      </c>
      <c r="C20" s="20" t="s">
        <v>3</v>
      </c>
      <c r="D20" s="20" t="s">
        <v>28</v>
      </c>
      <c r="E20" s="21" t="s">
        <v>20</v>
      </c>
      <c r="F20" s="22">
        <v>45322</v>
      </c>
      <c r="G20" s="29" t="str">
        <f ca="1">IFERROR(DATEDIF(TODAY(),TasksTable[[#This Row],[Fecha de Vencimiento]],"D"),"")</f>
        <v/>
      </c>
      <c r="H20" s="23" t="s">
        <v>43</v>
      </c>
      <c r="K20" s="1"/>
    </row>
    <row r="21" spans="1:11" ht="30" customHeight="1" thickBot="1" x14ac:dyDescent="0.3">
      <c r="A21" s="36"/>
      <c r="B21" s="19" t="s">
        <v>42</v>
      </c>
      <c r="C21" s="20" t="s">
        <v>8</v>
      </c>
      <c r="D21" s="20" t="s">
        <v>28</v>
      </c>
      <c r="E21" s="21" t="s">
        <v>20</v>
      </c>
      <c r="F21" s="22">
        <v>45315</v>
      </c>
      <c r="G21" s="29" t="str">
        <f ca="1">IFERROR(DATEDIF(TODAY(),TasksTable[[#This Row],[Fecha de Vencimiento]],"D"),"")</f>
        <v/>
      </c>
      <c r="H21" s="23" t="s">
        <v>43</v>
      </c>
      <c r="K21" s="1"/>
    </row>
    <row r="22" spans="1:11" ht="30" customHeight="1" thickBot="1" x14ac:dyDescent="0.3">
      <c r="A22" s="36"/>
      <c r="B22" s="19" t="s">
        <v>44</v>
      </c>
      <c r="C22" s="20" t="s">
        <v>8</v>
      </c>
      <c r="D22" s="20" t="s">
        <v>28</v>
      </c>
      <c r="E22" s="21" t="s">
        <v>20</v>
      </c>
      <c r="F22" s="22">
        <v>45310</v>
      </c>
      <c r="G22" s="29" t="str">
        <f ca="1">IFERROR(DATEDIF(TODAY(),TasksTable[[#This Row],[Fecha de Vencimiento]],"D"),"")</f>
        <v/>
      </c>
      <c r="H22" s="23" t="s">
        <v>45</v>
      </c>
      <c r="K22" s="1"/>
    </row>
    <row r="23" spans="1:11" ht="30" customHeight="1" thickBot="1" x14ac:dyDescent="0.3">
      <c r="A23" s="36"/>
      <c r="B23" s="19" t="s">
        <v>47</v>
      </c>
      <c r="C23" s="20" t="s">
        <v>8</v>
      </c>
      <c r="D23" s="20" t="s">
        <v>29</v>
      </c>
      <c r="E23" s="21" t="s">
        <v>20</v>
      </c>
      <c r="F23" s="22">
        <v>45310</v>
      </c>
      <c r="G23" s="29" t="str">
        <f ca="1">IFERROR(DATEDIF(TODAY(),TasksTable[[#This Row],[Fecha de Vencimiento]],"D"),"")</f>
        <v/>
      </c>
      <c r="H23" s="23" t="s">
        <v>48</v>
      </c>
      <c r="K23" s="1"/>
    </row>
    <row r="24" spans="1:11" ht="30" customHeight="1" thickBot="1" x14ac:dyDescent="0.3">
      <c r="A24" s="36"/>
      <c r="B24" s="19" t="s">
        <v>51</v>
      </c>
      <c r="C24" s="20" t="s">
        <v>8</v>
      </c>
      <c r="D24" s="20" t="s">
        <v>28</v>
      </c>
      <c r="E24" s="21" t="s">
        <v>17</v>
      </c>
      <c r="F24" s="22">
        <v>45313</v>
      </c>
      <c r="G24" s="29" t="str">
        <f ca="1">IFERROR(DATEDIF(TODAY(),TasksTable[[#This Row],[Fecha de Vencimiento]],"D"),"")</f>
        <v/>
      </c>
      <c r="H24" s="23" t="s">
        <v>52</v>
      </c>
      <c r="K24" s="1"/>
    </row>
    <row r="25" spans="1:11" ht="30" customHeight="1" thickBot="1" x14ac:dyDescent="0.3">
      <c r="A25" s="36"/>
      <c r="B25" s="33" t="s">
        <v>53</v>
      </c>
      <c r="C25" s="20" t="s">
        <v>8</v>
      </c>
      <c r="D25" s="20" t="s">
        <v>28</v>
      </c>
      <c r="E25" s="21" t="s">
        <v>17</v>
      </c>
      <c r="F25" s="22">
        <v>45313</v>
      </c>
      <c r="G25" s="29" t="str">
        <f ca="1">IFERROR(DATEDIF(TODAY(),TasksTable[[#This Row],[Fecha de Vencimiento]],"D"),"")</f>
        <v/>
      </c>
      <c r="H25" s="23" t="s">
        <v>54</v>
      </c>
      <c r="K25" s="1"/>
    </row>
    <row r="26" spans="1:11" ht="30" customHeight="1" thickBot="1" x14ac:dyDescent="0.3">
      <c r="A26" s="36"/>
      <c r="B26" s="19" t="s">
        <v>55</v>
      </c>
      <c r="C26" s="20" t="s">
        <v>8</v>
      </c>
      <c r="D26" s="20" t="s">
        <v>30</v>
      </c>
      <c r="E26" s="21" t="s">
        <v>20</v>
      </c>
      <c r="F26" s="22">
        <v>45313</v>
      </c>
      <c r="G26" s="29" t="str">
        <f ca="1">IFERROR(DATEDIF(TODAY(),TasksTable[[#This Row],[Fecha de Vencimiento]],"D"),"")</f>
        <v/>
      </c>
      <c r="H26" s="23"/>
      <c r="K26" s="1"/>
    </row>
    <row r="27" spans="1:11" ht="30" customHeight="1" thickBot="1" x14ac:dyDescent="0.3">
      <c r="A27" s="36"/>
      <c r="B27" s="33" t="s">
        <v>58</v>
      </c>
      <c r="C27" s="20" t="s">
        <v>8</v>
      </c>
      <c r="D27" s="20" t="s">
        <v>28</v>
      </c>
      <c r="E27" s="21" t="s">
        <v>20</v>
      </c>
      <c r="F27" s="22">
        <v>45313</v>
      </c>
      <c r="G27" s="29" t="str">
        <f ca="1">IFERROR(DATEDIF(TODAY(),TasksTable[[#This Row],[Fecha de Vencimiento]],"D"),"")</f>
        <v/>
      </c>
      <c r="H27" s="23"/>
      <c r="K27" s="1"/>
    </row>
    <row r="28" spans="1:11" ht="30" customHeight="1" thickBot="1" x14ac:dyDescent="0.3">
      <c r="A28" s="36"/>
      <c r="B28" s="33" t="s">
        <v>56</v>
      </c>
      <c r="C28" s="20" t="s">
        <v>8</v>
      </c>
      <c r="D28" s="20" t="s">
        <v>28</v>
      </c>
      <c r="E28" s="21" t="s">
        <v>17</v>
      </c>
      <c r="F28" s="22">
        <v>45314</v>
      </c>
      <c r="G28" s="29" t="str">
        <f ca="1">IFERROR(DATEDIF(TODAY(),TasksTable[[#This Row],[Fecha de Vencimiento]],"D"),"")</f>
        <v/>
      </c>
      <c r="H28" s="23" t="s">
        <v>57</v>
      </c>
      <c r="K28" s="1"/>
    </row>
    <row r="29" spans="1:11" ht="30" customHeight="1" thickBot="1" x14ac:dyDescent="0.3">
      <c r="A29" s="36"/>
      <c r="B29" s="19" t="s">
        <v>60</v>
      </c>
      <c r="C29" s="20" t="s">
        <v>4</v>
      </c>
      <c r="D29" s="20" t="s">
        <v>28</v>
      </c>
      <c r="E29" s="21" t="s">
        <v>16</v>
      </c>
      <c r="F29" s="22">
        <v>45322</v>
      </c>
      <c r="G29" s="29" t="str">
        <f ca="1">IFERROR(DATEDIF(TODAY(),TasksTable[[#This Row],[Fecha de Vencimiento]],"D"),"")</f>
        <v/>
      </c>
      <c r="H29" s="23"/>
      <c r="K29" s="1"/>
    </row>
    <row r="30" spans="1:11" ht="30" customHeight="1" thickBot="1" x14ac:dyDescent="0.3">
      <c r="A30" s="36"/>
      <c r="B30" s="19" t="s">
        <v>61</v>
      </c>
      <c r="C30" s="20" t="s">
        <v>4</v>
      </c>
      <c r="D30" s="20" t="s">
        <v>28</v>
      </c>
      <c r="E30" s="21" t="s">
        <v>20</v>
      </c>
      <c r="F30" s="22">
        <v>45321</v>
      </c>
      <c r="G30" s="29" t="str">
        <f ca="1">IFERROR(DATEDIF(TODAY(),TasksTable[[#This Row],[Fecha de Vencimiento]],"D"),"")</f>
        <v/>
      </c>
      <c r="H30" s="23" t="s">
        <v>62</v>
      </c>
      <c r="K30" s="1"/>
    </row>
    <row r="31" spans="1:11" ht="30" customHeight="1" thickBot="1" x14ac:dyDescent="0.3">
      <c r="A31" s="36"/>
      <c r="B31" s="19" t="s">
        <v>63</v>
      </c>
      <c r="C31" s="20" t="s">
        <v>8</v>
      </c>
      <c r="D31" s="20" t="s">
        <v>28</v>
      </c>
      <c r="E31" s="21" t="s">
        <v>17</v>
      </c>
      <c r="F31" s="22">
        <v>45316</v>
      </c>
      <c r="G31" s="29" t="str">
        <f ca="1">IFERROR(DATEDIF(TODAY(),TasksTable[[#This Row],[Fecha de Vencimiento]],"D"),"")</f>
        <v/>
      </c>
      <c r="H31" s="23"/>
      <c r="K31" s="1"/>
    </row>
    <row r="32" spans="1:11" ht="30" customHeight="1" thickBot="1" x14ac:dyDescent="0.3">
      <c r="A32" s="36"/>
      <c r="B32" s="19" t="s">
        <v>64</v>
      </c>
      <c r="C32" s="20" t="s">
        <v>8</v>
      </c>
      <c r="D32" s="20" t="s">
        <v>28</v>
      </c>
      <c r="E32" s="21" t="s">
        <v>20</v>
      </c>
      <c r="F32" s="22">
        <v>45321</v>
      </c>
      <c r="G32" s="29" t="str">
        <f ca="1">IFERROR(DATEDIF(TODAY(),TasksTable[[#This Row],[Fecha de Vencimiento]],"D"),"")</f>
        <v/>
      </c>
      <c r="H32" s="23"/>
      <c r="K32" s="1"/>
    </row>
    <row r="33" spans="1:11" ht="30" customHeight="1" thickBot="1" x14ac:dyDescent="0.3">
      <c r="A33" s="38">
        <v>45324</v>
      </c>
      <c r="B33" s="33" t="s">
        <v>65</v>
      </c>
      <c r="C33" s="20" t="s">
        <v>8</v>
      </c>
      <c r="D33" s="20" t="s">
        <v>28</v>
      </c>
      <c r="E33" s="21" t="s">
        <v>17</v>
      </c>
      <c r="F33" s="22">
        <v>45327</v>
      </c>
      <c r="G33" s="29" t="str">
        <f ca="1">IFERROR(DATEDIF(TODAY(),TasksTable[[#This Row],[Fecha de Vencimiento]],"D"),"")</f>
        <v/>
      </c>
      <c r="H33" s="23"/>
      <c r="K33" s="1"/>
    </row>
    <row r="34" spans="1:11" ht="30" customHeight="1" thickBot="1" x14ac:dyDescent="0.3">
      <c r="A34" s="37">
        <v>45329</v>
      </c>
      <c r="B34" s="33" t="s">
        <v>67</v>
      </c>
      <c r="C34" s="20" t="s">
        <v>8</v>
      </c>
      <c r="D34" s="20" t="s">
        <v>28</v>
      </c>
      <c r="E34" s="21" t="s">
        <v>16</v>
      </c>
      <c r="F34" s="22">
        <v>45329</v>
      </c>
      <c r="G34" s="29" t="str">
        <f ca="1">IFERROR(DATEDIF(TODAY(),TasksTable[[#This Row],[Fecha de Vencimiento]],"D"),"")</f>
        <v/>
      </c>
      <c r="H34" s="23"/>
      <c r="K34" s="1"/>
    </row>
    <row r="35" spans="1:11" ht="30" customHeight="1" thickBot="1" x14ac:dyDescent="0.3">
      <c r="A35" s="37">
        <v>45329</v>
      </c>
      <c r="B35" s="19" t="s">
        <v>68</v>
      </c>
      <c r="C35" s="20" t="s">
        <v>4</v>
      </c>
      <c r="D35" s="20" t="s">
        <v>28</v>
      </c>
      <c r="E35" s="21" t="s">
        <v>20</v>
      </c>
      <c r="F35" s="22">
        <v>45331</v>
      </c>
      <c r="G35" s="29" t="str">
        <f ca="1">IFERROR(DATEDIF(TODAY(),TasksTable[[#This Row],[Fecha de Vencimiento]],"D"),"")</f>
        <v/>
      </c>
      <c r="H35" s="23" t="s">
        <v>69</v>
      </c>
      <c r="K35" s="1"/>
    </row>
    <row r="36" spans="1:11" ht="30" customHeight="1" thickBot="1" x14ac:dyDescent="0.3">
      <c r="A36" s="37">
        <v>45329</v>
      </c>
      <c r="B36" s="19" t="s">
        <v>70</v>
      </c>
      <c r="C36" s="20" t="s">
        <v>8</v>
      </c>
      <c r="D36" s="20" t="s">
        <v>15</v>
      </c>
      <c r="E36" s="21" t="s">
        <v>18</v>
      </c>
      <c r="F36" s="22">
        <v>45331</v>
      </c>
      <c r="G36" s="29" t="str">
        <f ca="1">IFERROR(DATEDIF(TODAY(),TasksTable[[#This Row],[Fecha de Vencimiento]],"D"),"")</f>
        <v/>
      </c>
      <c r="H36" s="23"/>
      <c r="K36" s="1"/>
    </row>
    <row r="37" spans="1:11" ht="30" customHeight="1" thickBot="1" x14ac:dyDescent="0.3">
      <c r="A37" s="37">
        <v>45334</v>
      </c>
      <c r="B37" s="40" t="s">
        <v>78</v>
      </c>
      <c r="C37" s="21" t="s">
        <v>8</v>
      </c>
      <c r="D37" s="21" t="s">
        <v>28</v>
      </c>
      <c r="E37" s="21" t="s">
        <v>18</v>
      </c>
      <c r="F37" s="22">
        <v>45345</v>
      </c>
      <c r="G37" s="29" t="str">
        <f ca="1">IFERROR(DATEDIF(TODAY(),TasksTable[[#This Row],[Fecha de Vencimiento]],"D"),"")</f>
        <v/>
      </c>
      <c r="H37" s="41" t="s">
        <v>79</v>
      </c>
      <c r="K37" s="1"/>
    </row>
    <row r="38" spans="1:11" ht="30" customHeight="1" thickBot="1" x14ac:dyDescent="0.3">
      <c r="A38" s="37">
        <v>45335</v>
      </c>
      <c r="B38" s="33" t="s">
        <v>71</v>
      </c>
      <c r="C38" s="20" t="s">
        <v>8</v>
      </c>
      <c r="D38" s="20" t="s">
        <v>28</v>
      </c>
      <c r="E38" s="21" t="s">
        <v>17</v>
      </c>
      <c r="F38" s="22">
        <v>45335</v>
      </c>
      <c r="G38" s="29" t="str">
        <f ca="1">IFERROR(DATEDIF(TODAY(),TasksTable[[#This Row],[Fecha de Vencimiento]],"D"),"")</f>
        <v/>
      </c>
      <c r="H38" s="23"/>
      <c r="K38" s="1"/>
    </row>
    <row r="39" spans="1:11" ht="30" customHeight="1" thickBot="1" x14ac:dyDescent="0.3">
      <c r="A39" s="37">
        <v>45335</v>
      </c>
      <c r="B39" s="19" t="s">
        <v>72</v>
      </c>
      <c r="C39" s="20" t="s">
        <v>8</v>
      </c>
      <c r="D39" s="20" t="s">
        <v>28</v>
      </c>
      <c r="E39" s="21" t="s">
        <v>17</v>
      </c>
      <c r="F39" s="22">
        <v>45335</v>
      </c>
      <c r="G39" s="29" t="str">
        <f ca="1">IFERROR(DATEDIF(TODAY(),TasksTable[[#This Row],[Fecha de Vencimiento]],"D"),"")</f>
        <v/>
      </c>
      <c r="H39" s="23"/>
      <c r="K39" s="1"/>
    </row>
    <row r="40" spans="1:11" ht="30" customHeight="1" thickBot="1" x14ac:dyDescent="0.3">
      <c r="A40" s="37">
        <v>45335</v>
      </c>
      <c r="B40" s="39" t="s">
        <v>73</v>
      </c>
      <c r="C40" s="20" t="s">
        <v>8</v>
      </c>
      <c r="D40" s="20" t="s">
        <v>28</v>
      </c>
      <c r="E40" s="21" t="s">
        <v>16</v>
      </c>
      <c r="F40" s="22">
        <v>45335</v>
      </c>
      <c r="G40" s="29" t="str">
        <f ca="1">IFERROR(DATEDIF(TODAY(),TasksTable[[#This Row],[Fecha de Vencimiento]],"D"),"")</f>
        <v/>
      </c>
      <c r="H40" s="23"/>
      <c r="K40" s="1"/>
    </row>
    <row r="41" spans="1:11" ht="30" customHeight="1" thickBot="1" x14ac:dyDescent="0.3">
      <c r="A41" s="37">
        <v>45335</v>
      </c>
      <c r="B41" s="19" t="s">
        <v>74</v>
      </c>
      <c r="C41" s="20" t="s">
        <v>8</v>
      </c>
      <c r="D41" s="20" t="s">
        <v>28</v>
      </c>
      <c r="E41" s="21" t="s">
        <v>18</v>
      </c>
      <c r="F41" s="22">
        <v>45335</v>
      </c>
      <c r="G41" s="29" t="str">
        <f ca="1">IFERROR(DATEDIF(TODAY(),TasksTable[[#This Row],[Fecha de Vencimiento]],"D"),"")</f>
        <v/>
      </c>
      <c r="H41" s="23"/>
      <c r="K41" s="1"/>
    </row>
    <row r="42" spans="1:11" ht="30" customHeight="1" thickBot="1" x14ac:dyDescent="0.3">
      <c r="A42" s="37">
        <v>45336</v>
      </c>
      <c r="B42" s="19" t="s">
        <v>75</v>
      </c>
      <c r="C42" s="20" t="s">
        <v>8</v>
      </c>
      <c r="D42" s="20" t="s">
        <v>28</v>
      </c>
      <c r="E42" s="21" t="s">
        <v>20</v>
      </c>
      <c r="F42" s="22">
        <v>45336</v>
      </c>
      <c r="G42" s="29" t="str">
        <f ca="1">IFERROR(DATEDIF(TODAY(),TasksTable[[#This Row],[Fecha de Vencimiento]],"D"),"")</f>
        <v/>
      </c>
      <c r="H42" s="23"/>
      <c r="K42" s="1"/>
    </row>
    <row r="43" spans="1:11" ht="30" customHeight="1" thickBot="1" x14ac:dyDescent="0.3">
      <c r="A43" s="37">
        <v>45336</v>
      </c>
      <c r="B43" s="33" t="s">
        <v>76</v>
      </c>
      <c r="C43" s="20" t="s">
        <v>8</v>
      </c>
      <c r="D43" s="20" t="s">
        <v>15</v>
      </c>
      <c r="E43" s="21" t="s">
        <v>16</v>
      </c>
      <c r="F43" s="22">
        <v>45336</v>
      </c>
      <c r="G43" s="29" t="str">
        <f ca="1">IFERROR(DATEDIF(TODAY(),TasksTable[[#This Row],[Fecha de Vencimiento]],"D"),"")</f>
        <v/>
      </c>
      <c r="H43" s="34" t="s">
        <v>77</v>
      </c>
      <c r="K43" s="1"/>
    </row>
    <row r="44" spans="1:11" ht="30" customHeight="1" thickBot="1" x14ac:dyDescent="0.3">
      <c r="A44" s="37">
        <v>45336</v>
      </c>
      <c r="B44" s="19" t="s">
        <v>74</v>
      </c>
      <c r="C44" s="20" t="s">
        <v>8</v>
      </c>
      <c r="D44" s="20" t="s">
        <v>28</v>
      </c>
      <c r="E44" s="21" t="s">
        <v>18</v>
      </c>
      <c r="F44" s="37">
        <v>45336</v>
      </c>
      <c r="G44" s="29" t="str">
        <f ca="1">IFERROR(DATEDIF(TODAY(),TasksTable[[#This Row],[Fecha de Vencimiento]],"D"),"")</f>
        <v/>
      </c>
      <c r="H44" s="23" t="s">
        <v>80</v>
      </c>
      <c r="K44" s="1"/>
    </row>
    <row r="45" spans="1:11" ht="30" customHeight="1" thickBot="1" x14ac:dyDescent="0.3">
      <c r="A45" s="37">
        <v>45337</v>
      </c>
      <c r="B45" s="19" t="s">
        <v>81</v>
      </c>
      <c r="C45" s="20" t="s">
        <v>8</v>
      </c>
      <c r="D45" s="20" t="s">
        <v>28</v>
      </c>
      <c r="E45" s="21" t="s">
        <v>17</v>
      </c>
      <c r="F45" s="37">
        <v>45337</v>
      </c>
      <c r="G45" s="29" t="str">
        <f ca="1">IFERROR(DATEDIF(TODAY(),TasksTable[[#This Row],[Fecha de Vencimiento]],"D"),"")</f>
        <v/>
      </c>
      <c r="H45" s="23"/>
      <c r="K45" s="1"/>
    </row>
    <row r="46" spans="1:11" ht="30" customHeight="1" thickBot="1" x14ac:dyDescent="0.3">
      <c r="A46" s="37">
        <v>45337</v>
      </c>
      <c r="B46" s="19" t="s">
        <v>82</v>
      </c>
      <c r="C46" s="20" t="s">
        <v>8</v>
      </c>
      <c r="D46" s="20" t="s">
        <v>28</v>
      </c>
      <c r="E46" s="21" t="s">
        <v>17</v>
      </c>
      <c r="F46" s="37">
        <v>45337</v>
      </c>
      <c r="G46" s="29" t="str">
        <f ca="1">IFERROR(DATEDIF(TODAY(),TasksTable[[#This Row],[Fecha de Vencimiento]],"D"),"")</f>
        <v/>
      </c>
      <c r="H46" s="23"/>
      <c r="K46" s="1"/>
    </row>
    <row r="47" spans="1:11" ht="30" customHeight="1" thickBot="1" x14ac:dyDescent="0.3">
      <c r="A47" s="37">
        <v>45337</v>
      </c>
      <c r="B47" s="33" t="s">
        <v>83</v>
      </c>
      <c r="C47" s="20" t="s">
        <v>8</v>
      </c>
      <c r="D47" s="20" t="s">
        <v>28</v>
      </c>
      <c r="E47" s="21" t="s">
        <v>20</v>
      </c>
      <c r="F47" s="37">
        <v>45337</v>
      </c>
      <c r="G47" s="29" t="str">
        <f ca="1">IFERROR(DATEDIF(TODAY(),TasksTable[[#This Row],[Fecha de Vencimiento]],"D"),"")</f>
        <v/>
      </c>
      <c r="H47" s="23"/>
      <c r="K47" s="1"/>
    </row>
    <row r="48" spans="1:11" ht="30" customHeight="1" thickBot="1" x14ac:dyDescent="0.3">
      <c r="A48" s="37">
        <v>45337</v>
      </c>
      <c r="B48" s="19" t="s">
        <v>84</v>
      </c>
      <c r="C48" s="20" t="s">
        <v>8</v>
      </c>
      <c r="D48" s="20" t="s">
        <v>15</v>
      </c>
      <c r="E48" s="21" t="s">
        <v>17</v>
      </c>
      <c r="F48" s="37">
        <v>45337</v>
      </c>
      <c r="G48" s="29" t="str">
        <f ca="1">IFERROR(DATEDIF(TODAY(),TasksTable[[#This Row],[Fecha de Vencimiento]],"D"),"")</f>
        <v/>
      </c>
      <c r="H48" s="23"/>
      <c r="K48" s="1"/>
    </row>
    <row r="49" spans="1:11" ht="30" customHeight="1" thickBot="1" x14ac:dyDescent="0.3">
      <c r="A49" s="37">
        <v>45337</v>
      </c>
      <c r="B49" s="19" t="s">
        <v>85</v>
      </c>
      <c r="C49" s="20" t="s">
        <v>8</v>
      </c>
      <c r="D49" s="20" t="s">
        <v>28</v>
      </c>
      <c r="E49" s="21" t="s">
        <v>17</v>
      </c>
      <c r="F49" s="37">
        <v>45337</v>
      </c>
      <c r="G49" s="29" t="str">
        <f ca="1">IFERROR(DATEDIF(TODAY(),TasksTable[[#This Row],[Fecha de Vencimiento]],"D"),"")</f>
        <v/>
      </c>
      <c r="H49" s="23"/>
      <c r="K49" s="1"/>
    </row>
    <row r="50" spans="1:11" ht="30" customHeight="1" thickBot="1" x14ac:dyDescent="0.3">
      <c r="A50" s="37">
        <v>45338</v>
      </c>
      <c r="B50" s="33" t="s">
        <v>86</v>
      </c>
      <c r="C50" s="20" t="s">
        <v>8</v>
      </c>
      <c r="D50" s="20" t="s">
        <v>28</v>
      </c>
      <c r="E50" s="21" t="s">
        <v>18</v>
      </c>
      <c r="F50" s="37">
        <v>45338</v>
      </c>
      <c r="G50" s="29" t="str">
        <f ca="1">IFERROR(DATEDIF(TODAY(),TasksTable[[#This Row],[Fecha de Vencimiento]],"D"),"")</f>
        <v/>
      </c>
      <c r="H50" s="23"/>
      <c r="K50" s="1"/>
    </row>
    <row r="51" spans="1:11" ht="30" customHeight="1" thickBot="1" x14ac:dyDescent="0.3">
      <c r="A51" s="37">
        <v>45342</v>
      </c>
      <c r="B51" s="19" t="s">
        <v>87</v>
      </c>
      <c r="C51" s="20" t="s">
        <v>4</v>
      </c>
      <c r="D51" s="20" t="s">
        <v>28</v>
      </c>
      <c r="E51" s="21" t="s">
        <v>16</v>
      </c>
      <c r="F51" s="37">
        <v>45342</v>
      </c>
      <c r="G51" s="29" t="str">
        <f ca="1">IFERROR(DATEDIF(TODAY(),TasksTable[[#This Row],[Fecha de Vencimiento]],"D"),"")</f>
        <v/>
      </c>
      <c r="H51" s="23"/>
      <c r="K51" s="1"/>
    </row>
    <row r="52" spans="1:11" ht="30" customHeight="1" thickBot="1" x14ac:dyDescent="0.3">
      <c r="A52" s="37">
        <v>45343</v>
      </c>
      <c r="B52" s="19" t="s">
        <v>88</v>
      </c>
      <c r="C52" s="20" t="s">
        <v>8</v>
      </c>
      <c r="D52" s="20" t="s">
        <v>28</v>
      </c>
      <c r="E52" s="21" t="s">
        <v>18</v>
      </c>
      <c r="F52" s="22">
        <v>45343</v>
      </c>
      <c r="G52" s="29" t="str">
        <f ca="1">IFERROR(DATEDIF(TODAY(),TasksTable[[#This Row],[Fecha de Vencimiento]],"D"),"")</f>
        <v/>
      </c>
      <c r="H52" s="23"/>
      <c r="K52" s="1"/>
    </row>
    <row r="53" spans="1:11" ht="34.5" customHeight="1" thickBot="1" x14ac:dyDescent="0.3">
      <c r="A53" s="37">
        <v>45345</v>
      </c>
      <c r="B53" s="33" t="s">
        <v>91</v>
      </c>
      <c r="C53" s="20" t="s">
        <v>8</v>
      </c>
      <c r="D53" s="20" t="s">
        <v>15</v>
      </c>
      <c r="E53" s="21" t="s">
        <v>18</v>
      </c>
      <c r="F53" s="22">
        <v>45345</v>
      </c>
      <c r="G53" s="29" t="str">
        <f ca="1">IFERROR(DATEDIF(TODAY(),TasksTable[[#This Row],[Fecha de Vencimiento]],"D"),"")</f>
        <v/>
      </c>
      <c r="H53" s="23"/>
      <c r="K53" s="1"/>
    </row>
    <row r="54" spans="1:11" ht="30" customHeight="1" thickBot="1" x14ac:dyDescent="0.3">
      <c r="A54" s="37">
        <v>45346</v>
      </c>
      <c r="B54" s="33" t="s">
        <v>90</v>
      </c>
      <c r="C54" s="20" t="s">
        <v>8</v>
      </c>
      <c r="D54" s="20" t="s">
        <v>28</v>
      </c>
      <c r="E54" s="21" t="s">
        <v>18</v>
      </c>
      <c r="F54" s="22">
        <v>45346</v>
      </c>
      <c r="G54" s="29" t="str">
        <f ca="1">IFERROR(DATEDIF(TODAY(),TasksTable[[#This Row],[Fecha de Vencimiento]],"D"),"")</f>
        <v/>
      </c>
      <c r="H54" s="23"/>
      <c r="K54" s="1"/>
    </row>
    <row r="55" spans="1:11" ht="30" customHeight="1" thickBot="1" x14ac:dyDescent="0.3">
      <c r="A55" s="37">
        <v>45348</v>
      </c>
      <c r="B55" s="19" t="s">
        <v>93</v>
      </c>
      <c r="C55" s="20" t="s">
        <v>8</v>
      </c>
      <c r="D55" s="20" t="s">
        <v>15</v>
      </c>
      <c r="E55" s="21" t="s">
        <v>18</v>
      </c>
      <c r="F55" s="22">
        <v>45348</v>
      </c>
      <c r="G55" s="29" t="str">
        <f ca="1">IFERROR(DATEDIF(TODAY(),TasksTable[[#This Row],[Fecha de Vencimiento]],"D"),"")</f>
        <v/>
      </c>
      <c r="H55" s="23"/>
      <c r="K55" s="1"/>
    </row>
    <row r="56" spans="1:11" ht="30" customHeight="1" thickBot="1" x14ac:dyDescent="0.3">
      <c r="A56" s="37">
        <v>45348</v>
      </c>
      <c r="B56" s="33" t="s">
        <v>89</v>
      </c>
      <c r="C56" s="20" t="s">
        <v>8</v>
      </c>
      <c r="D56" s="20" t="s">
        <v>28</v>
      </c>
      <c r="E56" s="21" t="s">
        <v>18</v>
      </c>
      <c r="F56" s="22">
        <v>45348</v>
      </c>
      <c r="G56" s="29" t="str">
        <f ca="1">IFERROR(DATEDIF(TODAY(),TasksTable[[#This Row],[Fecha de Vencimiento]],"D"),"")</f>
        <v/>
      </c>
      <c r="H56" s="23"/>
      <c r="K56" s="1"/>
    </row>
    <row r="57" spans="1:11" ht="30" customHeight="1" thickBot="1" x14ac:dyDescent="0.3">
      <c r="A57" s="37">
        <v>45348</v>
      </c>
      <c r="B57" s="42" t="s">
        <v>96</v>
      </c>
      <c r="C57" s="21" t="s">
        <v>8</v>
      </c>
      <c r="D57" s="21" t="s">
        <v>30</v>
      </c>
      <c r="E57" s="21" t="s">
        <v>20</v>
      </c>
      <c r="F57" s="22">
        <v>45348</v>
      </c>
      <c r="G57" s="29" t="str">
        <f ca="1">IFERROR(DATEDIF(TODAY(),TasksTable[[#This Row],[Fecha de Vencimiento]],"D"),"")</f>
        <v/>
      </c>
      <c r="H57" s="41"/>
      <c r="K57" s="1"/>
    </row>
    <row r="58" spans="1:11" ht="30" customHeight="1" thickBot="1" x14ac:dyDescent="0.3">
      <c r="A58" s="37">
        <v>45349</v>
      </c>
      <c r="B58" s="33" t="s">
        <v>92</v>
      </c>
      <c r="C58" s="20" t="s">
        <v>8</v>
      </c>
      <c r="D58" s="20" t="s">
        <v>28</v>
      </c>
      <c r="E58" s="21" t="s">
        <v>20</v>
      </c>
      <c r="F58" s="22">
        <v>45349</v>
      </c>
      <c r="G58" s="29" t="str">
        <f ca="1">IFERROR(DATEDIF(TODAY(),TasksTable[[#This Row],[Fecha de Vencimiento]],"D"),"")</f>
        <v/>
      </c>
      <c r="H58" s="23"/>
      <c r="K58" s="1"/>
    </row>
    <row r="59" spans="1:11" ht="30" customHeight="1" thickBot="1" x14ac:dyDescent="0.3">
      <c r="A59" s="37">
        <v>45349</v>
      </c>
      <c r="B59" s="42" t="s">
        <v>97</v>
      </c>
      <c r="C59" s="21" t="s">
        <v>8</v>
      </c>
      <c r="D59" s="21" t="s">
        <v>28</v>
      </c>
      <c r="E59" s="21" t="s">
        <v>17</v>
      </c>
      <c r="F59" s="22">
        <v>45349</v>
      </c>
      <c r="G59" s="29" t="str">
        <f ca="1">IFERROR(DATEDIF(TODAY(),TasksTable[[#This Row],[Fecha de Vencimiento]],"D"),"")</f>
        <v/>
      </c>
      <c r="H59" s="41"/>
      <c r="K59" s="1"/>
    </row>
    <row r="60" spans="1:11" ht="30" customHeight="1" thickBot="1" x14ac:dyDescent="0.3">
      <c r="A60" s="37">
        <v>45349</v>
      </c>
      <c r="B60" s="40" t="s">
        <v>98</v>
      </c>
      <c r="C60" s="21" t="s">
        <v>8</v>
      </c>
      <c r="D60" s="21" t="s">
        <v>30</v>
      </c>
      <c r="E60" s="21" t="s">
        <v>17</v>
      </c>
      <c r="F60" s="22">
        <v>45356</v>
      </c>
      <c r="G60" s="29" t="str">
        <f ca="1">IFERROR(DATEDIF(TODAY(),TasksTable[[#This Row],[Fecha de Vencimiento]],"D"),"")</f>
        <v/>
      </c>
      <c r="H60" s="41"/>
      <c r="K60" s="1"/>
    </row>
    <row r="61" spans="1:11" ht="30" customHeight="1" thickBot="1" x14ac:dyDescent="0.3">
      <c r="A61" s="37">
        <v>45350</v>
      </c>
      <c r="B61" s="19" t="s">
        <v>94</v>
      </c>
      <c r="C61" s="20" t="s">
        <v>8</v>
      </c>
      <c r="D61" s="20" t="s">
        <v>28</v>
      </c>
      <c r="E61" s="21" t="s">
        <v>20</v>
      </c>
      <c r="F61" s="22">
        <v>45350</v>
      </c>
      <c r="G61" s="29" t="str">
        <f ca="1">IFERROR(DATEDIF(TODAY(),TasksTable[[#This Row],[Fecha de Vencimiento]],"D"),"")</f>
        <v/>
      </c>
      <c r="H61" s="23"/>
      <c r="K61" s="1"/>
    </row>
    <row r="62" spans="1:11" ht="30" customHeight="1" thickBot="1" x14ac:dyDescent="0.3">
      <c r="A62" s="37">
        <v>45350</v>
      </c>
      <c r="B62" s="19" t="s">
        <v>95</v>
      </c>
      <c r="C62" s="20" t="s">
        <v>8</v>
      </c>
      <c r="D62" s="20" t="s">
        <v>28</v>
      </c>
      <c r="E62" s="21" t="s">
        <v>113</v>
      </c>
      <c r="F62" s="22">
        <v>45381</v>
      </c>
      <c r="G62" s="29" t="str">
        <f ca="1">IFERROR(DATEDIF(TODAY(),TasksTable[[#This Row],[Fecha de Vencimiento]],"D"),"")</f>
        <v/>
      </c>
      <c r="H62" s="23"/>
      <c r="K62" s="1"/>
    </row>
    <row r="63" spans="1:11" ht="30" customHeight="1" thickBot="1" x14ac:dyDescent="0.3">
      <c r="A63" s="37">
        <v>45350</v>
      </c>
      <c r="B63" s="19" t="s">
        <v>99</v>
      </c>
      <c r="C63" s="20" t="s">
        <v>8</v>
      </c>
      <c r="D63" s="20" t="s">
        <v>29</v>
      </c>
      <c r="E63" s="21" t="s">
        <v>17</v>
      </c>
      <c r="F63" s="22">
        <v>45350</v>
      </c>
      <c r="G63" s="29" t="str">
        <f ca="1">IFERROR(DATEDIF(TODAY(),TasksTable[[#This Row],[Fecha de Vencimiento]],"D"),"")</f>
        <v/>
      </c>
      <c r="H63" s="23"/>
      <c r="K63" s="1"/>
    </row>
    <row r="64" spans="1:11" ht="30" customHeight="1" thickBot="1" x14ac:dyDescent="0.3">
      <c r="A64" s="37">
        <v>45357</v>
      </c>
      <c r="B64" s="40" t="s">
        <v>100</v>
      </c>
      <c r="C64" s="21" t="s">
        <v>8</v>
      </c>
      <c r="D64" s="21" t="s">
        <v>28</v>
      </c>
      <c r="E64" s="21" t="s">
        <v>18</v>
      </c>
      <c r="F64" s="22">
        <v>46452</v>
      </c>
      <c r="G64" s="22"/>
      <c r="H64" s="41"/>
      <c r="K64" s="1"/>
    </row>
    <row r="65" spans="1:11" ht="30" customHeight="1" thickBot="1" x14ac:dyDescent="0.3">
      <c r="A65" s="37">
        <v>45358</v>
      </c>
      <c r="B65" s="33" t="s">
        <v>112</v>
      </c>
      <c r="C65" s="20" t="s">
        <v>8</v>
      </c>
      <c r="D65" s="20" t="s">
        <v>28</v>
      </c>
      <c r="E65" s="21" t="s">
        <v>18</v>
      </c>
      <c r="F65" s="22">
        <v>45657</v>
      </c>
      <c r="G65" s="29">
        <f ca="1">IFERROR(DATEDIF(TODAY(),TasksTable[[#This Row],[Fecha de Vencimiento]],"D"),"")</f>
        <v>225</v>
      </c>
      <c r="H65" s="23"/>
      <c r="K65" s="1"/>
    </row>
    <row r="66" spans="1:11" ht="30" customHeight="1" thickBot="1" x14ac:dyDescent="0.3">
      <c r="A66" s="37">
        <v>45358</v>
      </c>
      <c r="B66" s="40" t="s">
        <v>110</v>
      </c>
      <c r="C66" s="21" t="s">
        <v>8</v>
      </c>
      <c r="D66" s="21" t="s">
        <v>15</v>
      </c>
      <c r="E66" s="21" t="s">
        <v>20</v>
      </c>
      <c r="F66" s="22">
        <v>45358</v>
      </c>
      <c r="G66" s="22" t="str">
        <f ca="1">IFERROR(DATEDIF(TODAY(),TasksTable[[#This Row],[Fecha de Vencimiento]],"D"),"")</f>
        <v/>
      </c>
      <c r="H66" s="41" t="s">
        <v>111</v>
      </c>
      <c r="K66" s="1"/>
    </row>
    <row r="67" spans="1:11" ht="30" customHeight="1" thickBot="1" x14ac:dyDescent="0.3">
      <c r="A67" s="37">
        <v>45359</v>
      </c>
      <c r="B67" s="19" t="s">
        <v>101</v>
      </c>
      <c r="C67" s="20" t="s">
        <v>8</v>
      </c>
      <c r="D67" s="20" t="s">
        <v>28</v>
      </c>
      <c r="E67" s="21" t="s">
        <v>113</v>
      </c>
      <c r="F67" s="22">
        <v>45361</v>
      </c>
      <c r="G67" s="29" t="str">
        <f ca="1">IFERROR(DATEDIF(TODAY(),TasksTable[[#This Row],[Fecha de Vencimiento]],"D"),"")</f>
        <v/>
      </c>
      <c r="H67" s="23"/>
      <c r="K67" s="1"/>
    </row>
    <row r="68" spans="1:11" ht="30" customHeight="1" thickBot="1" x14ac:dyDescent="0.3">
      <c r="A68" s="37">
        <v>45359</v>
      </c>
      <c r="B68" s="19" t="s">
        <v>102</v>
      </c>
      <c r="C68" s="20" t="s">
        <v>8</v>
      </c>
      <c r="D68" s="20" t="s">
        <v>28</v>
      </c>
      <c r="E68" s="21" t="s">
        <v>113</v>
      </c>
      <c r="F68" s="22">
        <v>45359</v>
      </c>
      <c r="G68" s="29" t="str">
        <f ca="1">IFERROR(DATEDIF(TODAY(),TasksTable[[#This Row],[Fecha de Vencimiento]],"D"),"")</f>
        <v/>
      </c>
      <c r="H68" s="23"/>
      <c r="K68" s="1"/>
    </row>
    <row r="69" spans="1:11" ht="30" customHeight="1" thickBot="1" x14ac:dyDescent="0.3">
      <c r="A69" s="37">
        <v>45359</v>
      </c>
      <c r="B69" s="33" t="s">
        <v>103</v>
      </c>
      <c r="C69" s="20" t="s">
        <v>8</v>
      </c>
      <c r="D69" s="20" t="s">
        <v>15</v>
      </c>
      <c r="E69" s="21" t="s">
        <v>18</v>
      </c>
      <c r="F69" s="22">
        <v>45359</v>
      </c>
      <c r="G69" s="29" t="str">
        <f ca="1">IFERROR(DATEDIF(TODAY(),TasksTable[[#This Row],[Fecha de Vencimiento]],"D"),"")</f>
        <v/>
      </c>
      <c r="H69" s="23"/>
      <c r="K69" s="1"/>
    </row>
    <row r="70" spans="1:11" ht="30" customHeight="1" thickBot="1" x14ac:dyDescent="0.3">
      <c r="A70" s="37">
        <v>45362</v>
      </c>
      <c r="B70" s="19" t="s">
        <v>104</v>
      </c>
      <c r="C70" s="20" t="s">
        <v>8</v>
      </c>
      <c r="D70" s="20" t="s">
        <v>28</v>
      </c>
      <c r="E70" s="21" t="s">
        <v>113</v>
      </c>
      <c r="F70" s="22">
        <v>45366</v>
      </c>
      <c r="G70" s="29" t="str">
        <f ca="1">IFERROR(DATEDIF(TODAY(),TasksTable[[#This Row],[Fecha de Vencimiento]],"D"),"")</f>
        <v/>
      </c>
      <c r="H70" s="23"/>
      <c r="K70" s="1"/>
    </row>
    <row r="71" spans="1:11" ht="30" customHeight="1" thickBot="1" x14ac:dyDescent="0.3">
      <c r="A71" s="37">
        <v>45362</v>
      </c>
      <c r="B71" s="19" t="s">
        <v>105</v>
      </c>
      <c r="C71" s="20" t="s">
        <v>8</v>
      </c>
      <c r="D71" s="20" t="s">
        <v>28</v>
      </c>
      <c r="E71" s="21" t="s">
        <v>17</v>
      </c>
      <c r="F71" s="22">
        <v>45381</v>
      </c>
      <c r="G71" s="29" t="str">
        <f ca="1">IFERROR(DATEDIF(TODAY(),TasksTable[[#This Row],[Fecha de Vencimiento]],"D"),"")</f>
        <v/>
      </c>
      <c r="H71" s="23"/>
      <c r="K71" s="1"/>
    </row>
    <row r="72" spans="1:11" ht="30" customHeight="1" thickBot="1" x14ac:dyDescent="0.3">
      <c r="A72" s="37">
        <v>45362</v>
      </c>
      <c r="B72" s="43" t="s">
        <v>109</v>
      </c>
      <c r="C72" s="21" t="s">
        <v>8</v>
      </c>
      <c r="D72" s="21" t="s">
        <v>28</v>
      </c>
      <c r="E72" s="21" t="s">
        <v>20</v>
      </c>
      <c r="F72" s="22">
        <v>45363</v>
      </c>
      <c r="G72" s="29" t="str">
        <f ca="1">IFERROR(DATEDIF(TODAY(),TasksTable[[#This Row],[Fecha de Vencimiento]],"D"),"")</f>
        <v/>
      </c>
      <c r="H72" s="41"/>
      <c r="K72" s="1"/>
    </row>
    <row r="73" spans="1:11" ht="30" customHeight="1" thickBot="1" x14ac:dyDescent="0.3">
      <c r="A73" s="37">
        <v>45363</v>
      </c>
      <c r="B73" s="33" t="s">
        <v>106</v>
      </c>
      <c r="C73" s="20" t="s">
        <v>8</v>
      </c>
      <c r="D73" s="20" t="s">
        <v>28</v>
      </c>
      <c r="E73" s="21" t="s">
        <v>17</v>
      </c>
      <c r="F73" s="22">
        <v>45366</v>
      </c>
      <c r="G73" s="29" t="str">
        <f ca="1">IFERROR(DATEDIF(TODAY(),TasksTable[[#This Row],[Fecha de Vencimiento]],"D"),"")</f>
        <v/>
      </c>
      <c r="H73" s="23"/>
      <c r="K73" s="1"/>
    </row>
    <row r="74" spans="1:11" ht="30" customHeight="1" thickBot="1" x14ac:dyDescent="0.3">
      <c r="A74" s="37">
        <v>45363</v>
      </c>
      <c r="B74" s="19" t="s">
        <v>107</v>
      </c>
      <c r="C74" s="20" t="s">
        <v>8</v>
      </c>
      <c r="D74" s="20" t="s">
        <v>28</v>
      </c>
      <c r="E74" s="21" t="s">
        <v>113</v>
      </c>
      <c r="F74" s="22">
        <v>45363</v>
      </c>
      <c r="G74" s="29" t="str">
        <f ca="1">IFERROR(DATEDIF(TODAY(),TasksTable[[#This Row],[Fecha de Vencimiento]],"D"),"")</f>
        <v/>
      </c>
      <c r="H74" s="23" t="s">
        <v>108</v>
      </c>
      <c r="K74" s="1"/>
    </row>
    <row r="75" spans="1:11" ht="30" customHeight="1" thickBot="1" x14ac:dyDescent="0.3">
      <c r="A75" s="37">
        <v>45363</v>
      </c>
      <c r="B75" s="19" t="s">
        <v>114</v>
      </c>
      <c r="C75" s="20" t="s">
        <v>8</v>
      </c>
      <c r="D75" s="20" t="s">
        <v>15</v>
      </c>
      <c r="E75" s="21" t="s">
        <v>17</v>
      </c>
      <c r="F75" s="22">
        <v>45365</v>
      </c>
      <c r="G75" s="29" t="str">
        <f ca="1">IFERROR(DATEDIF(TODAY(),TasksTable[[#This Row],[Fecha de Vencimiento]],"D"),"")</f>
        <v/>
      </c>
      <c r="H75" s="23" t="s">
        <v>115</v>
      </c>
      <c r="K75" s="1"/>
    </row>
    <row r="76" spans="1:11" ht="30" customHeight="1" thickBot="1" x14ac:dyDescent="0.3">
      <c r="A76" s="37">
        <v>45363</v>
      </c>
      <c r="B76" s="19" t="s">
        <v>116</v>
      </c>
      <c r="C76" s="20" t="s">
        <v>8</v>
      </c>
      <c r="D76" s="20" t="s">
        <v>28</v>
      </c>
      <c r="E76" s="21" t="s">
        <v>113</v>
      </c>
      <c r="F76" s="22">
        <v>45363</v>
      </c>
      <c r="G76" s="29" t="str">
        <f ca="1">IFERROR(DATEDIF(TODAY(),TasksTable[[#This Row],[Fecha de Vencimiento]],"D"),"")</f>
        <v/>
      </c>
      <c r="H76" s="23"/>
      <c r="K76" s="1"/>
    </row>
    <row r="77" spans="1:11" ht="30" customHeight="1" thickBot="1" x14ac:dyDescent="0.3">
      <c r="A77" s="37">
        <v>45363</v>
      </c>
      <c r="B77" s="19" t="s">
        <v>117</v>
      </c>
      <c r="C77" s="20" t="s">
        <v>8</v>
      </c>
      <c r="D77" s="20" t="s">
        <v>28</v>
      </c>
      <c r="E77" s="21" t="s">
        <v>113</v>
      </c>
      <c r="F77" s="22">
        <v>45371</v>
      </c>
      <c r="G77" s="29" t="str">
        <f ca="1">IFERROR(DATEDIF(TODAY(),TasksTable[[#This Row],[Fecha de Vencimiento]],"D"),"")</f>
        <v/>
      </c>
      <c r="H77" s="23" t="s">
        <v>129</v>
      </c>
      <c r="K77" s="1"/>
    </row>
    <row r="78" spans="1:11" ht="30" customHeight="1" thickBot="1" x14ac:dyDescent="0.3">
      <c r="A78" s="37">
        <v>45364</v>
      </c>
      <c r="B78" s="19" t="s">
        <v>118</v>
      </c>
      <c r="C78" s="20" t="s">
        <v>8</v>
      </c>
      <c r="D78" s="20" t="s">
        <v>28</v>
      </c>
      <c r="E78" s="21" t="s">
        <v>113</v>
      </c>
      <c r="F78" s="22">
        <v>45366</v>
      </c>
      <c r="G78" s="29" t="str">
        <f ca="1">IFERROR(DATEDIF(TODAY(),TasksTable[[#This Row],[Fecha de Vencimiento]],"D"),"")</f>
        <v/>
      </c>
      <c r="H78" s="23"/>
      <c r="K78" s="1"/>
    </row>
    <row r="79" spans="1:11" ht="30" customHeight="1" thickBot="1" x14ac:dyDescent="0.3">
      <c r="A79" s="37">
        <v>45364</v>
      </c>
      <c r="B79" s="19" t="s">
        <v>128</v>
      </c>
      <c r="C79" s="20" t="s">
        <v>8</v>
      </c>
      <c r="D79" s="20" t="s">
        <v>28</v>
      </c>
      <c r="E79" s="21" t="s">
        <v>20</v>
      </c>
      <c r="F79" s="22">
        <v>45364</v>
      </c>
      <c r="G79" s="29" t="str">
        <f ca="1">IFERROR(DATEDIF(TODAY(),TasksTable[[#This Row],[Fecha de Vencimiento]],"D"),"")</f>
        <v/>
      </c>
      <c r="H79" s="23"/>
      <c r="K79" s="1"/>
    </row>
    <row r="80" spans="1:11" ht="30" customHeight="1" thickBot="1" x14ac:dyDescent="0.3">
      <c r="A80" s="37">
        <v>45365</v>
      </c>
      <c r="B80" s="19" t="s">
        <v>130</v>
      </c>
      <c r="C80" s="20" t="s">
        <v>8</v>
      </c>
      <c r="D80" s="20" t="s">
        <v>28</v>
      </c>
      <c r="E80" s="21" t="s">
        <v>20</v>
      </c>
      <c r="F80" s="22">
        <v>45365</v>
      </c>
      <c r="G80" s="30" t="str">
        <f ca="1">IFERROR(DATEDIF(TODAY(),TasksTable[[#This Row],[Fecha de Vencimiento]],"D"),"")</f>
        <v/>
      </c>
      <c r="H80" s="23"/>
      <c r="K80" s="1"/>
    </row>
    <row r="81" spans="1:11" ht="30" customHeight="1" thickBot="1" x14ac:dyDescent="0.3">
      <c r="A81" s="37">
        <v>45365</v>
      </c>
      <c r="B81" s="19" t="s">
        <v>131</v>
      </c>
      <c r="C81" s="20" t="s">
        <v>8</v>
      </c>
      <c r="D81" s="20" t="s">
        <v>28</v>
      </c>
      <c r="E81" s="21" t="s">
        <v>20</v>
      </c>
      <c r="F81" s="22">
        <v>45365</v>
      </c>
      <c r="G81" s="30" t="str">
        <f ca="1">IFERROR(DATEDIF(TODAY(),TasksTable[[#This Row],[Fecha de Vencimiento]],"D"),"")</f>
        <v/>
      </c>
      <c r="H81" s="23"/>
      <c r="K81" s="1"/>
    </row>
    <row r="82" spans="1:11" ht="30" customHeight="1" thickBot="1" x14ac:dyDescent="0.3">
      <c r="A82" s="37">
        <v>45365</v>
      </c>
      <c r="B82" s="33" t="s">
        <v>132</v>
      </c>
      <c r="C82" s="20" t="s">
        <v>8</v>
      </c>
      <c r="D82" s="20" t="s">
        <v>15</v>
      </c>
      <c r="E82" s="21" t="s">
        <v>20</v>
      </c>
      <c r="F82" s="22">
        <v>45365</v>
      </c>
      <c r="G82" s="30" t="str">
        <f ca="1">IFERROR(DATEDIF(TODAY(),TasksTable[[#This Row],[Fecha de Vencimiento]],"D"),"")</f>
        <v/>
      </c>
      <c r="H82" s="23"/>
      <c r="K82" s="1"/>
    </row>
    <row r="83" spans="1:11" ht="30" customHeight="1" thickBot="1" x14ac:dyDescent="0.3">
      <c r="A83" s="37">
        <v>45366</v>
      </c>
      <c r="B83" s="19" t="s">
        <v>133</v>
      </c>
      <c r="C83" s="20" t="s">
        <v>8</v>
      </c>
      <c r="D83" s="20" t="s">
        <v>28</v>
      </c>
      <c r="E83" s="21" t="s">
        <v>20</v>
      </c>
      <c r="F83" s="22">
        <v>45366</v>
      </c>
      <c r="G83" s="30" t="str">
        <f ca="1">IFERROR(DATEDIF(TODAY(),TasksTable[[#This Row],[Fecha de Vencimiento]],"D"),"")</f>
        <v/>
      </c>
      <c r="H83" s="23"/>
      <c r="K83" s="1"/>
    </row>
    <row r="84" spans="1:11" ht="30" customHeight="1" thickBot="1" x14ac:dyDescent="0.3">
      <c r="A84" s="37">
        <v>45366</v>
      </c>
      <c r="B84" s="19" t="s">
        <v>134</v>
      </c>
      <c r="C84" s="20" t="s">
        <v>8</v>
      </c>
      <c r="D84" s="20" t="s">
        <v>28</v>
      </c>
      <c r="E84" s="21" t="s">
        <v>20</v>
      </c>
      <c r="F84" s="22">
        <v>45366</v>
      </c>
      <c r="G84" s="30" t="str">
        <f ca="1">IFERROR(DATEDIF(TODAY(),TasksTable[[#This Row],[Fecha de Vencimiento]],"D"),"")</f>
        <v/>
      </c>
      <c r="H84" s="23"/>
      <c r="K84" s="1"/>
    </row>
    <row r="85" spans="1:11" ht="30" customHeight="1" thickBot="1" x14ac:dyDescent="0.3">
      <c r="A85" s="37">
        <v>45366</v>
      </c>
      <c r="B85" s="33" t="s">
        <v>139</v>
      </c>
      <c r="C85" s="20" t="s">
        <v>8</v>
      </c>
      <c r="D85" s="20" t="s">
        <v>28</v>
      </c>
      <c r="E85" s="21" t="s">
        <v>17</v>
      </c>
      <c r="F85" s="22">
        <v>45366</v>
      </c>
      <c r="G85" s="30" t="str">
        <f ca="1">IFERROR(DATEDIF(TODAY(),TasksTable[[#This Row],[Fecha de Vencimiento]],"D"),"")</f>
        <v/>
      </c>
      <c r="H85" s="23"/>
      <c r="K85" s="1"/>
    </row>
    <row r="86" spans="1:11" ht="30" customHeight="1" thickBot="1" x14ac:dyDescent="0.3">
      <c r="A86" s="37">
        <v>45366</v>
      </c>
      <c r="B86" s="19"/>
      <c r="C86" s="20"/>
      <c r="D86" s="20"/>
      <c r="E86" s="21"/>
      <c r="F86" s="22"/>
      <c r="G86" s="30" t="str">
        <f ca="1">IFERROR(DATEDIF(TODAY(),TasksTable[[#This Row],[Fecha de Vencimiento]],"D"),"")</f>
        <v/>
      </c>
      <c r="H86" s="23"/>
      <c r="K86" s="1"/>
    </row>
    <row r="87" spans="1:11" ht="30" customHeight="1" thickBot="1" x14ac:dyDescent="0.3">
      <c r="A87" s="37"/>
      <c r="B87" s="19"/>
      <c r="C87" s="20"/>
      <c r="D87" s="20"/>
      <c r="E87" s="21"/>
      <c r="F87" s="22"/>
      <c r="G87" s="30" t="str">
        <f ca="1">IFERROR(DATEDIF(TODAY(),TasksTable[[#This Row],[Fecha de Vencimiento]],"D"),"")</f>
        <v/>
      </c>
      <c r="H87" s="23"/>
      <c r="K87" s="1"/>
    </row>
    <row r="88" spans="1:11" ht="30" customHeight="1" thickBot="1" x14ac:dyDescent="0.3">
      <c r="A88" s="37"/>
      <c r="B88" s="19"/>
      <c r="C88" s="20"/>
      <c r="D88" s="20"/>
      <c r="E88" s="21"/>
      <c r="F88" s="22"/>
      <c r="G88" s="30" t="str">
        <f ca="1">IFERROR(DATEDIF(TODAY(),TasksTable[[#This Row],[Fecha de Vencimiento]],"D"),"")</f>
        <v/>
      </c>
      <c r="H88" s="23"/>
      <c r="K88" s="1"/>
    </row>
    <row r="89" spans="1:11" ht="30" customHeight="1" thickBot="1" x14ac:dyDescent="0.3">
      <c r="A89" s="37"/>
      <c r="B89" s="19"/>
      <c r="C89" s="20"/>
      <c r="D89" s="20"/>
      <c r="E89" s="21"/>
      <c r="F89" s="22"/>
      <c r="G89" s="30" t="str">
        <f ca="1">IFERROR(DATEDIF(TODAY(),TasksTable[[#This Row],[Fecha de Vencimiento]],"D"),"")</f>
        <v/>
      </c>
      <c r="H89" s="23"/>
      <c r="K89" s="1"/>
    </row>
    <row r="90" spans="1:11" ht="30" customHeight="1" thickBot="1" x14ac:dyDescent="0.3">
      <c r="A90" s="37"/>
      <c r="B90" s="19"/>
      <c r="C90" s="20"/>
      <c r="D90" s="20"/>
      <c r="E90" s="21"/>
      <c r="F90" s="22"/>
      <c r="G90" s="30" t="str">
        <f ca="1">IFERROR(DATEDIF(TODAY(),TasksTable[[#This Row],[Fecha de Vencimiento]],"D"),"")</f>
        <v/>
      </c>
      <c r="H90" s="23"/>
      <c r="K90" s="1"/>
    </row>
    <row r="91" spans="1:11" ht="30" customHeight="1" thickBot="1" x14ac:dyDescent="0.3">
      <c r="A91" s="37">
        <v>45397</v>
      </c>
      <c r="B91" s="19" t="s">
        <v>140</v>
      </c>
      <c r="C91" s="20"/>
      <c r="D91" s="20"/>
      <c r="E91" s="21"/>
      <c r="F91" s="22"/>
      <c r="G91" s="30" t="str">
        <f ca="1">IFERROR(DATEDIF(TODAY(),TasksTable[[#This Row],[Fecha de Vencimiento]],"D"),"")</f>
        <v/>
      </c>
      <c r="H91" s="23"/>
      <c r="K91" s="1"/>
    </row>
    <row r="92" spans="1:11" ht="30" customHeight="1" thickBot="1" x14ac:dyDescent="0.3">
      <c r="A92" s="37">
        <v>45397</v>
      </c>
      <c r="B92" s="19" t="s">
        <v>141</v>
      </c>
      <c r="C92" s="20"/>
      <c r="D92" s="20"/>
      <c r="E92" s="21"/>
      <c r="F92" s="22"/>
      <c r="G92" s="30" t="str">
        <f ca="1">IFERROR(DATEDIF(TODAY(),TasksTable[[#This Row],[Fecha de Vencimiento]],"D"),"")</f>
        <v/>
      </c>
      <c r="H92" s="23"/>
      <c r="K92" s="1"/>
    </row>
    <row r="93" spans="1:11" ht="30" customHeight="1" thickBot="1" x14ac:dyDescent="0.3">
      <c r="A93" s="37"/>
      <c r="B93" s="19"/>
      <c r="C93" s="20"/>
      <c r="D93" s="20"/>
      <c r="E93" s="21"/>
      <c r="F93" s="22"/>
      <c r="G93" s="30" t="str">
        <f ca="1">IFERROR(DATEDIF(TODAY(),TasksTable[[#This Row],[Fecha de Vencimiento]],"D"),"")</f>
        <v/>
      </c>
      <c r="H93" s="23"/>
      <c r="K93" s="1"/>
    </row>
    <row r="94" spans="1:11" ht="30" customHeight="1" thickBot="1" x14ac:dyDescent="0.3">
      <c r="A94" s="37"/>
      <c r="B94" s="19"/>
      <c r="C94" s="20"/>
      <c r="D94" s="20"/>
      <c r="E94" s="21"/>
      <c r="F94" s="22"/>
      <c r="G94" s="30" t="str">
        <f ca="1">IFERROR(DATEDIF(TODAY(),TasksTable[[#This Row],[Fecha de Vencimiento]],"D"),"")</f>
        <v/>
      </c>
      <c r="H94" s="23"/>
      <c r="K94" s="1"/>
    </row>
    <row r="95" spans="1:11" ht="30" customHeight="1" thickBot="1" x14ac:dyDescent="0.3">
      <c r="A95" s="37"/>
      <c r="B95" s="19"/>
      <c r="C95" s="20"/>
      <c r="D95" s="20"/>
      <c r="E95" s="21"/>
      <c r="F95" s="22"/>
      <c r="G95" s="30" t="str">
        <f ca="1">IFERROR(DATEDIF(TODAY(),TasksTable[[#This Row],[Fecha de Vencimiento]],"D"),"")</f>
        <v/>
      </c>
      <c r="H95" s="23"/>
      <c r="K95" s="1"/>
    </row>
    <row r="96" spans="1:11" ht="30" customHeight="1" thickBot="1" x14ac:dyDescent="0.3">
      <c r="A96" s="37"/>
      <c r="B96" s="19"/>
      <c r="C96" s="20"/>
      <c r="D96" s="20"/>
      <c r="E96" s="21"/>
      <c r="F96" s="22"/>
      <c r="G96" s="30" t="str">
        <f ca="1">IFERROR(DATEDIF(TODAY(),TasksTable[[#This Row],[Fecha de Vencimiento]],"D"),"")</f>
        <v/>
      </c>
      <c r="H96" s="23"/>
      <c r="K96" s="1"/>
    </row>
    <row r="97" spans="1:11" ht="30" customHeight="1" thickBot="1" x14ac:dyDescent="0.3">
      <c r="A97" s="37"/>
      <c r="B97" s="19"/>
      <c r="C97" s="20"/>
      <c r="D97" s="20"/>
      <c r="E97" s="21"/>
      <c r="F97" s="22"/>
      <c r="G97" s="30" t="str">
        <f ca="1">IFERROR(DATEDIF(TODAY(),TasksTable[[#This Row],[Fecha de Vencimiento]],"D"),"")</f>
        <v/>
      </c>
      <c r="H97" s="23"/>
      <c r="K97" s="1"/>
    </row>
    <row r="98" spans="1:11" ht="30" customHeight="1" thickBot="1" x14ac:dyDescent="0.3">
      <c r="A98" s="37"/>
      <c r="B98" s="19"/>
      <c r="C98" s="20"/>
      <c r="D98" s="20"/>
      <c r="E98" s="21"/>
      <c r="F98" s="22"/>
      <c r="G98" s="30" t="str">
        <f ca="1">IFERROR(DATEDIF(TODAY(),TasksTable[[#This Row],[Fecha de Vencimiento]],"D"),"")</f>
        <v/>
      </c>
      <c r="H98" s="23"/>
      <c r="K98" s="1"/>
    </row>
    <row r="99" spans="1:11" ht="30" customHeight="1" thickBot="1" x14ac:dyDescent="0.3">
      <c r="A99" s="37"/>
      <c r="B99" s="19"/>
      <c r="C99" s="20"/>
      <c r="D99" s="20"/>
      <c r="E99" s="21"/>
      <c r="F99" s="22"/>
      <c r="G99" s="30" t="str">
        <f ca="1">IFERROR(DATEDIF(TODAY(),TasksTable[[#This Row],[Fecha de Vencimiento]],"D"),"")</f>
        <v/>
      </c>
      <c r="H99" s="23"/>
      <c r="K99" s="1"/>
    </row>
    <row r="100" spans="1:11" ht="30" customHeight="1" thickBot="1" x14ac:dyDescent="0.3">
      <c r="A100" s="37"/>
      <c r="B100" s="19"/>
      <c r="C100" s="20"/>
      <c r="D100" s="20"/>
      <c r="E100" s="21"/>
      <c r="F100" s="22"/>
      <c r="G100" s="30" t="str">
        <f ca="1">IFERROR(DATEDIF(TODAY(),TasksTable[[#This Row],[Fecha de Vencimiento]],"D"),"")</f>
        <v/>
      </c>
      <c r="H100" s="23"/>
      <c r="K100" s="1"/>
    </row>
    <row r="101" spans="1:11" ht="30" customHeight="1" thickBot="1" x14ac:dyDescent="0.3">
      <c r="A101" s="37"/>
      <c r="B101" s="19"/>
      <c r="C101" s="20"/>
      <c r="D101" s="20"/>
      <c r="E101" s="21"/>
      <c r="F101" s="22"/>
      <c r="G101" s="30" t="str">
        <f ca="1">IFERROR(DATEDIF(TODAY(),TasksTable[[#This Row],[Fecha de Vencimiento]],"D"),"")</f>
        <v/>
      </c>
      <c r="H101" s="23"/>
      <c r="K101" s="1"/>
    </row>
    <row r="102" spans="1:11" ht="30" customHeight="1" thickBot="1" x14ac:dyDescent="0.3">
      <c r="A102" s="37"/>
      <c r="B102" s="19"/>
      <c r="C102" s="20"/>
      <c r="D102" s="20"/>
      <c r="E102" s="21"/>
      <c r="F102" s="22"/>
      <c r="G102" s="30" t="str">
        <f ca="1">IFERROR(DATEDIF(TODAY(),TasksTable[[#This Row],[Fecha de Vencimiento]],"D"),"")</f>
        <v/>
      </c>
      <c r="H102" s="23"/>
      <c r="K102" s="1"/>
    </row>
    <row r="103" spans="1:11" ht="30" customHeight="1" thickBot="1" x14ac:dyDescent="0.3">
      <c r="A103" s="37"/>
      <c r="B103" s="19"/>
      <c r="C103" s="20"/>
      <c r="D103" s="20"/>
      <c r="E103" s="21"/>
      <c r="F103" s="22"/>
      <c r="G103" s="30" t="str">
        <f ca="1">IFERROR(DATEDIF(TODAY(),TasksTable[[#This Row],[Fecha de Vencimiento]],"D"),"")</f>
        <v/>
      </c>
      <c r="H103" s="23"/>
      <c r="K103" s="1"/>
    </row>
    <row r="104" spans="1:11" ht="30" customHeight="1" thickBot="1" x14ac:dyDescent="0.3">
      <c r="A104" s="37"/>
      <c r="B104" s="19"/>
      <c r="C104" s="20"/>
      <c r="D104" s="20"/>
      <c r="E104" s="21"/>
      <c r="F104" s="22"/>
      <c r="G104" s="30" t="str">
        <f ca="1">IFERROR(DATEDIF(TODAY(),TasksTable[[#This Row],[Fecha de Vencimiento]],"D"),"")</f>
        <v/>
      </c>
      <c r="H104" s="23"/>
      <c r="K104" s="1"/>
    </row>
    <row r="105" spans="1:11" ht="30" customHeight="1" thickBot="1" x14ac:dyDescent="0.3">
      <c r="A105" s="37"/>
      <c r="B105" s="19"/>
      <c r="C105" s="20"/>
      <c r="D105" s="20"/>
      <c r="E105" s="21"/>
      <c r="F105" s="22"/>
      <c r="G105" s="30" t="str">
        <f ca="1">IFERROR(DATEDIF(TODAY(),TasksTable[[#This Row],[Fecha de Vencimiento]],"D"),"")</f>
        <v/>
      </c>
      <c r="H105" s="23"/>
      <c r="K105" s="1"/>
    </row>
    <row r="106" spans="1:11" ht="30" customHeight="1" thickBot="1" x14ac:dyDescent="0.3">
      <c r="A106" s="37"/>
      <c r="B106" s="19"/>
      <c r="C106" s="20"/>
      <c r="D106" s="20"/>
      <c r="E106" s="21"/>
      <c r="F106" s="22"/>
      <c r="G106" s="30" t="str">
        <f ca="1">IFERROR(DATEDIF(TODAY(),TasksTable[[#This Row],[Fecha de Vencimiento]],"D"),"")</f>
        <v/>
      </c>
      <c r="H106" s="23"/>
      <c r="K106" s="1"/>
    </row>
    <row r="107" spans="1:11" ht="30" customHeight="1" thickBot="1" x14ac:dyDescent="0.3">
      <c r="A107" s="37"/>
      <c r="B107" s="19"/>
      <c r="C107" s="20"/>
      <c r="D107" s="20"/>
      <c r="E107" s="21"/>
      <c r="F107" s="22"/>
      <c r="G107" s="30" t="str">
        <f ca="1">IFERROR(DATEDIF(TODAY(),TasksTable[[#This Row],[Fecha de Vencimiento]],"D"),"")</f>
        <v/>
      </c>
      <c r="H107" s="23"/>
      <c r="K107" s="1"/>
    </row>
    <row r="108" spans="1:11" ht="30" customHeight="1" thickBot="1" x14ac:dyDescent="0.3">
      <c r="A108" s="37"/>
      <c r="B108" s="19"/>
      <c r="C108" s="20"/>
      <c r="D108" s="20"/>
      <c r="E108" s="21"/>
      <c r="F108" s="22"/>
      <c r="G108" s="30" t="str">
        <f ca="1">IFERROR(DATEDIF(TODAY(),TasksTable[[#This Row],[Fecha de Vencimiento]],"D"),"")</f>
        <v/>
      </c>
      <c r="H108" s="23"/>
      <c r="K108" s="1"/>
    </row>
    <row r="109" spans="1:11" ht="30" customHeight="1" thickBot="1" x14ac:dyDescent="0.3">
      <c r="A109" s="37"/>
      <c r="B109" s="19"/>
      <c r="C109" s="20"/>
      <c r="D109" s="20"/>
      <c r="E109" s="21"/>
      <c r="F109" s="22"/>
      <c r="G109" s="30" t="str">
        <f ca="1">IFERROR(DATEDIF(TODAY(),TasksTable[[#This Row],[Fecha de Vencimiento]],"D"),"")</f>
        <v/>
      </c>
      <c r="H109" s="23"/>
      <c r="K109" s="1"/>
    </row>
    <row r="110" spans="1:11" ht="30" customHeight="1" thickBot="1" x14ac:dyDescent="0.3">
      <c r="A110" s="37"/>
      <c r="B110" s="19"/>
      <c r="C110" s="20"/>
      <c r="D110" s="20"/>
      <c r="E110" s="21"/>
      <c r="F110" s="22"/>
      <c r="G110" s="30" t="str">
        <f ca="1">IFERROR(DATEDIF(TODAY(),TasksTable[[#This Row],[Fecha de Vencimiento]],"D"),"")</f>
        <v/>
      </c>
      <c r="H110" s="23"/>
      <c r="K110" s="1"/>
    </row>
    <row r="111" spans="1:11" ht="30" customHeight="1" thickBot="1" x14ac:dyDescent="0.3">
      <c r="A111" s="37"/>
      <c r="B111" s="19"/>
      <c r="C111" s="20"/>
      <c r="D111" s="20"/>
      <c r="E111" s="21"/>
      <c r="F111" s="22"/>
      <c r="G111" s="30" t="str">
        <f ca="1">IFERROR(DATEDIF(TODAY(),TasksTable[[#This Row],[Fecha de Vencimiento]],"D"),"")</f>
        <v/>
      </c>
      <c r="H111" s="23"/>
      <c r="K111" s="1"/>
    </row>
    <row r="112" spans="1:11" ht="30" customHeight="1" thickBot="1" x14ac:dyDescent="0.3">
      <c r="A112" s="37"/>
      <c r="B112" s="19"/>
      <c r="C112" s="20"/>
      <c r="D112" s="20"/>
      <c r="E112" s="21"/>
      <c r="F112" s="22"/>
      <c r="G112" s="30" t="str">
        <f ca="1">IFERROR(DATEDIF(TODAY(),TasksTable[[#This Row],[Fecha de Vencimiento]],"D"),"")</f>
        <v/>
      </c>
      <c r="H112" s="23"/>
      <c r="K112" s="1"/>
    </row>
    <row r="113" spans="1:11" ht="30" customHeight="1" thickBot="1" x14ac:dyDescent="0.3">
      <c r="A113" s="37"/>
      <c r="B113" s="19"/>
      <c r="C113" s="20"/>
      <c r="D113" s="20"/>
      <c r="E113" s="21"/>
      <c r="F113" s="22"/>
      <c r="G113" s="30" t="str">
        <f ca="1">IFERROR(DATEDIF(TODAY(),TasksTable[[#This Row],[Fecha de Vencimiento]],"D"),"")</f>
        <v/>
      </c>
      <c r="H113" s="23"/>
      <c r="K113" s="1"/>
    </row>
    <row r="114" spans="1:11" ht="30" customHeight="1" thickBot="1" x14ac:dyDescent="0.3">
      <c r="A114" s="37"/>
      <c r="B114" s="19"/>
      <c r="C114" s="20"/>
      <c r="D114" s="20"/>
      <c r="E114" s="21"/>
      <c r="F114" s="22"/>
      <c r="G114" s="30" t="str">
        <f ca="1">IFERROR(DATEDIF(TODAY(),TasksTable[[#This Row],[Fecha de Vencimiento]],"D"),"")</f>
        <v/>
      </c>
      <c r="H114" s="23"/>
      <c r="K114" s="1"/>
    </row>
    <row r="115" spans="1:11" ht="30" customHeight="1" thickBot="1" x14ac:dyDescent="0.3">
      <c r="A115" s="37"/>
      <c r="B115" s="19"/>
      <c r="C115" s="20"/>
      <c r="D115" s="20"/>
      <c r="E115" s="21"/>
      <c r="F115" s="22"/>
      <c r="G115" s="30" t="str">
        <f ca="1">IFERROR(DATEDIF(TODAY(),TasksTable[[#This Row],[Fecha de Vencimiento]],"D"),"")</f>
        <v/>
      </c>
      <c r="H115" s="23"/>
      <c r="K115" s="1"/>
    </row>
    <row r="116" spans="1:11" ht="30" customHeight="1" thickBot="1" x14ac:dyDescent="0.3">
      <c r="A116" s="37"/>
      <c r="B116" s="19"/>
      <c r="C116" s="20"/>
      <c r="D116" s="20"/>
      <c r="E116" s="21"/>
      <c r="F116" s="22"/>
      <c r="G116" s="30" t="str">
        <f ca="1">IFERROR(DATEDIF(TODAY(),TasksTable[[#This Row],[Fecha de Vencimiento]],"D"),"")</f>
        <v/>
      </c>
      <c r="H116" s="23"/>
      <c r="K116" s="1"/>
    </row>
    <row r="117" spans="1:11" ht="30" customHeight="1" thickBot="1" x14ac:dyDescent="0.3">
      <c r="A117" s="37"/>
      <c r="B117" s="19"/>
      <c r="C117" s="20"/>
      <c r="D117" s="20"/>
      <c r="E117" s="21"/>
      <c r="F117" s="22"/>
      <c r="G117" s="30" t="str">
        <f ca="1">IFERROR(DATEDIF(TODAY(),TasksTable[[#This Row],[Fecha de Vencimiento]],"D"),"")</f>
        <v/>
      </c>
      <c r="H117" s="23"/>
      <c r="K117" s="1"/>
    </row>
    <row r="118" spans="1:11" ht="30" customHeight="1" thickBot="1" x14ac:dyDescent="0.3">
      <c r="A118" s="37"/>
      <c r="B118" s="19"/>
      <c r="C118" s="20"/>
      <c r="D118" s="20"/>
      <c r="E118" s="21"/>
      <c r="F118" s="22"/>
      <c r="G118" s="30" t="str">
        <f ca="1">IFERROR(DATEDIF(TODAY(),TasksTable[[#This Row],[Fecha de Vencimiento]],"D"),"")</f>
        <v/>
      </c>
      <c r="H118" s="23"/>
      <c r="K118" s="1"/>
    </row>
    <row r="119" spans="1:11" ht="30" customHeight="1" thickBot="1" x14ac:dyDescent="0.3">
      <c r="A119" s="37"/>
      <c r="B119" s="19"/>
      <c r="C119" s="20"/>
      <c r="D119" s="20"/>
      <c r="E119" s="21"/>
      <c r="F119" s="22"/>
      <c r="G119" s="30" t="str">
        <f ca="1">IFERROR(DATEDIF(TODAY(),TasksTable[[#This Row],[Fecha de Vencimiento]],"D"),"")</f>
        <v/>
      </c>
      <c r="H119" s="23"/>
      <c r="K119" s="1"/>
    </row>
    <row r="120" spans="1:11" ht="30" customHeight="1" thickBot="1" x14ac:dyDescent="0.3">
      <c r="A120" s="37"/>
      <c r="B120" s="19"/>
      <c r="C120" s="20"/>
      <c r="D120" s="20"/>
      <c r="E120" s="21"/>
      <c r="F120" s="22"/>
      <c r="G120" s="30" t="str">
        <f ca="1">IFERROR(DATEDIF(TODAY(),TasksTable[[#This Row],[Fecha de Vencimiento]],"D"),"")</f>
        <v/>
      </c>
      <c r="H120" s="23"/>
      <c r="K120" s="1"/>
    </row>
    <row r="121" spans="1:11" ht="30" customHeight="1" thickBot="1" x14ac:dyDescent="0.3">
      <c r="A121" s="37"/>
      <c r="B121" s="19"/>
      <c r="C121" s="20"/>
      <c r="D121" s="20"/>
      <c r="E121" s="21"/>
      <c r="F121" s="22"/>
      <c r="G121" s="30" t="str">
        <f ca="1">IFERROR(DATEDIF(TODAY(),TasksTable[[#This Row],[Fecha de Vencimiento]],"D"),"")</f>
        <v/>
      </c>
      <c r="H121" s="23"/>
      <c r="K121" s="1"/>
    </row>
    <row r="122" spans="1:11" ht="30" customHeight="1" thickBot="1" x14ac:dyDescent="0.3">
      <c r="A122" s="37"/>
      <c r="B122" s="19"/>
      <c r="C122" s="20"/>
      <c r="D122" s="20"/>
      <c r="E122" s="21"/>
      <c r="F122" s="22"/>
      <c r="G122" s="30" t="str">
        <f ca="1">IFERROR(DATEDIF(TODAY(),TasksTable[[#This Row],[Fecha de Vencimiento]],"D"),"")</f>
        <v/>
      </c>
      <c r="H122" s="23"/>
      <c r="K122" s="1"/>
    </row>
    <row r="123" spans="1:11" ht="30" customHeight="1" thickBot="1" x14ac:dyDescent="0.3">
      <c r="A123" s="37"/>
      <c r="B123" s="19"/>
      <c r="C123" s="20"/>
      <c r="D123" s="20"/>
      <c r="E123" s="21"/>
      <c r="F123" s="22"/>
      <c r="G123" s="30" t="str">
        <f ca="1">IFERROR(DATEDIF(TODAY(),TasksTable[[#This Row],[Fecha de Vencimiento]],"D"),"")</f>
        <v/>
      </c>
      <c r="H123" s="23"/>
      <c r="K123" s="1"/>
    </row>
    <row r="124" spans="1:11" ht="30" customHeight="1" thickBot="1" x14ac:dyDescent="0.3">
      <c r="A124" s="37"/>
      <c r="B124" s="19"/>
      <c r="C124" s="20"/>
      <c r="D124" s="20"/>
      <c r="E124" s="21"/>
      <c r="F124" s="22"/>
      <c r="G124" s="30" t="str">
        <f ca="1">IFERROR(DATEDIF(TODAY(),TasksTable[[#This Row],[Fecha de Vencimiento]],"D"),"")</f>
        <v/>
      </c>
      <c r="H124" s="23"/>
      <c r="K124" s="1"/>
    </row>
    <row r="125" spans="1:11" ht="30" customHeight="1" thickBot="1" x14ac:dyDescent="0.3">
      <c r="A125" s="37"/>
      <c r="B125" s="19"/>
      <c r="C125" s="20"/>
      <c r="D125" s="20"/>
      <c r="E125" s="21"/>
      <c r="F125" s="22"/>
      <c r="G125" s="30" t="str">
        <f ca="1">IFERROR(DATEDIF(TODAY(),TasksTable[[#This Row],[Fecha de Vencimiento]],"D"),"")</f>
        <v/>
      </c>
      <c r="H125" s="23"/>
      <c r="K125" s="1"/>
    </row>
    <row r="126" spans="1:11" ht="30" customHeight="1" thickBot="1" x14ac:dyDescent="0.3">
      <c r="A126" s="37"/>
      <c r="B126" s="19"/>
      <c r="C126" s="20"/>
      <c r="D126" s="20"/>
      <c r="E126" s="21"/>
      <c r="F126" s="22"/>
      <c r="G126" s="30" t="str">
        <f ca="1">IFERROR(DATEDIF(TODAY(),TasksTable[[#This Row],[Fecha de Vencimiento]],"D"),"")</f>
        <v/>
      </c>
      <c r="H126" s="23"/>
      <c r="K126" s="1"/>
    </row>
    <row r="127" spans="1:11" ht="30" customHeight="1" thickBot="1" x14ac:dyDescent="0.3">
      <c r="A127" s="37"/>
      <c r="B127" s="19"/>
      <c r="C127" s="20"/>
      <c r="D127" s="20"/>
      <c r="E127" s="21"/>
      <c r="F127" s="22"/>
      <c r="G127" s="30" t="str">
        <f ca="1">IFERROR(DATEDIF(TODAY(),TasksTable[[#This Row],[Fecha de Vencimiento]],"D"),"")</f>
        <v/>
      </c>
      <c r="H127" s="23"/>
      <c r="K127" s="1"/>
    </row>
    <row r="128" spans="1:11" ht="30" customHeight="1" thickBot="1" x14ac:dyDescent="0.3">
      <c r="A128" s="37"/>
      <c r="B128" s="19"/>
      <c r="C128" s="20"/>
      <c r="D128" s="20"/>
      <c r="E128" s="21"/>
      <c r="F128" s="22"/>
      <c r="G128" s="30" t="str">
        <f ca="1">IFERROR(DATEDIF(TODAY(),TasksTable[[#This Row],[Fecha de Vencimiento]],"D"),"")</f>
        <v/>
      </c>
      <c r="H128" s="23"/>
      <c r="K128" s="1"/>
    </row>
    <row r="129" spans="1:11" ht="30" customHeight="1" thickBot="1" x14ac:dyDescent="0.3">
      <c r="A129" s="37"/>
      <c r="B129" s="19"/>
      <c r="C129" s="20"/>
      <c r="D129" s="20"/>
      <c r="E129" s="21"/>
      <c r="F129" s="22"/>
      <c r="G129" s="30" t="str">
        <f ca="1">IFERROR(DATEDIF(TODAY(),TasksTable[[#This Row],[Fecha de Vencimiento]],"D"),"")</f>
        <v/>
      </c>
      <c r="H129" s="23"/>
      <c r="K129" s="1"/>
    </row>
    <row r="130" spans="1:11" ht="30" customHeight="1" thickBot="1" x14ac:dyDescent="0.3">
      <c r="A130" s="37"/>
      <c r="B130" s="19"/>
      <c r="C130" s="20"/>
      <c r="D130" s="20"/>
      <c r="E130" s="21"/>
      <c r="F130" s="22"/>
      <c r="G130" s="30" t="str">
        <f ca="1">IFERROR(DATEDIF(TODAY(),TasksTable[[#This Row],[Fecha de Vencimiento]],"D"),"")</f>
        <v/>
      </c>
      <c r="H130" s="23"/>
      <c r="K130" s="1"/>
    </row>
    <row r="131" spans="1:11" ht="30" customHeight="1" thickBot="1" x14ac:dyDescent="0.3">
      <c r="A131" s="37"/>
      <c r="B131" s="19"/>
      <c r="C131" s="20"/>
      <c r="D131" s="20"/>
      <c r="E131" s="21"/>
      <c r="F131" s="22"/>
      <c r="G131" s="30" t="str">
        <f ca="1">IFERROR(DATEDIF(TODAY(),TasksTable[[#This Row],[Fecha de Vencimiento]],"D"),"")</f>
        <v/>
      </c>
      <c r="H131" s="23"/>
      <c r="K131" s="1"/>
    </row>
    <row r="132" spans="1:11" ht="30" customHeight="1" thickBot="1" x14ac:dyDescent="0.3">
      <c r="A132" s="37"/>
      <c r="B132" s="19"/>
      <c r="C132" s="20"/>
      <c r="D132" s="20"/>
      <c r="E132" s="21"/>
      <c r="F132" s="22"/>
      <c r="G132" s="30" t="str">
        <f ca="1">IFERROR(DATEDIF(TODAY(),TasksTable[[#This Row],[Fecha de Vencimiento]],"D"),"")</f>
        <v/>
      </c>
      <c r="H132" s="23"/>
      <c r="K132" s="1"/>
    </row>
    <row r="133" spans="1:11" ht="30" customHeight="1" thickBot="1" x14ac:dyDescent="0.3">
      <c r="A133" s="37"/>
      <c r="B133" s="19"/>
      <c r="C133" s="20"/>
      <c r="D133" s="20"/>
      <c r="E133" s="21"/>
      <c r="F133" s="22"/>
      <c r="G133" s="30" t="str">
        <f ca="1">IFERROR(DATEDIF(TODAY(),TasksTable[[#This Row],[Fecha de Vencimiento]],"D"),"")</f>
        <v/>
      </c>
      <c r="H133" s="23"/>
      <c r="K133" s="1"/>
    </row>
    <row r="134" spans="1:11" ht="30" customHeight="1" thickBot="1" x14ac:dyDescent="0.3">
      <c r="A134" s="37"/>
      <c r="B134" s="19"/>
      <c r="C134" s="20"/>
      <c r="D134" s="20"/>
      <c r="E134" s="21"/>
      <c r="F134" s="22"/>
      <c r="G134" s="30" t="str">
        <f ca="1">IFERROR(DATEDIF(TODAY(),TasksTable[[#This Row],[Fecha de Vencimiento]],"D"),"")</f>
        <v/>
      </c>
      <c r="H134" s="23"/>
      <c r="K134" s="1"/>
    </row>
    <row r="135" spans="1:11" ht="30" customHeight="1" thickBot="1" x14ac:dyDescent="0.3">
      <c r="A135" s="37"/>
      <c r="B135" s="19"/>
      <c r="C135" s="20"/>
      <c r="D135" s="20"/>
      <c r="E135" s="21"/>
      <c r="F135" s="22"/>
      <c r="G135" s="30" t="str">
        <f ca="1">IFERROR(DATEDIF(TODAY(),TasksTable[[#This Row],[Fecha de Vencimiento]],"D"),"")</f>
        <v/>
      </c>
      <c r="H135" s="23"/>
      <c r="K135" s="1"/>
    </row>
    <row r="136" spans="1:11" ht="30" customHeight="1" thickBot="1" x14ac:dyDescent="0.3">
      <c r="A136" s="37"/>
      <c r="B136" s="19"/>
      <c r="C136" s="20"/>
      <c r="D136" s="20"/>
      <c r="E136" s="21"/>
      <c r="F136" s="22"/>
      <c r="G136" s="30" t="str">
        <f ca="1">IFERROR(DATEDIF(TODAY(),TasksTable[[#This Row],[Fecha de Vencimiento]],"D"),"")</f>
        <v/>
      </c>
      <c r="H136" s="23"/>
      <c r="K136" s="1"/>
    </row>
    <row r="137" spans="1:11" ht="30" customHeight="1" thickBot="1" x14ac:dyDescent="0.3">
      <c r="A137" s="37"/>
      <c r="B137" s="19"/>
      <c r="C137" s="20"/>
      <c r="D137" s="20"/>
      <c r="E137" s="21"/>
      <c r="F137" s="22"/>
      <c r="G137" s="30" t="str">
        <f ca="1">IFERROR(DATEDIF(TODAY(),TasksTable[[#This Row],[Fecha de Vencimiento]],"D"),"")</f>
        <v/>
      </c>
      <c r="H137" s="23"/>
      <c r="K137" s="1"/>
    </row>
    <row r="138" spans="1:11" ht="30" customHeight="1" thickBot="1" x14ac:dyDescent="0.3">
      <c r="A138" s="37"/>
      <c r="B138" s="19"/>
      <c r="C138" s="20"/>
      <c r="D138" s="20"/>
      <c r="E138" s="21"/>
      <c r="F138" s="22"/>
      <c r="G138" s="30" t="str">
        <f ca="1">IFERROR(DATEDIF(TODAY(),TasksTable[[#This Row],[Fecha de Vencimiento]],"D"),"")</f>
        <v/>
      </c>
      <c r="H138" s="23"/>
      <c r="K138" s="1"/>
    </row>
    <row r="139" spans="1:11" ht="30" customHeight="1" thickBot="1" x14ac:dyDescent="0.3">
      <c r="A139" s="37"/>
      <c r="B139" s="19"/>
      <c r="C139" s="20"/>
      <c r="D139" s="20"/>
      <c r="E139" s="21"/>
      <c r="F139" s="22"/>
      <c r="G139" s="30" t="str">
        <f ca="1">IFERROR(DATEDIF(TODAY(),TasksTable[[#This Row],[Fecha de Vencimiento]],"D"),"")</f>
        <v/>
      </c>
      <c r="H139" s="23"/>
      <c r="K139" s="1"/>
    </row>
    <row r="140" spans="1:11" ht="30" customHeight="1" thickBot="1" x14ac:dyDescent="0.3">
      <c r="A140" s="37"/>
      <c r="B140" s="19"/>
      <c r="C140" s="20"/>
      <c r="D140" s="20"/>
      <c r="E140" s="21"/>
      <c r="F140" s="22"/>
      <c r="G140" s="30" t="str">
        <f ca="1">IFERROR(DATEDIF(TODAY(),TasksTable[[#This Row],[Fecha de Vencimiento]],"D"),"")</f>
        <v/>
      </c>
      <c r="H140" s="23"/>
      <c r="K140" s="1"/>
    </row>
    <row r="141" spans="1:11" ht="30" customHeight="1" thickBot="1" x14ac:dyDescent="0.3">
      <c r="A141" s="37"/>
      <c r="B141" s="19"/>
      <c r="C141" s="20"/>
      <c r="D141" s="20"/>
      <c r="E141" s="21"/>
      <c r="F141" s="22"/>
      <c r="G141" s="30" t="str">
        <f ca="1">IFERROR(DATEDIF(TODAY(),TasksTable[[#This Row],[Fecha de Vencimiento]],"D"),"")</f>
        <v/>
      </c>
      <c r="H141" s="23"/>
      <c r="K141" s="1"/>
    </row>
    <row r="142" spans="1:11" ht="30" customHeight="1" thickBot="1" x14ac:dyDescent="0.3">
      <c r="A142" s="37"/>
      <c r="B142" s="19"/>
      <c r="C142" s="20"/>
      <c r="D142" s="20"/>
      <c r="E142" s="21"/>
      <c r="F142" s="22"/>
      <c r="G142" s="30" t="str">
        <f ca="1">IFERROR(DATEDIF(TODAY(),TasksTable[[#This Row],[Fecha de Vencimiento]],"D"),"")</f>
        <v/>
      </c>
      <c r="H142" s="23"/>
      <c r="K142" s="1"/>
    </row>
    <row r="143" spans="1:11" ht="30" customHeight="1" thickBot="1" x14ac:dyDescent="0.3">
      <c r="A143" s="37"/>
      <c r="B143" s="19"/>
      <c r="C143" s="20"/>
      <c r="D143" s="20"/>
      <c r="E143" s="21"/>
      <c r="F143" s="22"/>
      <c r="G143" s="30" t="str">
        <f ca="1">IFERROR(DATEDIF(TODAY(),TasksTable[[#This Row],[Fecha de Vencimiento]],"D"),"")</f>
        <v/>
      </c>
      <c r="H143" s="23"/>
      <c r="K143" s="1"/>
    </row>
    <row r="144" spans="1:11" ht="30" customHeight="1" thickBot="1" x14ac:dyDescent="0.3">
      <c r="A144" s="37"/>
      <c r="B144" s="19"/>
      <c r="C144" s="20"/>
      <c r="D144" s="20"/>
      <c r="E144" s="21"/>
      <c r="F144" s="22"/>
      <c r="G144" s="30" t="str">
        <f ca="1">IFERROR(DATEDIF(TODAY(),TasksTable[[#This Row],[Fecha de Vencimiento]],"D"),"")</f>
        <v/>
      </c>
      <c r="H144" s="23"/>
      <c r="K144" s="1"/>
    </row>
    <row r="145" spans="1:11" ht="30" customHeight="1" thickBot="1" x14ac:dyDescent="0.3">
      <c r="A145" s="37"/>
      <c r="B145" s="19"/>
      <c r="C145" s="20"/>
      <c r="D145" s="20"/>
      <c r="E145" s="21"/>
      <c r="F145" s="22"/>
      <c r="G145" s="30" t="str">
        <f ca="1">IFERROR(DATEDIF(TODAY(),TasksTable[[#This Row],[Fecha de Vencimiento]],"D"),"")</f>
        <v/>
      </c>
      <c r="H145" s="23"/>
      <c r="K145" s="1"/>
    </row>
    <row r="146" spans="1:11" ht="30" customHeight="1" thickBot="1" x14ac:dyDescent="0.3">
      <c r="A146" s="37"/>
      <c r="B146" s="19"/>
      <c r="C146" s="20"/>
      <c r="D146" s="20"/>
      <c r="E146" s="21"/>
      <c r="F146" s="22"/>
      <c r="G146" s="30" t="str">
        <f ca="1">IFERROR(DATEDIF(TODAY(),TasksTable[[#This Row],[Fecha de Vencimiento]],"D"),"")</f>
        <v/>
      </c>
      <c r="H146" s="23"/>
      <c r="K146" s="1"/>
    </row>
    <row r="147" spans="1:11" ht="30" customHeight="1" thickBot="1" x14ac:dyDescent="0.3">
      <c r="A147" s="37"/>
      <c r="B147" s="19"/>
      <c r="C147" s="20"/>
      <c r="D147" s="20"/>
      <c r="E147" s="21"/>
      <c r="F147" s="22"/>
      <c r="G147" s="30" t="str">
        <f ca="1">IFERROR(DATEDIF(TODAY(),TasksTable[[#This Row],[Fecha de Vencimiento]],"D"),"")</f>
        <v/>
      </c>
      <c r="H147" s="23"/>
      <c r="K147" s="1"/>
    </row>
    <row r="148" spans="1:11" ht="30" customHeight="1" thickBot="1" x14ac:dyDescent="0.3">
      <c r="A148" s="37"/>
      <c r="B148" s="19"/>
      <c r="C148" s="20"/>
      <c r="D148" s="20"/>
      <c r="E148" s="21"/>
      <c r="F148" s="22"/>
      <c r="G148" s="30" t="str">
        <f ca="1">IFERROR(DATEDIF(TODAY(),TasksTable[[#This Row],[Fecha de Vencimiento]],"D"),"")</f>
        <v/>
      </c>
      <c r="H148" s="23"/>
      <c r="K148" s="1"/>
    </row>
    <row r="149" spans="1:11" ht="30" customHeight="1" thickBot="1" x14ac:dyDescent="0.3">
      <c r="A149" s="37"/>
      <c r="B149" s="19"/>
      <c r="C149" s="20"/>
      <c r="D149" s="20"/>
      <c r="E149" s="21"/>
      <c r="F149" s="22"/>
      <c r="G149" s="30" t="str">
        <f ca="1">IFERROR(DATEDIF(TODAY(),TasksTable[[#This Row],[Fecha de Vencimiento]],"D"),"")</f>
        <v/>
      </c>
      <c r="H149" s="23"/>
      <c r="K149" s="1"/>
    </row>
    <row r="150" spans="1:11" ht="30" customHeight="1" thickBot="1" x14ac:dyDescent="0.3">
      <c r="A150" s="37"/>
      <c r="B150" s="19"/>
      <c r="C150" s="20"/>
      <c r="D150" s="20"/>
      <c r="E150" s="21"/>
      <c r="F150" s="22"/>
      <c r="G150" s="30" t="str">
        <f ca="1">IFERROR(DATEDIF(TODAY(),TasksTable[[#This Row],[Fecha de Vencimiento]],"D"),"")</f>
        <v/>
      </c>
      <c r="H150" s="23"/>
      <c r="K150" s="1"/>
    </row>
    <row r="151" spans="1:11" ht="30" customHeight="1" thickBot="1" x14ac:dyDescent="0.3">
      <c r="A151" s="37"/>
      <c r="B151" s="19"/>
      <c r="C151" s="20"/>
      <c r="D151" s="20"/>
      <c r="E151" s="21"/>
      <c r="F151" s="22"/>
      <c r="G151" s="30" t="str">
        <f ca="1">IFERROR(DATEDIF(TODAY(),TasksTable[[#This Row],[Fecha de Vencimiento]],"D"),"")</f>
        <v/>
      </c>
      <c r="H151" s="23"/>
      <c r="K151" s="1"/>
    </row>
    <row r="152" spans="1:11" ht="30" customHeight="1" thickBot="1" x14ac:dyDescent="0.3">
      <c r="A152" s="37"/>
      <c r="B152" s="19"/>
      <c r="C152" s="20"/>
      <c r="D152" s="20"/>
      <c r="E152" s="21"/>
      <c r="F152" s="22"/>
      <c r="G152" s="30" t="str">
        <f ca="1">IFERROR(DATEDIF(TODAY(),TasksTable[[#This Row],[Fecha de Vencimiento]],"D"),"")</f>
        <v/>
      </c>
      <c r="H152" s="23"/>
      <c r="K152" s="1"/>
    </row>
    <row r="153" spans="1:11" ht="30" customHeight="1" thickBot="1" x14ac:dyDescent="0.3">
      <c r="A153" s="37"/>
      <c r="B153" s="19"/>
      <c r="C153" s="20"/>
      <c r="D153" s="20"/>
      <c r="E153" s="21"/>
      <c r="F153" s="22"/>
      <c r="G153" s="30" t="str">
        <f ca="1">IFERROR(DATEDIF(TODAY(),TasksTable[[#This Row],[Fecha de Vencimiento]],"D"),"")</f>
        <v/>
      </c>
      <c r="H153" s="23"/>
      <c r="K153" s="1"/>
    </row>
    <row r="154" spans="1:11" ht="30" customHeight="1" thickBot="1" x14ac:dyDescent="0.3">
      <c r="A154" s="37"/>
      <c r="B154" s="19"/>
      <c r="C154" s="20"/>
      <c r="D154" s="20"/>
      <c r="E154" s="21"/>
      <c r="F154" s="22"/>
      <c r="G154" s="30" t="str">
        <f ca="1">IFERROR(DATEDIF(TODAY(),TasksTable[[#This Row],[Fecha de Vencimiento]],"D"),"")</f>
        <v/>
      </c>
      <c r="H154" s="23"/>
      <c r="K154" s="1"/>
    </row>
    <row r="155" spans="1:11" ht="30" customHeight="1" thickBot="1" x14ac:dyDescent="0.3">
      <c r="A155" s="37"/>
      <c r="B155" s="19"/>
      <c r="C155" s="20"/>
      <c r="D155" s="20"/>
      <c r="E155" s="21"/>
      <c r="F155" s="22"/>
      <c r="G155" s="30" t="str">
        <f ca="1">IFERROR(DATEDIF(TODAY(),TasksTable[[#This Row],[Fecha de Vencimiento]],"D"),"")</f>
        <v/>
      </c>
      <c r="H155" s="23"/>
      <c r="K155" s="1"/>
    </row>
    <row r="156" spans="1:11" ht="30" customHeight="1" thickBot="1" x14ac:dyDescent="0.3">
      <c r="A156" s="37"/>
      <c r="B156" s="19"/>
      <c r="C156" s="20"/>
      <c r="D156" s="20"/>
      <c r="E156" s="21"/>
      <c r="F156" s="22"/>
      <c r="G156" s="30" t="str">
        <f ca="1">IFERROR(DATEDIF(TODAY(),TasksTable[[#This Row],[Fecha de Vencimiento]],"D"),"")</f>
        <v/>
      </c>
      <c r="H156" s="23"/>
      <c r="K156" s="1"/>
    </row>
    <row r="157" spans="1:11" ht="30" customHeight="1" thickBot="1" x14ac:dyDescent="0.3">
      <c r="A157" s="37"/>
      <c r="B157" s="19"/>
      <c r="C157" s="20"/>
      <c r="D157" s="20"/>
      <c r="E157" s="21"/>
      <c r="F157" s="22"/>
      <c r="G157" s="30" t="str">
        <f ca="1">IFERROR(DATEDIF(TODAY(),TasksTable[[#This Row],[Fecha de Vencimiento]],"D"),"")</f>
        <v/>
      </c>
      <c r="H157" s="23"/>
      <c r="K157" s="1"/>
    </row>
    <row r="158" spans="1:11" ht="30" customHeight="1" thickBot="1" x14ac:dyDescent="0.3">
      <c r="A158" s="37"/>
      <c r="B158" s="19"/>
      <c r="C158" s="20"/>
      <c r="D158" s="20"/>
      <c r="E158" s="21"/>
      <c r="F158" s="22"/>
      <c r="G158" s="30" t="str">
        <f ca="1">IFERROR(DATEDIF(TODAY(),TasksTable[[#This Row],[Fecha de Vencimiento]],"D"),"")</f>
        <v/>
      </c>
      <c r="H158" s="23"/>
      <c r="K158" s="1"/>
    </row>
    <row r="159" spans="1:11" ht="30" customHeight="1" thickBot="1" x14ac:dyDescent="0.3">
      <c r="A159" s="37"/>
      <c r="B159" s="19"/>
      <c r="C159" s="20"/>
      <c r="D159" s="20"/>
      <c r="E159" s="21"/>
      <c r="F159" s="22"/>
      <c r="G159" s="30" t="str">
        <f ca="1">IFERROR(DATEDIF(TODAY(),TasksTable[[#This Row],[Fecha de Vencimiento]],"D"),"")</f>
        <v/>
      </c>
      <c r="H159" s="23"/>
      <c r="K159" s="1"/>
    </row>
    <row r="160" spans="1:11" ht="30" customHeight="1" thickBot="1" x14ac:dyDescent="0.3">
      <c r="A160" s="37"/>
      <c r="B160" s="19"/>
      <c r="C160" s="20"/>
      <c r="D160" s="20"/>
      <c r="E160" s="21"/>
      <c r="F160" s="22"/>
      <c r="G160" s="30" t="str">
        <f ca="1">IFERROR(DATEDIF(TODAY(),TasksTable[[#This Row],[Fecha de Vencimiento]],"D"),"")</f>
        <v/>
      </c>
      <c r="H160" s="23"/>
      <c r="K160" s="1"/>
    </row>
    <row r="161" spans="1:11" ht="30" customHeight="1" thickBot="1" x14ac:dyDescent="0.3">
      <c r="A161" s="37"/>
      <c r="B161" s="19"/>
      <c r="C161" s="20"/>
      <c r="D161" s="20"/>
      <c r="E161" s="21"/>
      <c r="F161" s="22"/>
      <c r="G161" s="30" t="str">
        <f ca="1">IFERROR(DATEDIF(TODAY(),TasksTable[[#This Row],[Fecha de Vencimiento]],"D"),"")</f>
        <v/>
      </c>
      <c r="H161" s="23"/>
      <c r="K161" s="1"/>
    </row>
    <row r="162" spans="1:11" ht="30" customHeight="1" thickBot="1" x14ac:dyDescent="0.3">
      <c r="A162" s="37"/>
      <c r="B162" s="19"/>
      <c r="C162" s="20"/>
      <c r="D162" s="20"/>
      <c r="E162" s="21"/>
      <c r="F162" s="22"/>
      <c r="G162" s="30" t="str">
        <f ca="1">IFERROR(DATEDIF(TODAY(),TasksTable[[#This Row],[Fecha de Vencimiento]],"D"),"")</f>
        <v/>
      </c>
      <c r="H162" s="23"/>
      <c r="K162" s="1"/>
    </row>
    <row r="163" spans="1:11" ht="30" customHeight="1" thickBot="1" x14ac:dyDescent="0.3">
      <c r="A163" s="37"/>
      <c r="B163" s="19"/>
      <c r="C163" s="20"/>
      <c r="D163" s="20"/>
      <c r="E163" s="21"/>
      <c r="F163" s="22"/>
      <c r="G163" s="30" t="str">
        <f ca="1">IFERROR(DATEDIF(TODAY(),TasksTable[[#This Row],[Fecha de Vencimiento]],"D"),"")</f>
        <v/>
      </c>
      <c r="H163" s="23"/>
      <c r="K163" s="1"/>
    </row>
    <row r="164" spans="1:11" ht="30" customHeight="1" thickBot="1" x14ac:dyDescent="0.3">
      <c r="A164" s="37"/>
      <c r="B164" s="19"/>
      <c r="C164" s="20"/>
      <c r="D164" s="20"/>
      <c r="E164" s="21"/>
      <c r="F164" s="22"/>
      <c r="G164" s="30" t="str">
        <f ca="1">IFERROR(DATEDIF(TODAY(),TasksTable[[#This Row],[Fecha de Vencimiento]],"D"),"")</f>
        <v/>
      </c>
      <c r="H164" s="23"/>
      <c r="K164" s="1"/>
    </row>
    <row r="165" spans="1:11" ht="30" customHeight="1" thickBot="1" x14ac:dyDescent="0.3">
      <c r="A165" s="37"/>
      <c r="B165" s="19"/>
      <c r="C165" s="20"/>
      <c r="D165" s="20"/>
      <c r="E165" s="21"/>
      <c r="F165" s="22"/>
      <c r="G165" s="30" t="str">
        <f ca="1">IFERROR(DATEDIF(TODAY(),TasksTable[[#This Row],[Fecha de Vencimiento]],"D"),"")</f>
        <v/>
      </c>
      <c r="H165" s="23"/>
      <c r="K165" s="1"/>
    </row>
    <row r="166" spans="1:11" ht="30" customHeight="1" thickBot="1" x14ac:dyDescent="0.3">
      <c r="A166" s="37"/>
      <c r="B166" s="19"/>
      <c r="C166" s="20"/>
      <c r="D166" s="20"/>
      <c r="E166" s="21"/>
      <c r="F166" s="22"/>
      <c r="G166" s="30" t="str">
        <f ca="1">IFERROR(DATEDIF(TODAY(),TasksTable[[#This Row],[Fecha de Vencimiento]],"D"),"")</f>
        <v/>
      </c>
      <c r="H166" s="23"/>
      <c r="K166" s="1"/>
    </row>
    <row r="167" spans="1:11" ht="30" customHeight="1" thickBot="1" x14ac:dyDescent="0.3">
      <c r="A167" s="37"/>
      <c r="B167" s="19"/>
      <c r="C167" s="20"/>
      <c r="D167" s="20"/>
      <c r="E167" s="21"/>
      <c r="F167" s="22"/>
      <c r="G167" s="30" t="str">
        <f ca="1">IFERROR(DATEDIF(TODAY(),TasksTable[[#This Row],[Fecha de Vencimiento]],"D"),"")</f>
        <v/>
      </c>
      <c r="H167" s="23"/>
      <c r="K167" s="1"/>
    </row>
    <row r="168" spans="1:11" ht="30" customHeight="1" thickBot="1" x14ac:dyDescent="0.3">
      <c r="A168" s="37"/>
      <c r="B168" s="19"/>
      <c r="C168" s="20"/>
      <c r="D168" s="20"/>
      <c r="E168" s="21"/>
      <c r="F168" s="22"/>
      <c r="G168" s="30" t="str">
        <f ca="1">IFERROR(DATEDIF(TODAY(),TasksTable[[#This Row],[Fecha de Vencimiento]],"D"),"")</f>
        <v/>
      </c>
      <c r="H168" s="23"/>
      <c r="K168" s="1"/>
    </row>
    <row r="169" spans="1:11" ht="30" customHeight="1" thickBot="1" x14ac:dyDescent="0.3">
      <c r="A169" s="37"/>
      <c r="B169" s="19"/>
      <c r="C169" s="20"/>
      <c r="D169" s="20"/>
      <c r="E169" s="21"/>
      <c r="F169" s="22"/>
      <c r="G169" s="30" t="str">
        <f ca="1">IFERROR(DATEDIF(TODAY(),TasksTable[[#This Row],[Fecha de Vencimiento]],"D"),"")</f>
        <v/>
      </c>
      <c r="H169" s="23"/>
      <c r="K169" s="1"/>
    </row>
    <row r="170" spans="1:11" ht="30" customHeight="1" thickBot="1" x14ac:dyDescent="0.3">
      <c r="A170" s="37"/>
      <c r="B170" s="19"/>
      <c r="C170" s="20"/>
      <c r="D170" s="20"/>
      <c r="E170" s="21"/>
      <c r="F170" s="22"/>
      <c r="G170" s="30" t="str">
        <f ca="1">IFERROR(DATEDIF(TODAY(),TasksTable[[#This Row],[Fecha de Vencimiento]],"D"),"")</f>
        <v/>
      </c>
      <c r="H170" s="23"/>
      <c r="K170" s="1"/>
    </row>
    <row r="171" spans="1:11" ht="30" customHeight="1" thickBot="1" x14ac:dyDescent="0.3">
      <c r="A171" s="37"/>
      <c r="B171" s="19"/>
      <c r="C171" s="20"/>
      <c r="D171" s="20"/>
      <c r="E171" s="21"/>
      <c r="F171" s="22"/>
      <c r="G171" s="30" t="str">
        <f ca="1">IFERROR(DATEDIF(TODAY(),TasksTable[[#This Row],[Fecha de Vencimiento]],"D"),"")</f>
        <v/>
      </c>
      <c r="H171" s="23"/>
      <c r="K171" s="1"/>
    </row>
    <row r="172" spans="1:11" ht="30" customHeight="1" thickBot="1" x14ac:dyDescent="0.3">
      <c r="A172" s="37"/>
      <c r="B172" s="19"/>
      <c r="C172" s="20"/>
      <c r="D172" s="20"/>
      <c r="E172" s="21"/>
      <c r="F172" s="22"/>
      <c r="G172" s="30" t="str">
        <f ca="1">IFERROR(DATEDIF(TODAY(),TasksTable[[#This Row],[Fecha de Vencimiento]],"D"),"")</f>
        <v/>
      </c>
      <c r="H172" s="23"/>
      <c r="K172" s="1"/>
    </row>
    <row r="173" spans="1:11" ht="30" customHeight="1" thickBot="1" x14ac:dyDescent="0.3">
      <c r="A173" s="37"/>
      <c r="B173" s="19"/>
      <c r="C173" s="20"/>
      <c r="D173" s="20"/>
      <c r="E173" s="21"/>
      <c r="F173" s="22"/>
      <c r="G173" s="30" t="str">
        <f ca="1">IFERROR(DATEDIF(TODAY(),TasksTable[[#This Row],[Fecha de Vencimiento]],"D"),"")</f>
        <v/>
      </c>
      <c r="H173" s="23"/>
      <c r="K173" s="1"/>
    </row>
    <row r="174" spans="1:11" ht="30" customHeight="1" thickBot="1" x14ac:dyDescent="0.3">
      <c r="A174" s="37"/>
      <c r="B174" s="19"/>
      <c r="C174" s="20"/>
      <c r="D174" s="20"/>
      <c r="E174" s="21"/>
      <c r="F174" s="22"/>
      <c r="G174" s="30" t="str">
        <f ca="1">IFERROR(DATEDIF(TODAY(),TasksTable[[#This Row],[Fecha de Vencimiento]],"D"),"")</f>
        <v/>
      </c>
      <c r="H174" s="23"/>
      <c r="K174" s="1"/>
    </row>
    <row r="175" spans="1:11" ht="30" customHeight="1" thickBot="1" x14ac:dyDescent="0.3">
      <c r="A175" s="37"/>
      <c r="B175" s="19"/>
      <c r="C175" s="20"/>
      <c r="D175" s="20"/>
      <c r="E175" s="21"/>
      <c r="F175" s="22"/>
      <c r="G175" s="30" t="str">
        <f ca="1">IFERROR(DATEDIF(TODAY(),TasksTable[[#This Row],[Fecha de Vencimiento]],"D"),"")</f>
        <v/>
      </c>
      <c r="H175" s="23"/>
      <c r="K175" s="1"/>
    </row>
    <row r="176" spans="1:11" ht="30" customHeight="1" thickBot="1" x14ac:dyDescent="0.3">
      <c r="A176" s="37"/>
      <c r="B176" s="19"/>
      <c r="C176" s="20"/>
      <c r="D176" s="20"/>
      <c r="E176" s="21"/>
      <c r="F176" s="22"/>
      <c r="G176" s="30" t="str">
        <f ca="1">IFERROR(DATEDIF(TODAY(),TasksTable[[#This Row],[Fecha de Vencimiento]],"D"),"")</f>
        <v/>
      </c>
      <c r="H176" s="23"/>
      <c r="K176" s="1"/>
    </row>
    <row r="177" spans="1:11" ht="30" customHeight="1" thickBot="1" x14ac:dyDescent="0.3">
      <c r="A177" s="37"/>
      <c r="B177" s="19"/>
      <c r="C177" s="20"/>
      <c r="D177" s="20"/>
      <c r="E177" s="21"/>
      <c r="F177" s="22"/>
      <c r="G177" s="30" t="str">
        <f ca="1">IFERROR(DATEDIF(TODAY(),TasksTable[[#This Row],[Fecha de Vencimiento]],"D"),"")</f>
        <v/>
      </c>
      <c r="H177" s="23"/>
      <c r="K177" s="1"/>
    </row>
    <row r="178" spans="1:11" ht="30" customHeight="1" thickBot="1" x14ac:dyDescent="0.3">
      <c r="A178" s="37"/>
      <c r="B178" s="19"/>
      <c r="C178" s="20"/>
      <c r="D178" s="20"/>
      <c r="E178" s="21"/>
      <c r="F178" s="22"/>
      <c r="G178" s="30" t="str">
        <f ca="1">IFERROR(DATEDIF(TODAY(),TasksTable[[#This Row],[Fecha de Vencimiento]],"D"),"")</f>
        <v/>
      </c>
      <c r="H178" s="23"/>
      <c r="K178" s="1"/>
    </row>
    <row r="179" spans="1:11" ht="30" customHeight="1" thickBot="1" x14ac:dyDescent="0.3">
      <c r="A179" s="37"/>
      <c r="B179" s="19"/>
      <c r="C179" s="20"/>
      <c r="D179" s="20"/>
      <c r="E179" s="21"/>
      <c r="F179" s="22"/>
      <c r="G179" s="30" t="str">
        <f ca="1">IFERROR(DATEDIF(TODAY(),TasksTable[[#This Row],[Fecha de Vencimiento]],"D"),"")</f>
        <v/>
      </c>
      <c r="H179" s="23"/>
      <c r="K179" s="1"/>
    </row>
    <row r="180" spans="1:11" ht="30" customHeight="1" thickBot="1" x14ac:dyDescent="0.3">
      <c r="A180" s="37"/>
      <c r="B180" s="19"/>
      <c r="C180" s="20"/>
      <c r="D180" s="20"/>
      <c r="E180" s="21"/>
      <c r="F180" s="22"/>
      <c r="G180" s="30" t="str">
        <f ca="1">IFERROR(DATEDIF(TODAY(),TasksTable[[#This Row],[Fecha de Vencimiento]],"D"),"")</f>
        <v/>
      </c>
      <c r="H180" s="23"/>
      <c r="K180" s="1"/>
    </row>
    <row r="181" spans="1:11" ht="30" customHeight="1" thickBot="1" x14ac:dyDescent="0.3">
      <c r="A181" s="37"/>
      <c r="B181" s="19"/>
      <c r="C181" s="20"/>
      <c r="D181" s="20"/>
      <c r="E181" s="21"/>
      <c r="F181" s="22"/>
      <c r="G181" s="30" t="str">
        <f ca="1">IFERROR(DATEDIF(TODAY(),TasksTable[[#This Row],[Fecha de Vencimiento]],"D"),"")</f>
        <v/>
      </c>
      <c r="H181" s="23"/>
      <c r="K181" s="1"/>
    </row>
    <row r="182" spans="1:11" ht="30" customHeight="1" thickBot="1" x14ac:dyDescent="0.3">
      <c r="A182" s="37"/>
      <c r="B182" s="19"/>
      <c r="C182" s="20"/>
      <c r="D182" s="20"/>
      <c r="E182" s="21"/>
      <c r="F182" s="22"/>
      <c r="G182" s="30" t="str">
        <f ca="1">IFERROR(DATEDIF(TODAY(),TasksTable[[#This Row],[Fecha de Vencimiento]],"D"),"")</f>
        <v/>
      </c>
      <c r="H182" s="23"/>
      <c r="K182" s="1"/>
    </row>
    <row r="183" spans="1:11" ht="30" customHeight="1" thickBot="1" x14ac:dyDescent="0.3">
      <c r="A183" s="37"/>
      <c r="B183" s="19"/>
      <c r="C183" s="20"/>
      <c r="D183" s="20"/>
      <c r="E183" s="21"/>
      <c r="F183" s="22"/>
      <c r="G183" s="30" t="str">
        <f ca="1">IFERROR(DATEDIF(TODAY(),TasksTable[[#This Row],[Fecha de Vencimiento]],"D"),"")</f>
        <v/>
      </c>
      <c r="H183" s="23"/>
      <c r="K183" s="1"/>
    </row>
    <row r="184" spans="1:11" ht="30" customHeight="1" thickBot="1" x14ac:dyDescent="0.3">
      <c r="A184" s="37"/>
      <c r="B184" s="19"/>
      <c r="C184" s="20"/>
      <c r="D184" s="20"/>
      <c r="E184" s="21"/>
      <c r="F184" s="22"/>
      <c r="G184" s="30" t="str">
        <f ca="1">IFERROR(DATEDIF(TODAY(),TasksTable[[#This Row],[Fecha de Vencimiento]],"D"),"")</f>
        <v/>
      </c>
      <c r="H184" s="23"/>
      <c r="K184" s="1"/>
    </row>
    <row r="185" spans="1:11" ht="30" customHeight="1" thickBot="1" x14ac:dyDescent="0.3">
      <c r="A185" s="37"/>
      <c r="B185" s="19"/>
      <c r="C185" s="20"/>
      <c r="D185" s="20"/>
      <c r="E185" s="21"/>
      <c r="F185" s="22"/>
      <c r="G185" s="30" t="str">
        <f ca="1">IFERROR(DATEDIF(TODAY(),TasksTable[[#This Row],[Fecha de Vencimiento]],"D"),"")</f>
        <v/>
      </c>
      <c r="H185" s="23"/>
      <c r="K185" s="1"/>
    </row>
    <row r="186" spans="1:11" ht="30" customHeight="1" thickBot="1" x14ac:dyDescent="0.3">
      <c r="A186" s="37"/>
      <c r="B186" s="19"/>
      <c r="C186" s="20"/>
      <c r="D186" s="20"/>
      <c r="E186" s="21"/>
      <c r="F186" s="22"/>
      <c r="G186" s="30" t="str">
        <f ca="1">IFERROR(DATEDIF(TODAY(),TasksTable[[#This Row],[Fecha de Vencimiento]],"D"),"")</f>
        <v/>
      </c>
      <c r="H186" s="23"/>
      <c r="K186" s="1"/>
    </row>
    <row r="187" spans="1:11" ht="30" customHeight="1" thickBot="1" x14ac:dyDescent="0.3">
      <c r="A187" s="37"/>
      <c r="B187" s="19"/>
      <c r="C187" s="20"/>
      <c r="D187" s="20"/>
      <c r="E187" s="21"/>
      <c r="F187" s="22"/>
      <c r="G187" s="30" t="str">
        <f ca="1">IFERROR(DATEDIF(TODAY(),TasksTable[[#This Row],[Fecha de Vencimiento]],"D"),"")</f>
        <v/>
      </c>
      <c r="H187" s="23"/>
      <c r="K187" s="1"/>
    </row>
    <row r="188" spans="1:11" ht="30" customHeight="1" thickBot="1" x14ac:dyDescent="0.3">
      <c r="A188" s="37"/>
      <c r="B188" s="19"/>
      <c r="C188" s="20"/>
      <c r="D188" s="20"/>
      <c r="E188" s="21"/>
      <c r="F188" s="22"/>
      <c r="G188" s="30" t="str">
        <f ca="1">IFERROR(DATEDIF(TODAY(),TasksTable[[#This Row],[Fecha de Vencimiento]],"D"),"")</f>
        <v/>
      </c>
      <c r="H188" s="23"/>
      <c r="K188" s="1"/>
    </row>
    <row r="189" spans="1:11" ht="30" customHeight="1" thickBot="1" x14ac:dyDescent="0.3">
      <c r="A189" s="37"/>
      <c r="B189" s="19"/>
      <c r="C189" s="20"/>
      <c r="D189" s="20"/>
      <c r="E189" s="21"/>
      <c r="F189" s="22"/>
      <c r="G189" s="30" t="str">
        <f ca="1">IFERROR(DATEDIF(TODAY(),TasksTable[[#This Row],[Fecha de Vencimiento]],"D"),"")</f>
        <v/>
      </c>
      <c r="H189" s="23"/>
      <c r="K189" s="1"/>
    </row>
    <row r="190" spans="1:11" ht="30" customHeight="1" thickBot="1" x14ac:dyDescent="0.3">
      <c r="A190" s="37"/>
      <c r="B190" s="19"/>
      <c r="C190" s="20"/>
      <c r="D190" s="20"/>
      <c r="E190" s="21"/>
      <c r="F190" s="22"/>
      <c r="G190" s="30" t="str">
        <f ca="1">IFERROR(DATEDIF(TODAY(),TasksTable[[#This Row],[Fecha de Vencimiento]],"D"),"")</f>
        <v/>
      </c>
      <c r="H190" s="23"/>
      <c r="K190" s="1"/>
    </row>
    <row r="191" spans="1:11" ht="30" customHeight="1" thickBot="1" x14ac:dyDescent="0.3">
      <c r="A191" s="37"/>
      <c r="B191" s="19"/>
      <c r="C191" s="20"/>
      <c r="D191" s="20"/>
      <c r="E191" s="21"/>
      <c r="F191" s="22"/>
      <c r="G191" s="30" t="str">
        <f ca="1">IFERROR(DATEDIF(TODAY(),TasksTable[[#This Row],[Fecha de Vencimiento]],"D"),"")</f>
        <v/>
      </c>
      <c r="H191" s="23"/>
      <c r="K191" s="1"/>
    </row>
    <row r="192" spans="1:11" ht="30" customHeight="1" thickBot="1" x14ac:dyDescent="0.3">
      <c r="A192" s="37"/>
      <c r="B192" s="19"/>
      <c r="C192" s="20"/>
      <c r="D192" s="20"/>
      <c r="E192" s="21"/>
      <c r="F192" s="22"/>
      <c r="G192" s="30" t="str">
        <f ca="1">IFERROR(DATEDIF(TODAY(),TasksTable[[#This Row],[Fecha de Vencimiento]],"D"),"")</f>
        <v/>
      </c>
      <c r="H192" s="23"/>
      <c r="K192" s="1"/>
    </row>
    <row r="193" spans="1:11" ht="30" customHeight="1" thickBot="1" x14ac:dyDescent="0.3">
      <c r="A193" s="37"/>
      <c r="B193" s="19"/>
      <c r="C193" s="20"/>
      <c r="D193" s="20"/>
      <c r="E193" s="21"/>
      <c r="F193" s="22"/>
      <c r="G193" s="30" t="str">
        <f ca="1">IFERROR(DATEDIF(TODAY(),TasksTable[[#This Row],[Fecha de Vencimiento]],"D"),"")</f>
        <v/>
      </c>
      <c r="H193" s="23"/>
      <c r="K193" s="1"/>
    </row>
    <row r="194" spans="1:11" ht="30" customHeight="1" thickBot="1" x14ac:dyDescent="0.3">
      <c r="A194" s="37"/>
      <c r="B194" s="19"/>
      <c r="C194" s="20"/>
      <c r="D194" s="20"/>
      <c r="E194" s="21"/>
      <c r="F194" s="22"/>
      <c r="G194" s="30" t="str">
        <f ca="1">IFERROR(DATEDIF(TODAY(),TasksTable[[#This Row],[Fecha de Vencimiento]],"D"),"")</f>
        <v/>
      </c>
      <c r="H194" s="23"/>
      <c r="K194" s="1"/>
    </row>
    <row r="195" spans="1:11" ht="30" customHeight="1" thickBot="1" x14ac:dyDescent="0.3">
      <c r="A195" s="37"/>
      <c r="B195" s="19"/>
      <c r="C195" s="20"/>
      <c r="D195" s="20"/>
      <c r="E195" s="21"/>
      <c r="F195" s="22"/>
      <c r="G195" s="30" t="str">
        <f ca="1">IFERROR(DATEDIF(TODAY(),TasksTable[[#This Row],[Fecha de Vencimiento]],"D"),"")</f>
        <v/>
      </c>
      <c r="H195" s="23"/>
      <c r="K195" s="1"/>
    </row>
    <row r="196" spans="1:11" ht="30" customHeight="1" thickBot="1" x14ac:dyDescent="0.3">
      <c r="A196" s="37"/>
      <c r="B196" s="19"/>
      <c r="C196" s="20"/>
      <c r="D196" s="20"/>
      <c r="E196" s="21"/>
      <c r="F196" s="22"/>
      <c r="G196" s="30" t="str">
        <f ca="1">IFERROR(DATEDIF(TODAY(),TasksTable[[#This Row],[Fecha de Vencimiento]],"D"),"")</f>
        <v/>
      </c>
      <c r="H196" s="23"/>
      <c r="K196" s="1"/>
    </row>
    <row r="197" spans="1:11" ht="30" customHeight="1" thickBot="1" x14ac:dyDescent="0.3">
      <c r="A197" s="37"/>
      <c r="B197" s="19"/>
      <c r="C197" s="20"/>
      <c r="D197" s="20"/>
      <c r="E197" s="21"/>
      <c r="F197" s="22"/>
      <c r="G197" s="30" t="str">
        <f ca="1">IFERROR(DATEDIF(TODAY(),TasksTable[[#This Row],[Fecha de Vencimiento]],"D"),"")</f>
        <v/>
      </c>
      <c r="H197" s="23"/>
      <c r="K197" s="1"/>
    </row>
    <row r="198" spans="1:11" ht="30" customHeight="1" thickBot="1" x14ac:dyDescent="0.3">
      <c r="A198" s="37"/>
      <c r="B198" s="19"/>
      <c r="C198" s="20"/>
      <c r="D198" s="20"/>
      <c r="E198" s="21"/>
      <c r="F198" s="22"/>
      <c r="G198" s="30" t="str">
        <f ca="1">IFERROR(DATEDIF(TODAY(),TasksTable[[#This Row],[Fecha de Vencimiento]],"D"),"")</f>
        <v/>
      </c>
      <c r="H198" s="23"/>
      <c r="K198" s="1"/>
    </row>
    <row r="199" spans="1:11" ht="30" customHeight="1" thickBot="1" x14ac:dyDescent="0.3">
      <c r="A199" s="37"/>
      <c r="B199" s="19"/>
      <c r="C199" s="20"/>
      <c r="D199" s="20"/>
      <c r="E199" s="21"/>
      <c r="F199" s="22"/>
      <c r="G199" s="30" t="str">
        <f ca="1">IFERROR(DATEDIF(TODAY(),TasksTable[[#This Row],[Fecha de Vencimiento]],"D"),"")</f>
        <v/>
      </c>
      <c r="H199" s="23"/>
      <c r="K199" s="1"/>
    </row>
    <row r="200" spans="1:11" ht="30" customHeight="1" thickBot="1" x14ac:dyDescent="0.3">
      <c r="A200" s="37"/>
      <c r="B200" s="19"/>
      <c r="C200" s="20"/>
      <c r="D200" s="20"/>
      <c r="E200" s="21"/>
      <c r="F200" s="22"/>
      <c r="G200" s="30" t="str">
        <f ca="1">IFERROR(DATEDIF(TODAY(),TasksTable[[#This Row],[Fecha de Vencimiento]],"D"),"")</f>
        <v/>
      </c>
      <c r="H200" s="23"/>
      <c r="K200" s="1"/>
    </row>
    <row r="201" spans="1:11" ht="30" customHeight="1" thickBot="1" x14ac:dyDescent="0.3">
      <c r="A201" s="37"/>
      <c r="B201" s="19"/>
      <c r="C201" s="20"/>
      <c r="D201" s="20"/>
      <c r="E201" s="21"/>
      <c r="F201" s="22"/>
      <c r="G201" s="30" t="str">
        <f ca="1">IFERROR(DATEDIF(TODAY(),TasksTable[[#This Row],[Fecha de Vencimiento]],"D"),"")</f>
        <v/>
      </c>
      <c r="H201" s="23"/>
      <c r="K201" s="1"/>
    </row>
    <row r="202" spans="1:11" ht="30" customHeight="1" thickBot="1" x14ac:dyDescent="0.3">
      <c r="A202" s="37"/>
      <c r="B202" s="19"/>
      <c r="C202" s="20"/>
      <c r="D202" s="20"/>
      <c r="E202" s="21"/>
      <c r="F202" s="22"/>
      <c r="G202" s="30" t="str">
        <f ca="1">IFERROR(DATEDIF(TODAY(),TasksTable[[#This Row],[Fecha de Vencimiento]],"D"),"")</f>
        <v/>
      </c>
      <c r="H202" s="23"/>
      <c r="K202" s="1"/>
    </row>
    <row r="203" spans="1:11" ht="30" customHeight="1" thickBot="1" x14ac:dyDescent="0.3">
      <c r="A203" s="37"/>
      <c r="B203" s="19"/>
      <c r="C203" s="20"/>
      <c r="D203" s="20"/>
      <c r="E203" s="21"/>
      <c r="F203" s="22"/>
      <c r="G203" s="30" t="str">
        <f ca="1">IFERROR(DATEDIF(TODAY(),TasksTable[[#This Row],[Fecha de Vencimiento]],"D"),"")</f>
        <v/>
      </c>
      <c r="H203" s="23"/>
      <c r="K203" s="1"/>
    </row>
  </sheetData>
  <sheetProtection insertRows="0" deleteRows="0" selectLockedCells="1" sort="0" autoFilter="0"/>
  <mergeCells count="2">
    <mergeCell ref="B3:E3"/>
    <mergeCell ref="A1:H1"/>
  </mergeCells>
  <phoneticPr fontId="2" type="noConversion"/>
  <conditionalFormatting sqref="G8:G203">
    <cfRule type="cellIs" dxfId="11" priority="1" operator="lessThanOrEqual">
      <formula>3</formula>
    </cfRule>
  </conditionalFormatting>
  <dataValidations count="2">
    <dataValidation operator="greaterThan" allowBlank="1" showInputMessage="1" showErrorMessage="1" errorTitle="Date" error="Please enter a valid date." sqref="G8:G203" xr:uid="{37740784-B10A-4907-A81A-45B6AC1FF8EC}"/>
    <dataValidation type="date" operator="greaterThan" allowBlank="1" showInputMessage="1" showErrorMessage="1" errorTitle="Date" error="Please enter a valid date." sqref="F8:F43 F52:F203" xr:uid="{89DE2CFD-9229-4C13-B64B-B1690A4C5B2A}">
      <formula1>1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EBF7488E-AB39-42A1-907B-53F5E1283B60}">
            <xm:f>Config!$E$9</xm:f>
            <x14:dxf>
              <font>
                <color theme="0"/>
              </font>
              <fill>
                <patternFill>
                  <bgColor rgb="FFC3C3C3"/>
                </patternFill>
              </fill>
            </x14:dxf>
          </x14:cfRule>
          <x14:cfRule type="cellIs" priority="12" operator="equal" id="{9001804F-C10A-4EB7-A02F-6CA360F1A86A}">
            <xm:f>Config!$E$10</xm:f>
            <x14:dxf>
              <font>
                <color theme="0"/>
              </font>
              <fill>
                <patternFill>
                  <bgColor rgb="FF7ECBFA"/>
                </patternFill>
              </fill>
            </x14:dxf>
          </x14:cfRule>
          <x14:cfRule type="cellIs" priority="13" operator="equal" id="{F2FF85C5-A68C-448C-A432-B0F0FD4D64B7}">
            <xm:f>Config!$E$11</xm:f>
            <x14:dxf>
              <font>
                <color theme="0"/>
              </font>
              <fill>
                <patternFill>
                  <bgColor rgb="FFF7C500"/>
                </patternFill>
              </fill>
            </x14:dxf>
          </x14:cfRule>
          <x14:cfRule type="cellIs" priority="14" operator="equal" id="{E5A87228-9ACD-45A6-80B3-5168537C2056}">
            <xm:f>Config!$E$12</xm:f>
            <x14:dxf>
              <font>
                <color theme="0"/>
              </font>
              <fill>
                <patternFill>
                  <bgColor rgb="FFF73B54"/>
                </patternFill>
              </fill>
            </x14:dxf>
          </x14:cfRule>
          <x14:cfRule type="cellIs" priority="16" operator="equal" id="{16CBC4A5-E3EB-4B99-BC48-A24CC37B46C9}">
            <xm:f>Config!$E$13</xm:f>
            <x14:dxf>
              <font>
                <color theme="0"/>
              </font>
              <fill>
                <patternFill>
                  <bgColor rgb="FFD2515E"/>
                </patternFill>
              </fill>
            </x14:dxf>
          </x14:cfRule>
          <x14:cfRule type="cellIs" priority="17" operator="equal" id="{0634525D-248D-4E32-B854-C757E4E99E59}">
            <xm:f>Config!$E$14</xm:f>
            <x14:dxf>
              <font>
                <color theme="0"/>
              </font>
              <fill>
                <patternFill>
                  <bgColor rgb="FF5AC47D"/>
                </patternFill>
              </fill>
            </x14:dxf>
          </x14:cfRule>
          <xm:sqref>C8:C203</xm:sqref>
        </x14:conditionalFormatting>
        <x14:conditionalFormatting xmlns:xm="http://schemas.microsoft.com/office/excel/2006/main">
          <x14:cfRule type="cellIs" priority="18" operator="equal" id="{82325FCC-A1B3-4F73-BA82-2A9D9C06EDE9}">
            <xm:f>Config!$G$9</xm:f>
            <x14:dxf>
              <font>
                <color theme="0"/>
              </font>
              <fill>
                <patternFill>
                  <bgColor rgb="FFF73B54"/>
                </patternFill>
              </fill>
            </x14:dxf>
          </x14:cfRule>
          <x14:cfRule type="cellIs" priority="19" operator="equal" id="{7046E781-6C32-4F54-9130-32A8EDB3FB86}">
            <xm:f>Config!$G$10</xm:f>
            <x14:dxf>
              <font>
                <color theme="0"/>
              </font>
              <fill>
                <patternFill>
                  <bgColor rgb="FFF8971D"/>
                </patternFill>
              </fill>
            </x14:dxf>
          </x14:cfRule>
          <x14:cfRule type="cellIs" priority="23" operator="equal" id="{1350762A-89FE-4DD7-AF4B-CEF0CBB7CEB5}">
            <xm:f>Config!$G$11</xm:f>
            <x14:dxf>
              <font>
                <color theme="0"/>
              </font>
              <fill>
                <patternFill>
                  <bgColor rgb="FF1886B5"/>
                </patternFill>
              </fill>
            </x14:dxf>
          </x14:cfRule>
          <x14:cfRule type="cellIs" priority="24" operator="equal" id="{6C034201-689D-4003-BA48-48BF81F9EF3A}">
            <xm:f>Config!$G$12</xm:f>
            <x14:dxf>
              <font>
                <color theme="0"/>
              </font>
              <fill>
                <patternFill>
                  <bgColor rgb="FF595AD4"/>
                </patternFill>
              </fill>
            </x14:dxf>
          </x14:cfRule>
          <xm:sqref>D8:D203</xm:sqref>
        </x14:conditionalFormatting>
        <x14:conditionalFormatting xmlns:xm="http://schemas.microsoft.com/office/excel/2006/main">
          <x14:cfRule type="cellIs" priority="25" operator="equal" id="{92BC79B1-460B-44F5-9BD9-7F3E47C8DFDA}">
            <xm:f>Config!$G$10</xm:f>
            <x14:dxf>
              <font>
                <color theme="0"/>
              </font>
              <fill>
                <patternFill>
                  <bgColor rgb="FFF73B54"/>
                </patternFill>
              </fill>
            </x14:dxf>
          </x14:cfRule>
          <xm:sqref>I14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BBF486-29C1-4483-A9F2-AD0AB835F25C}">
          <x14:formula1>
            <xm:f>Config!$G$9:$G$12</xm:f>
          </x14:formula1>
          <xm:sqref>D8:D203</xm:sqref>
        </x14:dataValidation>
        <x14:dataValidation type="list" allowBlank="1" showInputMessage="1" showErrorMessage="1" xr:uid="{80915039-659B-4D30-A71F-15CE68F7EC5E}">
          <x14:formula1>
            <xm:f>Config!$E$9:$E$14</xm:f>
          </x14:formula1>
          <xm:sqref>C8:C203</xm:sqref>
        </x14:dataValidation>
        <x14:dataValidation type="list" allowBlank="1" showInputMessage="1" showErrorMessage="1" xr:uid="{BE1ED009-2F97-B840-880B-E661ECA248C0}">
          <x14:formula1>
            <xm:f>Config!$C$9:$C$12</xm:f>
          </x14:formula1>
          <xm:sqref>E8:E203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09491-B7C8-4B59-BDFF-59A8110B991A}">
  <dimension ref="A1:C19"/>
  <sheetViews>
    <sheetView workbookViewId="0">
      <selection activeCell="G25" sqref="G25"/>
    </sheetView>
  </sheetViews>
  <sheetFormatPr baseColWidth="10" defaultRowHeight="15" x14ac:dyDescent="0.25"/>
  <sheetData>
    <row r="1" spans="1:3" x14ac:dyDescent="0.25">
      <c r="A1" s="45" t="s">
        <v>119</v>
      </c>
      <c r="B1" s="45" t="s">
        <v>120</v>
      </c>
      <c r="C1" s="45" t="s">
        <v>121</v>
      </c>
    </row>
    <row r="2" spans="1:3" x14ac:dyDescent="0.25">
      <c r="A2" s="46" t="s">
        <v>122</v>
      </c>
      <c r="B2" s="47">
        <v>12</v>
      </c>
      <c r="C2" s="47">
        <v>2013</v>
      </c>
    </row>
    <row r="3" spans="1:3" x14ac:dyDescent="0.25">
      <c r="A3" s="46" t="s">
        <v>123</v>
      </c>
      <c r="B3" s="47">
        <v>9</v>
      </c>
      <c r="C3" s="47">
        <v>2023</v>
      </c>
    </row>
    <row r="4" spans="1:3" x14ac:dyDescent="0.25">
      <c r="A4" s="46" t="s">
        <v>124</v>
      </c>
      <c r="B4" s="47">
        <v>5</v>
      </c>
      <c r="C4" s="47">
        <v>2022</v>
      </c>
    </row>
    <row r="5" spans="1:3" x14ac:dyDescent="0.25">
      <c r="A5" s="46" t="s">
        <v>124</v>
      </c>
      <c r="B5" s="47">
        <v>5</v>
      </c>
      <c r="C5" s="47">
        <v>2019</v>
      </c>
    </row>
    <row r="6" spans="1:3" x14ac:dyDescent="0.25">
      <c r="A6" s="46" t="s">
        <v>125</v>
      </c>
      <c r="B6" s="47">
        <v>24</v>
      </c>
      <c r="C6" s="47">
        <v>2012</v>
      </c>
    </row>
    <row r="7" spans="1:3" x14ac:dyDescent="0.25">
      <c r="A7" s="46" t="s">
        <v>122</v>
      </c>
      <c r="B7" s="47">
        <v>16</v>
      </c>
      <c r="C7" s="47">
        <v>2015</v>
      </c>
    </row>
    <row r="8" spans="1:3" x14ac:dyDescent="0.25">
      <c r="A8" s="46" t="s">
        <v>126</v>
      </c>
      <c r="B8" s="47">
        <v>41</v>
      </c>
      <c r="C8" s="47">
        <v>2014</v>
      </c>
    </row>
    <row r="9" spans="1:3" x14ac:dyDescent="0.25">
      <c r="A9" s="46" t="s">
        <v>126</v>
      </c>
      <c r="B9" s="47">
        <v>39</v>
      </c>
      <c r="C9" s="47">
        <v>2014</v>
      </c>
    </row>
    <row r="10" spans="1:3" x14ac:dyDescent="0.25">
      <c r="A10" s="46" t="s">
        <v>127</v>
      </c>
      <c r="B10" s="47">
        <v>42</v>
      </c>
      <c r="C10" s="47">
        <v>2021</v>
      </c>
    </row>
    <row r="14" spans="1:3" x14ac:dyDescent="0.25">
      <c r="B14" s="48">
        <v>45348</v>
      </c>
      <c r="C14" t="s">
        <v>138</v>
      </c>
    </row>
    <row r="15" spans="1:3" x14ac:dyDescent="0.25">
      <c r="B15" s="48">
        <v>45349</v>
      </c>
      <c r="C15" t="s">
        <v>135</v>
      </c>
    </row>
    <row r="16" spans="1:3" x14ac:dyDescent="0.25">
      <c r="B16" s="48">
        <v>45350</v>
      </c>
      <c r="C16" t="s">
        <v>136</v>
      </c>
    </row>
    <row r="17" spans="2:3" x14ac:dyDescent="0.25">
      <c r="B17" s="48">
        <v>45351</v>
      </c>
      <c r="C17" t="s">
        <v>137</v>
      </c>
    </row>
    <row r="18" spans="2:3" x14ac:dyDescent="0.25">
      <c r="B18" s="48">
        <v>45352</v>
      </c>
      <c r="C18" t="s">
        <v>138</v>
      </c>
    </row>
    <row r="19" spans="2:3" x14ac:dyDescent="0.25">
      <c r="B19" s="48">
        <v>45353</v>
      </c>
      <c r="C19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729F-DA4F-472C-AFB5-448499D3FF55}">
  <sheetPr codeName="Sheet4"/>
  <dimension ref="B2:C11"/>
  <sheetViews>
    <sheetView zoomScale="159" zoomScaleNormal="100" workbookViewId="0">
      <selection activeCell="C5" sqref="C5"/>
    </sheetView>
  </sheetViews>
  <sheetFormatPr baseColWidth="10" defaultColWidth="9.140625" defaultRowHeight="15" x14ac:dyDescent="0.25"/>
  <cols>
    <col min="1" max="1" width="9.140625" style="1"/>
    <col min="2" max="4" width="30.7109375" style="1" customWidth="1"/>
    <col min="5" max="5" width="47.28515625" style="1" customWidth="1"/>
    <col min="6" max="16384" width="9.140625" style="1"/>
  </cols>
  <sheetData>
    <row r="2" spans="2:3" ht="26.25" x14ac:dyDescent="0.45">
      <c r="B2" s="2" t="s">
        <v>0</v>
      </c>
    </row>
    <row r="3" spans="2:3" ht="27" thickBot="1" x14ac:dyDescent="0.5">
      <c r="B3" s="2"/>
    </row>
    <row r="4" spans="2:3" ht="15.75" thickBot="1" x14ac:dyDescent="0.3">
      <c r="B4" s="50" t="s">
        <v>1</v>
      </c>
      <c r="C4" s="51"/>
    </row>
    <row r="5" spans="2:3" ht="15.75" thickBot="1" x14ac:dyDescent="0.3">
      <c r="B5" s="6" t="str">
        <f>Config!E9</f>
        <v>NO INICIADO</v>
      </c>
      <c r="C5" s="7">
        <f>COUNTIF('TAREAS DIARIAS'!C8:C203,B5)</f>
        <v>1</v>
      </c>
    </row>
    <row r="6" spans="2:3" ht="15.75" thickBot="1" x14ac:dyDescent="0.3">
      <c r="B6" s="6" t="str">
        <f>Config!E10</f>
        <v>EN PROGRESO</v>
      </c>
      <c r="C6" s="7">
        <f>COUNTIF('TAREAS DIARIAS'!C8:C203,B6)</f>
        <v>7</v>
      </c>
    </row>
    <row r="7" spans="2:3" ht="15.75" thickBot="1" x14ac:dyDescent="0.3">
      <c r="B7" s="6" t="str">
        <f>Config!E11</f>
        <v>EN ESPERA</v>
      </c>
      <c r="C7" s="7">
        <f>COUNTIF('TAREAS DIARIAS'!C8:C203,B7)</f>
        <v>1</v>
      </c>
    </row>
    <row r="8" spans="2:3" ht="15.75" thickBot="1" x14ac:dyDescent="0.3">
      <c r="B8" s="6" t="str">
        <f>Config!E12</f>
        <v>BLOQUEADO</v>
      </c>
      <c r="C8" s="7">
        <f>COUNTIF('TAREAS DIARIAS'!C8:C203,B8)</f>
        <v>0</v>
      </c>
    </row>
    <row r="9" spans="2:3" ht="15.75" thickBot="1" x14ac:dyDescent="0.3">
      <c r="B9" s="6" t="str">
        <f>Config!E13</f>
        <v>CANCELADO</v>
      </c>
      <c r="C9" s="7">
        <f>COUNTIF('TAREAS DIARIAS'!C8:C203,B9)</f>
        <v>0</v>
      </c>
    </row>
    <row r="10" spans="2:3" ht="15.75" thickBot="1" x14ac:dyDescent="0.3">
      <c r="B10" s="6" t="str">
        <f>Config!E14</f>
        <v>COMPLETADO</v>
      </c>
      <c r="C10" s="7">
        <f>COUNTIF('TAREAS DIARIAS'!C8:C203,B10)</f>
        <v>69</v>
      </c>
    </row>
    <row r="11" spans="2:3" ht="15.75" thickBot="1" x14ac:dyDescent="0.3">
      <c r="B11" s="6" t="s">
        <v>2</v>
      </c>
      <c r="C11" s="7">
        <f>COUNTIF('TAREAS DIARIAS'!C8:C203,"*")</f>
        <v>78</v>
      </c>
    </row>
  </sheetData>
  <mergeCells count="1">
    <mergeCell ref="B4:C4"/>
  </mergeCells>
  <phoneticPr fontId="2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A L W b V C 4 o 7 q e k A A A A 9 w A A A B I A H A B D b 2 5 m a W c v U G F j a 2 F n Z S 5 4 b W w g o h g A K K A U A A A A A A A A A A A A A A A A A A A A A A A A A A A A h Y 9 N D o I w G E S v Q r q n f 2 w I K T W G r S Q m J s Z t U y o 0 w o e h x X I 3 F x 7 J K 4 h R 1 J 3 L e f M W M / f r T a y m r o 0 u Z n C 2 h x w x T F F k Q P e V h T p H o z / G K V p J s V X 6 p G o T z T K 4 b H J V j h r v z x k h I Q Q c E t w P N e G U M n I o N z v d m E 6 h j 2 z / y 7 E F 5 x V o g 6 T Y v 8 Z I j h l N M G M p x 1 S Q h Y r S w t f g 8 + B n + w N F M b Z + H I w 0 E B d r Q Z Y o y P u E f A B Q S w M E F A A C A A g A A L W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1 m 1 Q o i k e 4 D g A A A B E A A A A T A B w A R m 9 y b X V s Y X M v U 2 V j d G l v b j E u b S C i G A A o o B Q A A A A A A A A A A A A A A A A A A A A A A A A A A A A r T k 0 u y c z P U w i G 0 I b W A F B L A Q I t A B Q A A g A I A A C 1 m 1 Q u K O 6 n p A A A A P c A A A A S A A A A A A A A A A A A A A A A A A A A A A B D b 2 5 m a W c v U G F j a 2 F n Z S 5 4 b W x Q S w E C L Q A U A A I A C A A A t Z t U D 8 r p q 6 Q A A A D p A A A A E w A A A A A A A A A A A A A A A A D w A A A A W 0 N v b n R l b n R f V H l w Z X N d L n h t b F B L A Q I t A B Q A A g A I A A C 1 m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B y Y S H x M d J R 6 c 7 e I y H a 2 + W A A A A A A I A A A A A A A N m A A D A A A A A E A A A A E n u V z 4 e T D b f h x C Q w P 0 / b j 8 A A A A A B I A A A K A A A A A Q A A A A Z s H S C P O c 5 h k 1 h C 0 V 8 A H o v V A A A A B g j + 8 E U U 0 b 8 e t g Q Y T u P E d c w F P R A 7 8 R M b s n 1 T H / Z o 0 8 h D t A 8 5 c A 2 Q U h 1 u R 0 8 P h x V 0 p T F v Z l a v b B 2 M q 2 + Y G K f 2 6 g n 7 + d 5 n A q c i B D U D N + 9 Y 6 O a R Q A A A C V 5 m p e u + F G A W T t 9 d 0 g F Z z R M u P j P Q = = < / D a t a M a s h u p > 
</file>

<file path=customXml/itemProps1.xml><?xml version="1.0" encoding="utf-8"?>
<ds:datastoreItem xmlns:ds="http://schemas.openxmlformats.org/officeDocument/2006/customXml" ds:itemID="{2906C70F-4404-48DB-8CBA-D2F6DF5C05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Config</vt:lpstr>
      <vt:lpstr>TAREAS DIARIAS</vt:lpstr>
      <vt:lpstr>Hoja1</vt:lpstr>
      <vt:lpstr>Data</vt:lpstr>
      <vt:lpstr>Areas</vt:lpstr>
      <vt:lpstr>TaskTable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ADMINISTRATIVA</cp:lastModifiedBy>
  <cp:lastPrinted>2024-05-20T21:47:06Z</cp:lastPrinted>
  <dcterms:created xsi:type="dcterms:W3CDTF">2015-06-05T18:17:20Z</dcterms:created>
  <dcterms:modified xsi:type="dcterms:W3CDTF">2024-05-20T21:50:46Z</dcterms:modified>
</cp:coreProperties>
</file>