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autoCompressPictures="0"/>
  <mc:AlternateContent xmlns:mc="http://schemas.openxmlformats.org/markup-compatibility/2006">
    <mc:Choice Requires="x15">
      <x15ac:absPath xmlns:x15ac="http://schemas.microsoft.com/office/spreadsheetml/2010/11/ac" url="C:\Users\Asdrubal\Desktop\Trabajo Koios\Metro Juniors\Documentos\"/>
    </mc:Choice>
  </mc:AlternateContent>
  <bookViews>
    <workbookView xWindow="0" yWindow="0" windowWidth="20490" windowHeight="7755"/>
  </bookViews>
  <sheets>
    <sheet name="Hoja1" sheetId="1" r:id="rId1"/>
  </sheets>
  <calcPr calcId="152511"/>
  <extLst>
    <ext xmlns:x15="http://schemas.microsoft.com/office/spreadsheetml/2010/11/main" uri="{140A7094-0E35-4892-8432-C4D2E57EDEB5}">
      <x15:workbookPr chartTrackingRefBase="1"/>
    </ext>
    <ext xmlns:mx="http://schemas.microsoft.com/office/mac/excel/2008/main" uri="{7523E5D3-25F3-A5E0-1632-64F254C22452}">
      <mx:ArchID Flags="2"/>
    </ext>
  </extLst>
</workbook>
</file>

<file path=xl/calcChain.xml><?xml version="1.0" encoding="utf-8"?>
<calcChain xmlns="http://schemas.openxmlformats.org/spreadsheetml/2006/main">
  <c r="J39" i="1" l="1"/>
  <c r="T39" i="1"/>
  <c r="Y39" i="1"/>
  <c r="Z39" i="1"/>
  <c r="AA39" i="1" s="1"/>
  <c r="T40" i="1"/>
  <c r="Y40" i="1"/>
  <c r="Z40" i="1"/>
  <c r="AB40" i="1" s="1"/>
  <c r="J41" i="1"/>
  <c r="T41" i="1"/>
  <c r="Y41" i="1"/>
  <c r="Z41" i="1"/>
  <c r="AA41" i="1" s="1"/>
  <c r="J42" i="1"/>
  <c r="T42" i="1"/>
  <c r="Y42" i="1"/>
  <c r="Z42" i="1" s="1"/>
  <c r="J43" i="1"/>
  <c r="T43" i="1"/>
  <c r="Y43" i="1"/>
  <c r="Z43" i="1" s="1"/>
  <c r="J44" i="1"/>
  <c r="T44" i="1"/>
  <c r="Y44" i="1"/>
  <c r="Z44" i="1" s="1"/>
  <c r="J45" i="1"/>
  <c r="T45" i="1"/>
  <c r="Y45" i="1"/>
  <c r="Z45" i="1" s="1"/>
  <c r="J46" i="1"/>
  <c r="J56" i="1" s="1"/>
  <c r="T46" i="1"/>
  <c r="Y46" i="1"/>
  <c r="Z46" i="1" s="1"/>
  <c r="J47" i="1"/>
  <c r="T47" i="1"/>
  <c r="Y47" i="1"/>
  <c r="Z47" i="1" s="1"/>
  <c r="J48" i="1"/>
  <c r="T48" i="1"/>
  <c r="Y48" i="1"/>
  <c r="Z48" i="1"/>
  <c r="AB48" i="1" s="1"/>
  <c r="J49" i="1"/>
  <c r="T49" i="1"/>
  <c r="Y49" i="1"/>
  <c r="Z49" i="1"/>
  <c r="AA49" i="1" s="1"/>
  <c r="J50" i="1"/>
  <c r="T50" i="1"/>
  <c r="Y50" i="1"/>
  <c r="Z50" i="1" s="1"/>
  <c r="J51" i="1"/>
  <c r="T51" i="1"/>
  <c r="Y51" i="1"/>
  <c r="Z51" i="1" s="1"/>
  <c r="J52" i="1"/>
  <c r="T52" i="1"/>
  <c r="Y52" i="1"/>
  <c r="Z52" i="1" s="1"/>
  <c r="J53" i="1"/>
  <c r="T53" i="1"/>
  <c r="Y53" i="1"/>
  <c r="Z53" i="1" s="1"/>
  <c r="J54" i="1"/>
  <c r="T54" i="1"/>
  <c r="Y54" i="1"/>
  <c r="Z54" i="1" s="1"/>
  <c r="J55" i="1"/>
  <c r="T55" i="1"/>
  <c r="Y55" i="1"/>
  <c r="Z55" i="1" s="1"/>
  <c r="T56" i="1"/>
  <c r="Y56" i="1"/>
  <c r="Z56" i="1"/>
  <c r="AB56" i="1" s="1"/>
  <c r="J57" i="1"/>
  <c r="T57" i="1"/>
  <c r="Y57" i="1"/>
  <c r="Z57" i="1"/>
  <c r="AA57" i="1" s="1"/>
  <c r="J58" i="1"/>
  <c r="T58" i="1"/>
  <c r="Y58" i="1"/>
  <c r="Z58" i="1" s="1"/>
  <c r="J59" i="1"/>
  <c r="T59" i="1"/>
  <c r="Y59" i="1"/>
  <c r="Z59" i="1" s="1"/>
  <c r="J60" i="1"/>
  <c r="T60" i="1"/>
  <c r="Y60" i="1"/>
  <c r="Z60" i="1" s="1"/>
  <c r="J61" i="1"/>
  <c r="T61" i="1"/>
  <c r="Y61" i="1"/>
  <c r="Z61" i="1" s="1"/>
  <c r="J62" i="1"/>
  <c r="J72" i="1" s="1"/>
  <c r="T62" i="1"/>
  <c r="Y62" i="1"/>
  <c r="Z62" i="1" s="1"/>
  <c r="J63" i="1"/>
  <c r="T63" i="1"/>
  <c r="Y63" i="1"/>
  <c r="Z63" i="1" s="1"/>
  <c r="J64" i="1"/>
  <c r="T64" i="1"/>
  <c r="Y64" i="1"/>
  <c r="Z64" i="1"/>
  <c r="AA64" i="1" s="1"/>
  <c r="J65" i="1"/>
  <c r="T65" i="1"/>
  <c r="Y65" i="1"/>
  <c r="Z65" i="1"/>
  <c r="AA65" i="1" s="1"/>
  <c r="J66" i="1"/>
  <c r="T66" i="1"/>
  <c r="Y66" i="1"/>
  <c r="Z66" i="1" s="1"/>
  <c r="J67" i="1"/>
  <c r="T67" i="1"/>
  <c r="Y67" i="1"/>
  <c r="Z67" i="1" s="1"/>
  <c r="J68" i="1"/>
  <c r="T68" i="1"/>
  <c r="Y68" i="1"/>
  <c r="Z68" i="1" s="1"/>
  <c r="J69" i="1"/>
  <c r="T69" i="1"/>
  <c r="Y69" i="1"/>
  <c r="Z69" i="1" s="1"/>
  <c r="J70" i="1"/>
  <c r="T70" i="1"/>
  <c r="Z70" i="1" s="1"/>
  <c r="Y70" i="1"/>
  <c r="J71" i="1"/>
  <c r="T71" i="1"/>
  <c r="Z71" i="1" s="1"/>
  <c r="Y71" i="1"/>
  <c r="T72" i="1"/>
  <c r="Y72" i="1"/>
  <c r="Z72" i="1"/>
  <c r="AB72" i="1" s="1"/>
  <c r="J73" i="1"/>
  <c r="T73" i="1"/>
  <c r="Y73" i="1"/>
  <c r="Z73" i="1"/>
  <c r="AA73" i="1" s="1"/>
  <c r="J74" i="1"/>
  <c r="T74" i="1"/>
  <c r="Y74" i="1"/>
  <c r="Z74" i="1" s="1"/>
  <c r="J75" i="1"/>
  <c r="T75" i="1"/>
  <c r="Y75" i="1"/>
  <c r="Z75" i="1" s="1"/>
  <c r="J76" i="1"/>
  <c r="T76" i="1"/>
  <c r="Y76" i="1"/>
  <c r="Z76" i="1" s="1"/>
  <c r="J77" i="1"/>
  <c r="T77" i="1"/>
  <c r="Y77" i="1"/>
  <c r="Z77" i="1" s="1"/>
  <c r="J78" i="1"/>
  <c r="J88" i="1" s="1"/>
  <c r="T78" i="1"/>
  <c r="Y78" i="1"/>
  <c r="Z78" i="1" s="1"/>
  <c r="J79" i="1"/>
  <c r="T79" i="1"/>
  <c r="Y79" i="1"/>
  <c r="Z79" i="1" s="1"/>
  <c r="J80" i="1"/>
  <c r="T80" i="1"/>
  <c r="Y80" i="1"/>
  <c r="Z80" i="1"/>
  <c r="AB80" i="1" s="1"/>
  <c r="J81" i="1"/>
  <c r="T81" i="1"/>
  <c r="Y81" i="1"/>
  <c r="Z81" i="1"/>
  <c r="AA81" i="1" s="1"/>
  <c r="J82" i="1"/>
  <c r="T82" i="1"/>
  <c r="Y82" i="1"/>
  <c r="Z82" i="1" s="1"/>
  <c r="J83" i="1"/>
  <c r="T83" i="1"/>
  <c r="Y83" i="1"/>
  <c r="Z83" i="1" s="1"/>
  <c r="J84" i="1"/>
  <c r="T84" i="1"/>
  <c r="Y84" i="1"/>
  <c r="Z84" i="1" s="1"/>
  <c r="J85" i="1"/>
  <c r="T85" i="1"/>
  <c r="Y85" i="1"/>
  <c r="Z85" i="1" s="1"/>
  <c r="J86" i="1"/>
  <c r="T86" i="1"/>
  <c r="Y86" i="1"/>
  <c r="Z86" i="1" s="1"/>
  <c r="J87" i="1"/>
  <c r="T87" i="1"/>
  <c r="Y87" i="1"/>
  <c r="Z87" i="1" s="1"/>
  <c r="T88" i="1"/>
  <c r="Y88" i="1"/>
  <c r="Z88" i="1"/>
  <c r="AA88" i="1" s="1"/>
  <c r="J89" i="1"/>
  <c r="T89" i="1"/>
  <c r="Y89" i="1"/>
  <c r="Z89" i="1"/>
  <c r="AA89" i="1" s="1"/>
  <c r="J90" i="1"/>
  <c r="T90" i="1"/>
  <c r="Y90" i="1"/>
  <c r="Z90" i="1" s="1"/>
  <c r="J91" i="1"/>
  <c r="T91" i="1"/>
  <c r="Y91" i="1"/>
  <c r="Z91" i="1" s="1"/>
  <c r="J92" i="1"/>
  <c r="T92" i="1"/>
  <c r="Y92" i="1"/>
  <c r="Z92" i="1" s="1"/>
  <c r="J93" i="1"/>
  <c r="T93" i="1"/>
  <c r="Y93" i="1"/>
  <c r="Z93" i="1" s="1"/>
  <c r="J94" i="1"/>
  <c r="T94" i="1"/>
  <c r="Y94" i="1"/>
  <c r="Z94" i="1" s="1"/>
  <c r="J95" i="1"/>
  <c r="T95" i="1"/>
  <c r="Y95" i="1"/>
  <c r="Z95" i="1" s="1"/>
  <c r="J96" i="1"/>
  <c r="T96" i="1"/>
  <c r="Y96" i="1"/>
  <c r="Z96" i="1"/>
  <c r="AA96" i="1" s="1"/>
  <c r="J97" i="1"/>
  <c r="T97" i="1"/>
  <c r="Y97" i="1"/>
  <c r="Z97" i="1"/>
  <c r="AA97" i="1" s="1"/>
  <c r="J98" i="1"/>
  <c r="T98" i="1"/>
  <c r="Y98" i="1"/>
  <c r="Z98" i="1" s="1"/>
  <c r="J32" i="1"/>
  <c r="T32" i="1"/>
  <c r="Y32" i="1"/>
  <c r="Z32" i="1" s="1"/>
  <c r="J33" i="1"/>
  <c r="T33" i="1"/>
  <c r="Y33" i="1"/>
  <c r="J34" i="1"/>
  <c r="J40" i="1" s="1"/>
  <c r="T34" i="1"/>
  <c r="Y34" i="1"/>
  <c r="J35" i="1"/>
  <c r="T35" i="1"/>
  <c r="Y35" i="1"/>
  <c r="Z35" i="1" s="1"/>
  <c r="J36" i="1"/>
  <c r="T36" i="1"/>
  <c r="Y36" i="1"/>
  <c r="Z36" i="1" s="1"/>
  <c r="J37" i="1"/>
  <c r="T37" i="1"/>
  <c r="Y37" i="1"/>
  <c r="Z37" i="1" s="1"/>
  <c r="J38" i="1"/>
  <c r="T38" i="1"/>
  <c r="Y38" i="1"/>
  <c r="Z38" i="1" s="1"/>
  <c r="Z34" i="1"/>
  <c r="AA34" i="1" s="1"/>
  <c r="Z33" i="1"/>
  <c r="AA33" i="1"/>
  <c r="AB88" i="1"/>
  <c r="AA72" i="1"/>
  <c r="AA56" i="1"/>
  <c r="AA40" i="1"/>
  <c r="AB39" i="1"/>
  <c r="Y31" i="1"/>
  <c r="T31" i="1"/>
  <c r="J31" i="1"/>
  <c r="Y30" i="1"/>
  <c r="Z30" i="1" s="1"/>
  <c r="T30" i="1"/>
  <c r="J30" i="1"/>
  <c r="Y29" i="1"/>
  <c r="T29" i="1"/>
  <c r="Z29" i="1" s="1"/>
  <c r="J29" i="1"/>
  <c r="Y28" i="1"/>
  <c r="T28" i="1"/>
  <c r="Z28" i="1" s="1"/>
  <c r="J28" i="1"/>
  <c r="Y27" i="1"/>
  <c r="T27" i="1"/>
  <c r="J27" i="1"/>
  <c r="Y26" i="1"/>
  <c r="T26" i="1"/>
  <c r="J26" i="1"/>
  <c r="Y25" i="1"/>
  <c r="T25" i="1"/>
  <c r="J25" i="1"/>
  <c r="Y24" i="1"/>
  <c r="Z24" i="1" s="1"/>
  <c r="T24" i="1"/>
  <c r="Y23" i="1"/>
  <c r="T23" i="1"/>
  <c r="Z23" i="1" s="1"/>
  <c r="J23" i="1"/>
  <c r="Y22" i="1"/>
  <c r="T22" i="1"/>
  <c r="J22" i="1"/>
  <c r="Y21" i="1"/>
  <c r="Z21" i="1" s="1"/>
  <c r="T21" i="1"/>
  <c r="J21" i="1"/>
  <c r="Y20" i="1"/>
  <c r="T20" i="1"/>
  <c r="J20" i="1"/>
  <c r="Y19" i="1"/>
  <c r="T19" i="1"/>
  <c r="Z19" i="1" s="1"/>
  <c r="J19" i="1"/>
  <c r="Y18" i="1"/>
  <c r="T18" i="1"/>
  <c r="J18" i="1"/>
  <c r="Y17" i="1"/>
  <c r="Z17" i="1" s="1"/>
  <c r="T17" i="1"/>
  <c r="J17" i="1"/>
  <c r="Y16" i="1"/>
  <c r="T16" i="1"/>
  <c r="J16" i="1"/>
  <c r="Y15" i="1"/>
  <c r="T15" i="1"/>
  <c r="J15" i="1"/>
  <c r="Y14" i="1"/>
  <c r="T14" i="1"/>
  <c r="J14" i="1"/>
  <c r="Y13" i="1"/>
  <c r="Z13" i="1" s="1"/>
  <c r="T13" i="1"/>
  <c r="J13" i="1"/>
  <c r="AB33" i="1"/>
  <c r="Z26" i="1"/>
  <c r="AB26" i="1" s="1"/>
  <c r="Z22" i="1"/>
  <c r="AB22" i="1" s="1"/>
  <c r="Z20" i="1"/>
  <c r="AB20" i="1" s="1"/>
  <c r="Z18" i="1"/>
  <c r="AB18" i="1" s="1"/>
  <c r="Z16" i="1"/>
  <c r="AB16" i="1" s="1"/>
  <c r="Z27" i="1"/>
  <c r="AB27" i="1" s="1"/>
  <c r="Z25" i="1"/>
  <c r="AB25" i="1" s="1"/>
  <c r="Z14" i="1"/>
  <c r="AB14" i="1" s="1"/>
  <c r="Z15" i="1"/>
  <c r="AA15" i="1" s="1"/>
  <c r="Z31" i="1"/>
  <c r="AA31" i="1" s="1"/>
  <c r="AA26" i="1"/>
  <c r="AA18" i="1"/>
  <c r="AB15" i="1"/>
  <c r="AA14" i="1"/>
  <c r="AA13" i="1" l="1"/>
  <c r="AB13" i="1"/>
  <c r="AB17" i="1"/>
  <c r="AA17" i="1"/>
  <c r="AA21" i="1"/>
  <c r="AB21" i="1"/>
  <c r="AB24" i="1"/>
  <c r="AA24" i="1"/>
  <c r="AB93" i="1"/>
  <c r="AA93" i="1"/>
  <c r="AA74" i="1"/>
  <c r="AB74" i="1"/>
  <c r="AA59" i="1"/>
  <c r="AB59" i="1"/>
  <c r="AA50" i="1"/>
  <c r="AB50" i="1"/>
  <c r="AA44" i="1"/>
  <c r="AB44" i="1"/>
  <c r="AA19" i="1"/>
  <c r="AB19" i="1"/>
  <c r="AA23" i="1"/>
  <c r="AB23" i="1"/>
  <c r="AA37" i="1"/>
  <c r="AB37" i="1"/>
  <c r="AB94" i="1"/>
  <c r="AA94" i="1"/>
  <c r="AB90" i="1"/>
  <c r="AA90" i="1"/>
  <c r="AB85" i="1"/>
  <c r="AA85" i="1"/>
  <c r="AA79" i="1"/>
  <c r="AB79" i="1"/>
  <c r="AA75" i="1"/>
  <c r="AB75" i="1"/>
  <c r="AB66" i="1"/>
  <c r="AA66" i="1"/>
  <c r="AB60" i="1"/>
  <c r="AA60" i="1"/>
  <c r="AA55" i="1"/>
  <c r="AB55" i="1"/>
  <c r="AA51" i="1"/>
  <c r="AB51" i="1"/>
  <c r="AB45" i="1"/>
  <c r="AA45" i="1"/>
  <c r="AB78" i="1"/>
  <c r="AA78" i="1"/>
  <c r="AA63" i="1"/>
  <c r="AB63" i="1"/>
  <c r="AB29" i="1"/>
  <c r="AA29" i="1"/>
  <c r="AA30" i="1"/>
  <c r="AB30" i="1"/>
  <c r="AB38" i="1"/>
  <c r="AA38" i="1"/>
  <c r="AA95" i="1"/>
  <c r="AB95" i="1"/>
  <c r="AA91" i="1"/>
  <c r="AB91" i="1"/>
  <c r="AB86" i="1"/>
  <c r="AA86" i="1"/>
  <c r="AA82" i="1"/>
  <c r="AB82" i="1"/>
  <c r="AB76" i="1"/>
  <c r="AA76" i="1"/>
  <c r="AB70" i="1"/>
  <c r="AA70" i="1"/>
  <c r="AA67" i="1"/>
  <c r="AB67" i="1"/>
  <c r="AB61" i="1"/>
  <c r="AA61" i="1"/>
  <c r="AB52" i="1"/>
  <c r="AA52" i="1"/>
  <c r="AA46" i="1"/>
  <c r="AB46" i="1"/>
  <c r="AB42" i="1"/>
  <c r="AA42" i="1"/>
  <c r="AB36" i="1"/>
  <c r="AA36" i="1"/>
  <c r="AA32" i="1"/>
  <c r="AB32" i="1"/>
  <c r="AB84" i="1"/>
  <c r="AA84" i="1"/>
  <c r="AB69" i="1"/>
  <c r="AA69" i="1"/>
  <c r="AB54" i="1"/>
  <c r="AA54" i="1"/>
  <c r="AA28" i="1"/>
  <c r="AB28" i="1"/>
  <c r="AA35" i="1"/>
  <c r="AB35" i="1"/>
  <c r="AA98" i="1"/>
  <c r="AB98" i="1"/>
  <c r="AB92" i="1"/>
  <c r="AA92" i="1"/>
  <c r="AA87" i="1"/>
  <c r="AB87" i="1"/>
  <c r="AA83" i="1"/>
  <c r="AB83" i="1"/>
  <c r="AB77" i="1"/>
  <c r="AA77" i="1"/>
  <c r="AA71" i="1"/>
  <c r="AB71" i="1"/>
  <c r="AB68" i="1"/>
  <c r="AA68" i="1"/>
  <c r="AB62" i="1"/>
  <c r="AA62" i="1"/>
  <c r="AA58" i="1"/>
  <c r="AB58" i="1"/>
  <c r="AB53" i="1"/>
  <c r="AA53" i="1"/>
  <c r="AA47" i="1"/>
  <c r="AB47" i="1"/>
  <c r="AA43" i="1"/>
  <c r="AB43" i="1"/>
  <c r="AA16" i="1"/>
  <c r="AA20" i="1"/>
  <c r="AA27" i="1"/>
  <c r="AA22" i="1"/>
  <c r="AB34" i="1"/>
  <c r="AB41" i="1"/>
  <c r="AB49" i="1"/>
  <c r="AB57" i="1"/>
  <c r="AB65" i="1"/>
  <c r="AB73" i="1"/>
  <c r="AB81" i="1"/>
  <c r="AB89" i="1"/>
  <c r="AB97" i="1"/>
  <c r="AB31" i="1"/>
  <c r="AA25" i="1"/>
  <c r="AA48" i="1"/>
  <c r="AB64" i="1"/>
  <c r="AA80" i="1"/>
  <c r="AB96" i="1"/>
</calcChain>
</file>

<file path=xl/comments1.xml><?xml version="1.0" encoding="utf-8"?>
<comments xmlns="http://schemas.openxmlformats.org/spreadsheetml/2006/main">
  <authors>
    <author>Jorge Ivan</author>
    <author>nrmontoya</author>
  </authors>
  <commentList>
    <comment ref="P11" authorId="0" shapeId="0">
      <text>
        <r>
          <rPr>
            <sz val="8"/>
            <color indexed="81"/>
            <rFont val="Arial"/>
            <family val="2"/>
          </rPr>
          <t>Grado de posibilidad de que ocurra un evento no deseado y pueda producir consecuencias (GTC 45 V 2011).</t>
        </r>
      </text>
    </comment>
    <comment ref="U11" authorId="0" shapeId="0">
      <text>
        <r>
          <rPr>
            <sz val="8"/>
            <color indexed="81"/>
            <rFont val="Arial"/>
            <family val="2"/>
          </rPr>
          <t>Daño que se deriva de la ocurrencia de un riesgo.</t>
        </r>
      </text>
    </comment>
    <comment ref="P12" authorId="0" shapeId="0">
      <text>
        <r>
          <rPr>
            <sz val="8"/>
            <color indexed="81"/>
            <rFont val="Arial"/>
            <family val="2"/>
          </rPr>
          <t>Los controles y defensas establecidos hacen improbable la materialización del riesgo, nunca se ha expresado.</t>
        </r>
      </text>
    </comment>
    <comment ref="Q12" authorId="0" shapeId="0">
      <text>
        <r>
          <rPr>
            <sz val="8"/>
            <color indexed="81"/>
            <rFont val="Tahoma"/>
            <family val="2"/>
          </rPr>
          <t>Los controles y defensas establecidos hacen posible la materialización del riesgo, ya se ha expresado alguna vez.</t>
        </r>
      </text>
    </comment>
    <comment ref="R12" authorId="1" shapeId="0">
      <text>
        <r>
          <rPr>
            <sz val="8"/>
            <color indexed="81"/>
            <rFont val="Arial"/>
            <family val="2"/>
          </rPr>
          <t>Los controles y defensas establecidos hacen completamente probable la materialización del riesgo.</t>
        </r>
      </text>
    </comment>
    <comment ref="S12" authorId="0" shapeId="0">
      <text>
        <r>
          <rPr>
            <sz val="8"/>
            <color indexed="81"/>
            <rFont val="Tahoma"/>
            <family val="2"/>
          </rPr>
          <t>Los controles y defensas establecidos hacen completamente probable la materialización del riesgo.</t>
        </r>
      </text>
    </comment>
    <comment ref="U12" authorId="0" shapeId="0">
      <text>
        <r>
          <rPr>
            <sz val="8"/>
            <color indexed="81"/>
            <rFont val="Tahoma"/>
            <family val="2"/>
          </rPr>
          <t>Sin Lesión o lesiones sin incapacidad perdidas menores a 15 SMMLV, afectación a la imagen de la empresa solo de conocimiento interno, suspensión de actividad máximo 3 días. No hay pérdida de la información.</t>
        </r>
      </text>
    </comment>
    <comment ref="V12" authorId="0" shapeId="0">
      <text>
        <r>
          <rPr>
            <sz val="8"/>
            <color indexed="81"/>
            <rFont val="Tahoma"/>
            <family val="2"/>
          </rPr>
          <t>Lesión o enfermedad con incapacidad temporal, NO permanente, perdidas entre 16 y 50 SMMLV, afectación a la imagen de la empresa solo de conocimiento local, suspensión de actividad entre 4 - 6 días. Perdida de la información, pero con respaldo.</t>
        </r>
      </text>
    </comment>
    <comment ref="W12" authorId="0" shapeId="0">
      <text>
        <r>
          <rPr>
            <sz val="8"/>
            <color indexed="81"/>
            <rFont val="Arial"/>
            <family val="2"/>
          </rPr>
          <t>Lesión o enfermedad con posibilidad de incapacidad permanente parcial. Perdidas entre 51 y 100 SMMLV, afectación a la imagen de la empresa solo de conocimiento nacional, suspensión de actividad entre 7- 15 días. Perdida de la información, sin respaldo.</t>
        </r>
      </text>
    </comment>
    <comment ref="X12" authorId="1" shapeId="0">
      <text>
        <r>
          <rPr>
            <sz val="8"/>
            <color indexed="81"/>
            <rFont val="Arial"/>
            <family val="2"/>
          </rPr>
          <t>Invalidez o Muerte. Perdidas mayores a 100 SMMLV, afectación a la imagen de la empresa a nivel internacional, suspensión de actividad más de 16 días. Perdida de la información critica, sin respaldo.</t>
        </r>
        <r>
          <rPr>
            <sz val="9"/>
            <color indexed="81"/>
            <rFont val="Tahoma"/>
            <family val="2"/>
          </rPr>
          <t xml:space="preserve">
</t>
        </r>
      </text>
    </comment>
  </commentList>
</comments>
</file>

<file path=xl/sharedStrings.xml><?xml version="1.0" encoding="utf-8"?>
<sst xmlns="http://schemas.openxmlformats.org/spreadsheetml/2006/main" count="333" uniqueCount="221">
  <si>
    <t>IDENTIFICACIÓN DE PELIGROS, VALORACIÓN Y CONTROL DE LOS RIESGOS</t>
  </si>
  <si>
    <t>NOMBRE DE LA EMPRESA:</t>
  </si>
  <si>
    <t>ÁREA O PROCESO:</t>
  </si>
  <si>
    <t>Riesgo Bajo</t>
  </si>
  <si>
    <t>Mantener las medidas de control existentes. Se deben hacer evaluaciones periódicas para verificar que el riesgo sigue bajo</t>
  </si>
  <si>
    <t>Ruido</t>
  </si>
  <si>
    <t>Vibraciones</t>
  </si>
  <si>
    <t>FECHA:</t>
  </si>
  <si>
    <t>Riesgo Medio</t>
  </si>
  <si>
    <t>Se deben hacer esfuerzos para reducir el riesgo. Implementar estándares de seguridad, permisos de trabajo o listas de verificación para realizar control operativo del riesgo. Es importante justificar la intervención y su rentabilidad. (Costo - beneficio).
Se deben hacer verificaciones periódicas dentro del plan de trabajo, para evaluar si el riesgo aún es medio, coprobando que no hay tendencia a subir de nivel</t>
  </si>
  <si>
    <t>Presiones anormales</t>
  </si>
  <si>
    <t>EVALUACIÓN INICIAL:</t>
  </si>
  <si>
    <t>X</t>
  </si>
  <si>
    <t>EVALUACIÓN REALIZADA POR:</t>
  </si>
  <si>
    <t>Radiaciones ionizantes (rayos X, gama, beta, alfa y neutrones)</t>
  </si>
  <si>
    <r>
      <t>EVALUACIÓN PERIÓDICA:</t>
    </r>
    <r>
      <rPr>
        <b/>
        <sz val="8"/>
        <rFont val="Tahoma"/>
        <family val="2"/>
      </rPr>
      <t/>
    </r>
  </si>
  <si>
    <t xml:space="preserve">FECHA PRÓXIMA EVALUACIÓN: </t>
  </si>
  <si>
    <t>Riesgo Alto</t>
  </si>
  <si>
    <t>Se debe reducir el riesgo a través del diseño y ejecución un programa de gestión. Como está asociado a lesiones muy graves, se debe garantizar la reducción de su probabilidad.
Verificar que el riesgo esta bajo control antes de realizar cualquier tarea.</t>
  </si>
  <si>
    <t>Radiaciones no ionizantes (radiación UV, visible, infrarroja, microondas y radiofrecuencia)</t>
  </si>
  <si>
    <t>Calor</t>
  </si>
  <si>
    <t>ÁREA O PROCESOS</t>
  </si>
  <si>
    <t>FACTOR DE RIESGO</t>
  </si>
  <si>
    <t>FUENTE O PELIGRO</t>
  </si>
  <si>
    <t>ACTIVIDAD</t>
  </si>
  <si>
    <t>EXPUESTOS</t>
  </si>
  <si>
    <t>HORAS DE EXPOSICIÓN- DÍA</t>
  </si>
  <si>
    <t>MEDIDAS DE CONTROL</t>
  </si>
  <si>
    <t>PROBABILIDAD</t>
  </si>
  <si>
    <t>CONSECUENCIAS</t>
  </si>
  <si>
    <t>ESTIMACIÓN DEL RIESGO</t>
  </si>
  <si>
    <t>INTERPRETACIÓN</t>
  </si>
  <si>
    <t>RECOMENDACIONES</t>
  </si>
  <si>
    <t>SEGUIMIENTO</t>
  </si>
  <si>
    <t>Frío</t>
  </si>
  <si>
    <t>RUTINARIA</t>
  </si>
  <si>
    <t>NO RUTINARIA</t>
  </si>
  <si>
    <t>PLANTA</t>
  </si>
  <si>
    <t>TEMPORALES</t>
  </si>
  <si>
    <t>DE COOPERATIVAS</t>
  </si>
  <si>
    <t>INDEPENDIENTES</t>
  </si>
  <si>
    <t>TOTAL</t>
  </si>
  <si>
    <t>FUENTE</t>
  </si>
  <si>
    <t>MEDIO</t>
  </si>
  <si>
    <t>PERSONAS</t>
  </si>
  <si>
    <t>MÉTODO</t>
  </si>
  <si>
    <t>BAJA</t>
  </si>
  <si>
    <t>MEDIA</t>
  </si>
  <si>
    <t>ALTA</t>
  </si>
  <si>
    <t>MUY ALTA</t>
  </si>
  <si>
    <t>#</t>
  </si>
  <si>
    <t>INSIGNIFICANTE</t>
  </si>
  <si>
    <t>MODERADO</t>
  </si>
  <si>
    <t>DAÑINO</t>
  </si>
  <si>
    <t>EXTREMO</t>
  </si>
  <si>
    <t>Vr</t>
  </si>
  <si>
    <t>ELIMINACIÓN</t>
  </si>
  <si>
    <t>SUSTITUCIÓN</t>
  </si>
  <si>
    <t>CONTROL ADMINISTRATIVO</t>
  </si>
  <si>
    <t>CONTROL DE INGENIERIA</t>
  </si>
  <si>
    <t>SEÑALIZACIÓN</t>
  </si>
  <si>
    <t>ELEMENTOS DE PROTECCIÓN PERSONAL</t>
  </si>
  <si>
    <t>RESPONSABLE</t>
  </si>
  <si>
    <t>FECHA DE EJECUCIÓN</t>
  </si>
  <si>
    <t>Riesgo Crítico</t>
  </si>
  <si>
    <t>La intervención es urgente. En presencia de un riesgo así, se sugiere no realizar ningún trabajo hasta contar con las medidas de control que impacten la probabilidad de su ocurrencia.
De ser indispensable la realización de la labor, se deben adoptar todas las medidas necesarias para evitar la materialización del riesgo; las medidas deben garantizar que el riesgo está bajo control.
Una actividad operacional no debe estar en este rango, desde el diseño de a misma se deben adaptar sus respectivos controles.</t>
  </si>
  <si>
    <t>Iluminación deficiente</t>
  </si>
  <si>
    <t>Gases y vapores</t>
  </si>
  <si>
    <t>Aerosoles líquidos (nieblas y rocíos)</t>
  </si>
  <si>
    <t>Aerosoles sólidos (polvos orgánicos o inorgánicos, humo metálico o no metálico y fibras)</t>
  </si>
  <si>
    <t>Atrapamiento</t>
  </si>
  <si>
    <t>Contacto indirecto (alta y baja tensión)</t>
  </si>
  <si>
    <t>Contacto directo (alta y baja tensión)</t>
  </si>
  <si>
    <t>Salpicadura de químicos</t>
  </si>
  <si>
    <t>Tránsito</t>
  </si>
  <si>
    <t>Prácticas deportivas</t>
  </si>
  <si>
    <t>Ingestión de alimentos contaminados</t>
  </si>
  <si>
    <t>Contacto con fluidos corporales</t>
  </si>
  <si>
    <t>Posiciones sentadas prolongadas</t>
  </si>
  <si>
    <t>Movimientos repetitivos</t>
  </si>
  <si>
    <t>Sobreesfuerzos</t>
  </si>
  <si>
    <t>Supervisión estricta</t>
  </si>
  <si>
    <t>Capacitación insuficiente</t>
  </si>
  <si>
    <t>Contacto con macroorganismos</t>
  </si>
  <si>
    <t>Altos ritmos de trabajo</t>
  </si>
  <si>
    <t>Atracos, secuestros, asesinatos</t>
  </si>
  <si>
    <t>TRANSPORTE OCHOA Y DÍAZ LTDA</t>
  </si>
  <si>
    <t>GENERAL</t>
  </si>
  <si>
    <t>17/02/2017</t>
  </si>
  <si>
    <t>LUIS ALBERTO NORIEGA BADILLO</t>
  </si>
  <si>
    <t xml:space="preserve">Administrativo (Gerencía, Administrador, Contaduría, Recursos Humanos y Logística)  </t>
  </si>
  <si>
    <t>Biológico</t>
  </si>
  <si>
    <t>Carga Física</t>
  </si>
  <si>
    <t>x</t>
  </si>
  <si>
    <t>Carga dinámica por sobreesfuerzos de la voz
(contestar llamadas y atender público)</t>
  </si>
  <si>
    <t>Disponer de puntos de hidratación.
Hacer uso de proyectores para evitar hablar todo el tiempo.
Evitar lugares cargados de humo.</t>
  </si>
  <si>
    <t xml:space="preserve">Mantener hidratada la garganta.
Consumir constantemente bebidas climatizadas.
Antes de exponerse a temperaturas bajas cubrirse cuello/garganta.
Evitar forzar la voz por encima del nivel de ruido-ambiente.
</t>
  </si>
  <si>
    <t>Realizar EMOS (Exámenes Mécdicos Ocupacionales).
Realizar valoraciones con un médico especialista en Foniatría.</t>
  </si>
  <si>
    <t xml:space="preserve">Realizar capacitación para el cuidado y conservación de la voz.
Realizar capacitación de hábitos y estilos de vida saludables.
Recibir entrenamiento por parte de un Profesional Especialista de la voz.
Realizar un programa de pausas activas enfocadas en la voz.
 </t>
  </si>
  <si>
    <t>Hacer uso de diademas con microfóno para que amplifique la voz y así el desgaste sea menor.</t>
  </si>
  <si>
    <t>ENCARGADO DEL SG-SST(Sistema de Gestión Seguridad y Salud en el Trabajo)</t>
  </si>
  <si>
    <t>Biomecánico</t>
  </si>
  <si>
    <t>Posturas Mantenidas Bípedas
(Atender público)</t>
  </si>
  <si>
    <t xml:space="preserve">Capacitar en Higiene Postural. Interrupción por periodos de tiempo la exposición a los trabajos en esta posición mediante las pausas activas. 
Desplazamientos cortos en el área de trabajo periódicamente durante la jornada laboral.
</t>
  </si>
  <si>
    <t>Realizar inspección de puestos de trabajo.
Realizar EMOS (Exámenes Médicos Ocupacionales) periódicos.</t>
  </si>
  <si>
    <t xml:space="preserve">Realizar pausas activas.
Realizar exámenes médicos ocupacionales de seguimientos.
Realizar jornadas deportivas.
Elaborar un programa de pausas activas.
Descargar el sofware de pausas activas de la plataforma de la ARL SURA y así  los colaboradores realicen los ejercicios.
</t>
  </si>
  <si>
    <t>Posturas Mantenidas Sedentes
(Realizar informes y atender público)</t>
  </si>
  <si>
    <t xml:space="preserve">Capacitar en Higiene Postural.
Realizar pausas activas.
Desplazamientos cortos en el área de trabajo periódicamente durante la jornada laboral.
</t>
  </si>
  <si>
    <t xml:space="preserve">Inspección de  puesto de trabajo.
Realizar Evaluaciones Medicas Ocupacionales periodicas.
</t>
  </si>
  <si>
    <t>Reemplazar sillas en mal estado.</t>
  </si>
  <si>
    <t>Capacitar en higiene postural.
Descargar el software de pausas activas e instalar en los computadores.
Realizar exámenes médicos de seguimiento.</t>
  </si>
  <si>
    <t>Ubicar apoya pies en los puestos de trabajo.
Rediseñar el puesto de trabajo.</t>
  </si>
  <si>
    <t>Movimientos Repetidos
(Escribir en documentos)</t>
  </si>
  <si>
    <t>Realizar pausas activas.</t>
  </si>
  <si>
    <t>Movimientos Repetitivos
(Digitar en el teclado)</t>
  </si>
  <si>
    <t>Adecuar el puesto de trabajo con bases para elevar la pantalla del computador.
Hacer uso de
pad mouse.</t>
  </si>
  <si>
    <t xml:space="preserve">Configurar el computador al modo dictado  por voz.
</t>
  </si>
  <si>
    <t>Reemplazar mouse en mal estado y teclados.</t>
  </si>
  <si>
    <t>Elaborar un programa osteomuscular y de pausas activas.</t>
  </si>
  <si>
    <t>Microorganismos tipo hongos, bacterias y/o virus</t>
  </si>
  <si>
    <t>Disponer  dispensadores de gel antibacterial en las aulas y oficinas.</t>
  </si>
  <si>
    <t>Capacitar en riesgo biológico</t>
  </si>
  <si>
    <t>Formación en riesgo biológioco</t>
  </si>
  <si>
    <t>Realizar aseo general.</t>
  </si>
  <si>
    <t>Capacitar al personal en riesgo biólogico teniendo como referencia la cartilla de riesgo biológico de la plataforma ARL SURA.
Ubicar dispensadores de gel antibacterial en aulas y oficinas.
Capacitar en lavado adecuado  de las manos.</t>
  </si>
  <si>
    <t>Físico</t>
  </si>
  <si>
    <t>Iluminación (luz
visible por exceso
o deficiencia)</t>
  </si>
  <si>
    <t>Iluminarias en perfectos estado y funcionamiento</t>
  </si>
  <si>
    <t xml:space="preserve">Mantenimientos preventivos </t>
  </si>
  <si>
    <t xml:space="preserve">Realizar pausas activas para los ojos.
Exámenes médicos de seguimiento.
</t>
  </si>
  <si>
    <t>Realizar inspección de puestos de trabajo y condiciones locativas.</t>
  </si>
  <si>
    <t>Realizar pausas activaspara ojos y  elaborar el programa de mantenimientos preventivos y correctivos.
Elaborar un formato de inspecciones planeadas basado en la NTC 4114.</t>
  </si>
  <si>
    <t>Realizar una medición higiénica.</t>
  </si>
  <si>
    <t>Físico - Químico</t>
  </si>
  <si>
    <t>Almacenamiento de papelería y correspondencia.</t>
  </si>
  <si>
    <t xml:space="preserve">Extintores </t>
  </si>
  <si>
    <t>Capacitar las brigadas de emegencia.</t>
  </si>
  <si>
    <t>Entrenamiento y simulacros para las brigadas de emergencias.</t>
  </si>
  <si>
    <t>Mantener los recursos de emergencias vigentes, en buen estado y sin obstáculos, de forma tal que permita su fácil visualización.
Continuar con entrenamiento a equipos de emergencias.
Reforzar a todo el personal de la sede el plan de emergencia.</t>
  </si>
  <si>
    <t>Señalizar sistemas de control de emergencias.</t>
  </si>
  <si>
    <t>Monogafas y guantes de vaqueta.</t>
  </si>
  <si>
    <t>Psicosocial</t>
  </si>
  <si>
    <t>Factores intralaborales. Factores extralaborales. Factores individuales: atención de personas internos y externos,  entrega y elaboración de informes.</t>
  </si>
  <si>
    <t>Capacitar en manejo de estrés y carga laboral.</t>
  </si>
  <si>
    <t>Realizar pausas activas
Espacios de descanso y relajacion</t>
  </si>
  <si>
    <t>Realizar capacitación en control y Manejo de Estrés. 
Capacitación en administración efectiva del tiempo.
Elaborar un plan de trabajo.</t>
  </si>
  <si>
    <t>Condiciones de Seguridad:
Mecánico</t>
  </si>
  <si>
    <t>Superficies o herramientas manuales  cortantes no mecánizadas: manipulación de carpetas y documentos, manipulación de herramientas de trabajo (bisturí, grapadora, tijeras, ganchos, abre huecos)</t>
  </si>
  <si>
    <t>Capacitar en el uso adecuado de las herramientas manuales no mecanizadas.</t>
  </si>
  <si>
    <t>Realizar inspección de herramientas de trabajo.</t>
  </si>
  <si>
    <t>Reemplazar las herramientas de oficina en mal estado o que estén desgastadas.</t>
  </si>
  <si>
    <t>Capacitar en el uso adecaudo de las herramientas manuales no mecánizadas.
Divulgar los manuales de cada herramienta manual de oficina.
Elaborar manual de uso adecuado de las herramientas no mecánizadas tomando como referencia de la plataforma de ARL SURA los ejemplos que existen uso adecuado de herramientas manuales pero teniendo en cuenta que este no reemplaza el manual del fabricante.
Realizar inspeccions periódicas.</t>
  </si>
  <si>
    <t>Condiciones de Seguridad:
Eléctrico (baja tensión - BT)</t>
  </si>
  <si>
    <t xml:space="preserve">Toma corrientes, canaletas o regletas y cableado eléctrico </t>
  </si>
  <si>
    <t>Aislar   los cables con espirales espirales para cubrirlos y mantener ordenado el área.
Realizar las 5´s.</t>
  </si>
  <si>
    <t>Capacitar en riesgo eléctrico.</t>
  </si>
  <si>
    <t>Realizar inspecciones generales de seguridad.</t>
  </si>
  <si>
    <t>Sustituir las conectores ´T´por ups o regletas que no se recalienten.</t>
  </si>
  <si>
    <t>Elaborar un formatos de insepcciones planeadas NTC 4114.</t>
  </si>
  <si>
    <t>Aislar los cables con espirales.
Anclar las regletas a una base fija.
Canalizar los cables que estén expuestos o ubicar cinta  para ducto gris resistente al agua y humedad.</t>
  </si>
  <si>
    <t>Señalizar los toma corriente según corresponda 220v ó 110v.</t>
  </si>
  <si>
    <t>Condiciones de seguridad:
Locativo</t>
  </si>
  <si>
    <t>Superficies Irregulares o lisas al interior de la empresa</t>
  </si>
  <si>
    <t>Ubicar señalización en las áreas de trabajo.</t>
  </si>
  <si>
    <t>No correr en las instalaciones.</t>
  </si>
  <si>
    <t>Realizar inspecciones generales de seguridad NTC 4114.</t>
  </si>
  <si>
    <t>Elaborar una política de camine seguro.
Capacitar en movilidad segura al interior de la empresa definiendo ingresos y salidas.</t>
  </si>
  <si>
    <t>En las zonas muy lisas instalar adhesivo antideslizante.</t>
  </si>
  <si>
    <t>Señalizar las áreas de trabajo.</t>
  </si>
  <si>
    <t>No correr en las calles.</t>
  </si>
  <si>
    <t>Realizar capacitación de cuidado cuando camine y se desplace a otros lugares externos.
Ingresar al colegio gestión del Riesgo de ARL SURA y programar capacitaciones de movilidad segura.</t>
  </si>
  <si>
    <t>Situación de atraco, robo u otras situaciones de violencia.</t>
  </si>
  <si>
    <t>Realizar un manual de grupos de ayuda y divulgar los números del cuadrante.
Realizar capacitación de valoración y cuidado de la vida enfocada al peligro público.</t>
  </si>
  <si>
    <t>Ubicar sistema cerrado  de cámaras de video.</t>
  </si>
  <si>
    <t>Fenómenos naturales</t>
  </si>
  <si>
    <t>Terremotos, vendavales, inundaciones y precipitaciones.</t>
  </si>
  <si>
    <t>Sistemas de emergencias</t>
  </si>
  <si>
    <t>Resguardarse en un lugar seguro.
Capacitar a las brigadas de emergencias.</t>
  </si>
  <si>
    <t>Elaborar y divulgar el plan de emergencias.
Elaborar y divulgar los PONS (procedimientos operativos normalizados) para cada uno de los factores naturales.
Capacitar a las brigadas de emergencias.
Realizar simulacros.
Elaborar un directorio de grupos de socorro.</t>
  </si>
  <si>
    <t>Señalizar sistemas de control de emergencias.
Señalizar rutas de evacuación.</t>
  </si>
  <si>
    <t>Impermeable para lluvia y sombrilla.</t>
  </si>
  <si>
    <t>Condiciones de Seguridad: 
Público</t>
  </si>
  <si>
    <t>Operativos (Conductores)</t>
  </si>
  <si>
    <t>Posturas Mantenidas Sedentes
(Conducir)</t>
  </si>
  <si>
    <t xml:space="preserve">Rediseñar el puesto de trabajo </t>
  </si>
  <si>
    <t>Dotar cada puesto de trabajo con apoya pies.
Rediseño del puesto de trabajo.</t>
  </si>
  <si>
    <t xml:space="preserve">Capacitar en higiene postural.
Elaborar material didáctico portable de ejercicios de pausas activas o estiramientos para que realicen los conductores en su puesto de trabajo (paradas largas ‘semáforos’).
Recomendar a los conductores que no usen nada en sus bolsillos.
</t>
  </si>
  <si>
    <t>Capacitar en higiene postural.
Realizar estiramientos.</t>
  </si>
  <si>
    <t xml:space="preserve">Carga mental
(Atención al entorno "vías") </t>
  </si>
  <si>
    <t xml:space="preserve"> Capacitar en control y Manejo de Estrés y fátiga mental.
Capacitar en hábitos y estilos de vida saludables.
Capacitar en hábitos saludables de sueño.</t>
  </si>
  <si>
    <t>Ubicar en los vidrios de los vehículos películas de control solar.</t>
  </si>
  <si>
    <t>Usar protector solar 100%.
Usar camisa manga larga.
Usar gafas de seguridad con filtros uv sin aumento.
Usar guantes de poliuretano.</t>
  </si>
  <si>
    <t xml:space="preserve">Capacitar al personal en cuidado de la piel.
Suministrar protector solar.
</t>
  </si>
  <si>
    <t xml:space="preserve">Mangas para brazos.
Gafas de seguridad con filtro uv sin aumento.
Guantes de poliuretano.
</t>
  </si>
  <si>
    <t>Vibraciones
(Generadas por el vehículo)</t>
  </si>
  <si>
    <t>Realizar mantenimiento correctivo y preventivo al vehículo.</t>
  </si>
  <si>
    <t>Silla neumática y ajustable.</t>
  </si>
  <si>
    <t xml:space="preserve">Inspección de  puesto de trabajo.
Programa de mantenimiento preventivo y correctivo de vehículo.
</t>
  </si>
  <si>
    <t>Elaborar un programa de mantenimiento preventivo y correctivo.
Realizar inspecciones dde seguridad al vehículo.</t>
  </si>
  <si>
    <t>Radiaciones no ionizantes
(sol)</t>
  </si>
  <si>
    <t>Mantener la calma.</t>
  </si>
  <si>
    <t>Plan de emergencias y contingencias.</t>
  </si>
  <si>
    <t>Utilizar luces de parqueo.</t>
  </si>
  <si>
    <t>Conductores</t>
  </si>
  <si>
    <t>Política camine seguro.</t>
  </si>
  <si>
    <t>No correr en las calles.
Capacitar en responsabilidades del peatón.</t>
  </si>
  <si>
    <t>Política camine seguro.
Programa PESV.</t>
  </si>
  <si>
    <t>Realizar capacitación de cuidado cuando camine y se desplace a otros lugares externos.
Ingresar al colegio gestión del Riesgo de ARL SURA y programar capacitaciones de movilidad segura.
Conformar el PESV.
Divulgar el PESV.
Ejecutar el cronograma de capacitación del PESV.</t>
  </si>
  <si>
    <t>Condiciones de seguridad:
Tránsito</t>
  </si>
  <si>
    <t xml:space="preserve">Condiciones de seguridad:
Tránsito </t>
  </si>
  <si>
    <t>(Movilización peatonal)
Desplazamientos a eventos de formación, reuniones, seguimientos  o actividades corporativas en locaciones externas.</t>
  </si>
  <si>
    <t>Realizar inspección de seguridad.
Realizar mantenimientos preventivos y correctivos al vehículo.</t>
  </si>
  <si>
    <t>Programa de mantenimiento preventivo y correctivo.
Programa de inspecciones planeadas.</t>
  </si>
  <si>
    <t>Transporte de personas en vehículo
(Accidentes de tránsito)</t>
  </si>
  <si>
    <t>Respetar las señales de tránsito.</t>
  </si>
  <si>
    <t>Realizar capacitación de  seguridad vial.</t>
  </si>
  <si>
    <t>Realizar mantenimientos al vehículo.</t>
  </si>
  <si>
    <t>Sustituir mecanismos o piezas deteriorados del vehículo.</t>
  </si>
  <si>
    <t xml:space="preserve">Capacitar en manejo de estrés y fátiga mental.
</t>
  </si>
  <si>
    <t>Relevar conductores</t>
  </si>
  <si>
    <t xml:space="preserve">Inscribir al personal en el colegio de autos y motos de ARL SURA.
Certificar al personal en manejo seguro y defensivo.
Realizar campañas de sensibilización víal.
Elaborar el PESV.
Elaborar un programa de recorridos y estándarizar la ruta.
Capacitar al personal en primeros auxilios, control del fuego y mecánica básica.
</t>
  </si>
</sst>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11"/>
      <color theme="1"/>
      <name val="Calibri"/>
      <family val="2"/>
      <scheme val="minor"/>
    </font>
    <font>
      <sz val="10"/>
      <name val="Arial"/>
      <family val="2"/>
    </font>
    <font>
      <b/>
      <sz val="14"/>
      <name val="Tahoma"/>
      <family val="2"/>
    </font>
    <font>
      <sz val="10"/>
      <name val="Tahoma"/>
      <family val="2"/>
    </font>
    <font>
      <sz val="14"/>
      <name val="Tahoma"/>
      <family val="2"/>
    </font>
    <font>
      <b/>
      <sz val="12"/>
      <name val="Tahoma"/>
      <family val="2"/>
    </font>
    <font>
      <b/>
      <sz val="10"/>
      <name val="Tahoma"/>
      <family val="2"/>
    </font>
    <font>
      <b/>
      <sz val="8"/>
      <name val="Tahoma"/>
      <family val="2"/>
    </font>
    <font>
      <sz val="8"/>
      <color indexed="81"/>
      <name val="Arial"/>
      <family val="2"/>
    </font>
    <font>
      <sz val="8"/>
      <color indexed="81"/>
      <name val="Tahoma"/>
      <family val="2"/>
    </font>
    <font>
      <sz val="9"/>
      <color indexed="81"/>
      <name val="Tahoma"/>
      <family val="2"/>
    </font>
    <font>
      <sz val="10"/>
      <color indexed="8"/>
      <name val="Arial"/>
      <family val="2"/>
    </font>
  </fonts>
  <fills count="4">
    <fill>
      <patternFill patternType="none"/>
    </fill>
    <fill>
      <patternFill patternType="gray125"/>
    </fill>
    <fill>
      <patternFill patternType="solid">
        <fgColor rgb="FF92D050"/>
        <bgColor indexed="64"/>
      </patternFill>
    </fill>
    <fill>
      <patternFill patternType="solid">
        <fgColor indexed="65"/>
        <bgColor indexed="64"/>
      </patternFill>
    </fill>
  </fills>
  <borders count="9">
    <border>
      <left/>
      <right/>
      <top/>
      <bottom/>
      <diagonal/>
    </border>
    <border>
      <left/>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s>
  <cellStyleXfs count="2">
    <xf numFmtId="0" fontId="0" fillId="0" borderId="0"/>
    <xf numFmtId="0" fontId="1" fillId="0" borderId="0"/>
  </cellStyleXfs>
  <cellXfs count="49">
    <xf numFmtId="0" fontId="0" fillId="0" borderId="0" xfId="0"/>
    <xf numFmtId="0" fontId="2" fillId="0" borderId="0" xfId="1" applyFont="1" applyAlignment="1">
      <alignment vertical="top"/>
    </xf>
    <xf numFmtId="0" fontId="3" fillId="0" borderId="0" xfId="1" applyFont="1" applyAlignment="1"/>
    <xf numFmtId="0" fontId="3" fillId="0" borderId="0" xfId="1" applyFont="1" applyAlignment="1">
      <alignment wrapText="1"/>
    </xf>
    <xf numFmtId="0" fontId="3" fillId="0" borderId="0" xfId="1" applyFont="1" applyAlignment="1">
      <alignment vertical="center"/>
    </xf>
    <xf numFmtId="0" fontId="4" fillId="0" borderId="0" xfId="1" applyFont="1" applyAlignment="1">
      <alignment vertical="top"/>
    </xf>
    <xf numFmtId="0" fontId="5" fillId="0" borderId="0" xfId="1" applyFont="1" applyAlignment="1"/>
    <xf numFmtId="0" fontId="3" fillId="0" borderId="0" xfId="1" quotePrefix="1" applyFont="1" applyAlignment="1">
      <alignment horizontal="left" vertical="center"/>
    </xf>
    <xf numFmtId="0" fontId="6" fillId="0" borderId="0" xfId="1" applyFont="1" applyAlignment="1">
      <alignment horizontal="left"/>
    </xf>
    <xf numFmtId="0" fontId="3" fillId="0" borderId="0" xfId="1" applyFont="1" applyBorder="1" applyAlignment="1"/>
    <xf numFmtId="0" fontId="3" fillId="0" borderId="0" xfId="1" applyFont="1" applyAlignment="1">
      <alignment vertical="center" wrapText="1"/>
    </xf>
    <xf numFmtId="0" fontId="3" fillId="0" borderId="2" xfId="1" applyFont="1" applyBorder="1" applyAlignment="1">
      <alignment horizontal="center"/>
    </xf>
    <xf numFmtId="0" fontId="3" fillId="0" borderId="0" xfId="1" applyFont="1" applyBorder="1" applyAlignment="1">
      <alignment horizontal="center"/>
    </xf>
    <xf numFmtId="0" fontId="6" fillId="0" borderId="0" xfId="1" applyFont="1" applyAlignment="1"/>
    <xf numFmtId="0" fontId="6" fillId="0" borderId="0" xfId="1" applyFont="1" applyBorder="1" applyAlignment="1"/>
    <xf numFmtId="0" fontId="3" fillId="0" borderId="0" xfId="1" applyFont="1" applyBorder="1" applyAlignment="1">
      <alignment wrapText="1"/>
    </xf>
    <xf numFmtId="0" fontId="6" fillId="0" borderId="2" xfId="1" applyFont="1" applyBorder="1" applyAlignment="1"/>
    <xf numFmtId="0" fontId="3" fillId="0" borderId="0" xfId="1" quotePrefix="1" applyFont="1" applyAlignment="1">
      <alignment vertical="center" wrapText="1"/>
    </xf>
    <xf numFmtId="0" fontId="6" fillId="2" borderId="4" xfId="1" applyFont="1" applyFill="1" applyBorder="1" applyAlignment="1">
      <alignment horizontal="center" vertical="center"/>
    </xf>
    <xf numFmtId="0" fontId="6" fillId="2" borderId="4" xfId="1" quotePrefix="1" applyFont="1" applyFill="1" applyBorder="1" applyAlignment="1">
      <alignment horizontal="center"/>
    </xf>
    <xf numFmtId="0" fontId="7" fillId="2" borderId="4" xfId="1" applyFont="1" applyFill="1" applyBorder="1" applyAlignment="1">
      <alignment horizontal="center" vertical="center" textRotation="90"/>
    </xf>
    <xf numFmtId="0" fontId="6" fillId="2" borderId="4" xfId="1" applyFont="1" applyFill="1" applyBorder="1" applyAlignment="1">
      <alignment horizontal="center" vertical="center" textRotation="90"/>
    </xf>
    <xf numFmtId="0" fontId="6" fillId="2" borderId="4" xfId="1" applyFont="1" applyFill="1" applyBorder="1" applyAlignment="1"/>
    <xf numFmtId="0" fontId="6" fillId="2" borderId="4" xfId="1" quotePrefix="1" applyFont="1" applyFill="1" applyBorder="1" applyAlignment="1">
      <alignment horizontal="center" vertical="center" wrapText="1"/>
    </xf>
    <xf numFmtId="0" fontId="3" fillId="0" borderId="4" xfId="1" applyFont="1" applyBorder="1" applyAlignment="1">
      <alignment horizontal="center" vertical="center" wrapText="1"/>
    </xf>
    <xf numFmtId="0" fontId="3" fillId="0" borderId="4" xfId="1" applyFont="1" applyBorder="1" applyAlignment="1">
      <alignment vertical="center" wrapText="1"/>
    </xf>
    <xf numFmtId="0" fontId="5" fillId="0" borderId="4" xfId="1" applyFont="1" applyBorder="1" applyAlignment="1">
      <alignment horizontal="center" vertical="center" wrapText="1"/>
    </xf>
    <xf numFmtId="0" fontId="3" fillId="0" borderId="4" xfId="1" applyFont="1" applyBorder="1" applyAlignment="1">
      <alignment horizontal="justify" vertical="center" wrapText="1"/>
    </xf>
    <xf numFmtId="0" fontId="3" fillId="0" borderId="0" xfId="1" applyFont="1" applyAlignment="1">
      <alignment horizontal="left" vertical="center" wrapText="1"/>
    </xf>
    <xf numFmtId="0" fontId="3" fillId="0" borderId="1" xfId="1" applyFont="1" applyBorder="1" applyAlignment="1">
      <alignment horizontal="center"/>
    </xf>
    <xf numFmtId="0" fontId="3" fillId="3" borderId="4" xfId="1" applyFont="1" applyFill="1" applyBorder="1" applyAlignment="1">
      <alignment horizontal="center" vertical="center" wrapText="1"/>
    </xf>
    <xf numFmtId="0" fontId="1" fillId="0" borderId="4" xfId="1" applyFont="1" applyBorder="1" applyAlignment="1">
      <alignment horizontal="center" vertical="center" wrapText="1"/>
    </xf>
    <xf numFmtId="0" fontId="3" fillId="0" borderId="7" xfId="1" applyFont="1" applyBorder="1" applyAlignment="1">
      <alignment vertical="center" wrapText="1"/>
    </xf>
    <xf numFmtId="0" fontId="1" fillId="0" borderId="5" xfId="0" applyFont="1" applyBorder="1" applyAlignment="1">
      <alignment horizontal="center" vertical="center" wrapText="1"/>
    </xf>
    <xf numFmtId="0" fontId="11" fillId="0" borderId="0" xfId="1" applyFont="1" applyAlignment="1">
      <alignment horizontal="center" vertical="center" wrapText="1"/>
    </xf>
    <xf numFmtId="0" fontId="3" fillId="0" borderId="3" xfId="1" applyFont="1" applyBorder="1" applyAlignment="1">
      <alignment horizontal="center" vertical="center" wrapText="1"/>
    </xf>
    <xf numFmtId="0" fontId="3" fillId="0" borderId="8" xfId="1" applyFont="1" applyBorder="1" applyAlignment="1">
      <alignment horizontal="center" vertical="center" wrapText="1"/>
    </xf>
    <xf numFmtId="0" fontId="3" fillId="0" borderId="7" xfId="1" applyFont="1" applyBorder="1" applyAlignment="1">
      <alignment horizontal="center" vertical="center" wrapText="1"/>
    </xf>
    <xf numFmtId="0" fontId="6" fillId="2" borderId="3" xfId="1" applyFont="1" applyFill="1" applyBorder="1" applyAlignment="1">
      <alignment horizontal="center" vertical="center" wrapText="1"/>
    </xf>
    <xf numFmtId="0" fontId="6" fillId="2" borderId="7" xfId="1" applyFont="1" applyFill="1" applyBorder="1" applyAlignment="1">
      <alignment horizontal="center" vertical="center" wrapText="1"/>
    </xf>
    <xf numFmtId="0" fontId="6" fillId="2" borderId="4" xfId="1" applyFont="1" applyFill="1" applyBorder="1" applyAlignment="1">
      <alignment horizontal="center" vertical="center" wrapText="1"/>
    </xf>
    <xf numFmtId="0" fontId="6" fillId="0" borderId="1" xfId="1" applyFont="1" applyBorder="1" applyAlignment="1">
      <alignment horizontal="center"/>
    </xf>
    <xf numFmtId="0" fontId="3" fillId="0" borderId="1" xfId="1" applyFont="1" applyBorder="1" applyAlignment="1">
      <alignment horizontal="center"/>
    </xf>
    <xf numFmtId="0" fontId="3" fillId="0" borderId="2" xfId="1" applyFont="1" applyBorder="1" applyAlignment="1">
      <alignment horizontal="center"/>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wrapText="1"/>
    </xf>
    <xf numFmtId="0" fontId="6" fillId="2" borderId="2" xfId="1" applyFont="1" applyFill="1" applyBorder="1" applyAlignment="1">
      <alignment horizontal="center" vertical="center" wrapText="1"/>
    </xf>
    <xf numFmtId="0" fontId="6" fillId="2" borderId="6" xfId="1" applyFont="1" applyFill="1" applyBorder="1" applyAlignment="1">
      <alignment horizontal="center" vertical="center" wrapText="1"/>
    </xf>
    <xf numFmtId="0" fontId="6" fillId="2" borderId="4" xfId="1" quotePrefix="1" applyFont="1" applyFill="1" applyBorder="1" applyAlignment="1">
      <alignment horizontal="center" vertical="center" wrapText="1"/>
    </xf>
  </cellXfs>
  <cellStyles count="2">
    <cellStyle name="Normal" xfId="0" builtinId="0"/>
    <cellStyle name="Normal 2" xfId="1"/>
  </cellStyles>
  <dxfs count="76">
    <dxf>
      <fill>
        <patternFill>
          <bgColor rgb="FF66FF33"/>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FFFF00"/>
        </patternFill>
      </fill>
    </dxf>
    <dxf>
      <fill>
        <patternFill>
          <bgColor rgb="FFFFC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drawing1.xml><?xml version="1.0" encoding="utf-8"?>
<xdr:wsDr xmlns:xdr="http://schemas.openxmlformats.org/drawingml/2006/spreadsheetDrawing" xmlns:a="http://schemas.openxmlformats.org/drawingml/2006/main">
  <xdr:twoCellAnchor editAs="oneCell">
    <xdr:from>
      <xdr:col>11</xdr:col>
      <xdr:colOff>142875</xdr:colOff>
      <xdr:row>0</xdr:row>
      <xdr:rowOff>9525</xdr:rowOff>
    </xdr:from>
    <xdr:to>
      <xdr:col>13</xdr:col>
      <xdr:colOff>816775</xdr:colOff>
      <xdr:row>3</xdr:row>
      <xdr:rowOff>47625</xdr:rowOff>
    </xdr:to>
    <xdr:pic>
      <xdr:nvPicPr>
        <xdr:cNvPr id="2" name="Imagen 4">
          <a:hlinkClick xmlns:r="http://schemas.openxmlformats.org/officeDocument/2006/relationships" r:id="rId1"/>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72375" y="9525"/>
          <a:ext cx="2486025" cy="6096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U1048576"/>
  <sheetViews>
    <sheetView tabSelected="1" topLeftCell="A12" zoomScale="90" zoomScaleNormal="90" zoomScalePageLayoutView="90" workbookViewId="0">
      <pane ySplit="1" topLeftCell="A32" activePane="bottomLeft" state="frozen"/>
      <selection activeCell="A12" sqref="A12"/>
      <selection pane="bottomLeft" activeCell="A35" sqref="A35"/>
    </sheetView>
  </sheetViews>
  <sheetFormatPr baseColWidth="10" defaultColWidth="11.42578125" defaultRowHeight="12.75" x14ac:dyDescent="0.2"/>
  <cols>
    <col min="1" max="1" width="23.85546875" style="2" customWidth="1"/>
    <col min="2" max="2" width="21.42578125" style="2" customWidth="1"/>
    <col min="3" max="3" width="21.7109375" style="2" customWidth="1"/>
    <col min="4" max="5" width="6.140625" style="2" customWidth="1"/>
    <col min="6" max="10" width="3.85546875" style="2" customWidth="1"/>
    <col min="11" max="11" width="12.7109375" style="2" customWidth="1"/>
    <col min="12" max="12" width="17.85546875" style="2" customWidth="1"/>
    <col min="13" max="13" width="15.7109375" style="2" customWidth="1"/>
    <col min="14" max="14" width="16.28515625" style="2" customWidth="1"/>
    <col min="15" max="15" width="17.42578125" style="2" customWidth="1"/>
    <col min="16" max="19" width="4.42578125" style="2" customWidth="1"/>
    <col min="20" max="20" width="4.85546875" style="2" hidden="1" customWidth="1"/>
    <col min="21" max="24" width="4.42578125" style="2" customWidth="1"/>
    <col min="25" max="25" width="3.85546875" style="2" hidden="1" customWidth="1"/>
    <col min="26" max="26" width="9.42578125" style="2" hidden="1" customWidth="1"/>
    <col min="27" max="27" width="35" style="2" bestFit="1" customWidth="1"/>
    <col min="28" max="28" width="32.7109375" style="3" customWidth="1"/>
    <col min="29" max="34" width="21" style="2" customWidth="1"/>
    <col min="35" max="36" width="15.42578125" style="2" customWidth="1"/>
    <col min="37" max="252" width="11.42578125" style="2"/>
    <col min="253" max="253" width="17.140625" style="2" bestFit="1" customWidth="1"/>
    <col min="254" max="254" width="86.85546875" style="2" customWidth="1"/>
    <col min="255" max="256" width="11.42578125" style="2"/>
    <col min="257" max="257" width="23.85546875" style="2" customWidth="1"/>
    <col min="258" max="258" width="21.42578125" style="2" customWidth="1"/>
    <col min="259" max="259" width="21.7109375" style="2" customWidth="1"/>
    <col min="260" max="261" width="6.140625" style="2" customWidth="1"/>
    <col min="262" max="266" width="3.85546875" style="2" customWidth="1"/>
    <col min="267" max="267" width="12.7109375" style="2" customWidth="1"/>
    <col min="268" max="271" width="13.42578125" style="2" customWidth="1"/>
    <col min="272" max="275" width="4.42578125" style="2" customWidth="1"/>
    <col min="276" max="276" width="0" style="2" hidden="1" customWidth="1"/>
    <col min="277" max="280" width="4.42578125" style="2" customWidth="1"/>
    <col min="281" max="282" width="0" style="2" hidden="1" customWidth="1"/>
    <col min="283" max="283" width="35" style="2" bestFit="1" customWidth="1"/>
    <col min="284" max="284" width="32.7109375" style="2" customWidth="1"/>
    <col min="285" max="290" width="21" style="2" customWidth="1"/>
    <col min="291" max="292" width="15.42578125" style="2" customWidth="1"/>
    <col min="293" max="508" width="11.42578125" style="2"/>
    <col min="509" max="509" width="17.140625" style="2" bestFit="1" customWidth="1"/>
    <col min="510" max="510" width="86.85546875" style="2" customWidth="1"/>
    <col min="511" max="512" width="11.42578125" style="2"/>
    <col min="513" max="513" width="23.85546875" style="2" customWidth="1"/>
    <col min="514" max="514" width="21.42578125" style="2" customWidth="1"/>
    <col min="515" max="515" width="21.7109375" style="2" customWidth="1"/>
    <col min="516" max="517" width="6.140625" style="2" customWidth="1"/>
    <col min="518" max="522" width="3.85546875" style="2" customWidth="1"/>
    <col min="523" max="523" width="12.7109375" style="2" customWidth="1"/>
    <col min="524" max="527" width="13.42578125" style="2" customWidth="1"/>
    <col min="528" max="531" width="4.42578125" style="2" customWidth="1"/>
    <col min="532" max="532" width="0" style="2" hidden="1" customWidth="1"/>
    <col min="533" max="536" width="4.42578125" style="2" customWidth="1"/>
    <col min="537" max="538" width="0" style="2" hidden="1" customWidth="1"/>
    <col min="539" max="539" width="35" style="2" bestFit="1" customWidth="1"/>
    <col min="540" max="540" width="32.7109375" style="2" customWidth="1"/>
    <col min="541" max="546" width="21" style="2" customWidth="1"/>
    <col min="547" max="548" width="15.42578125" style="2" customWidth="1"/>
    <col min="549" max="764" width="11.42578125" style="2"/>
    <col min="765" max="765" width="17.140625" style="2" bestFit="1" customWidth="1"/>
    <col min="766" max="766" width="86.85546875" style="2" customWidth="1"/>
    <col min="767" max="768" width="11.42578125" style="2"/>
    <col min="769" max="769" width="23.85546875" style="2" customWidth="1"/>
    <col min="770" max="770" width="21.42578125" style="2" customWidth="1"/>
    <col min="771" max="771" width="21.7109375" style="2" customWidth="1"/>
    <col min="772" max="773" width="6.140625" style="2" customWidth="1"/>
    <col min="774" max="778" width="3.85546875" style="2" customWidth="1"/>
    <col min="779" max="779" width="12.7109375" style="2" customWidth="1"/>
    <col min="780" max="783" width="13.42578125" style="2" customWidth="1"/>
    <col min="784" max="787" width="4.42578125" style="2" customWidth="1"/>
    <col min="788" max="788" width="0" style="2" hidden="1" customWidth="1"/>
    <col min="789" max="792" width="4.42578125" style="2" customWidth="1"/>
    <col min="793" max="794" width="0" style="2" hidden="1" customWidth="1"/>
    <col min="795" max="795" width="35" style="2" bestFit="1" customWidth="1"/>
    <col min="796" max="796" width="32.7109375" style="2" customWidth="1"/>
    <col min="797" max="802" width="21" style="2" customWidth="1"/>
    <col min="803" max="804" width="15.42578125" style="2" customWidth="1"/>
    <col min="805" max="1020" width="11.42578125" style="2"/>
    <col min="1021" max="1021" width="17.140625" style="2" bestFit="1" customWidth="1"/>
    <col min="1022" max="1022" width="86.85546875" style="2" customWidth="1"/>
    <col min="1023" max="1024" width="11.42578125" style="2"/>
    <col min="1025" max="1025" width="23.85546875" style="2" customWidth="1"/>
    <col min="1026" max="1026" width="21.42578125" style="2" customWidth="1"/>
    <col min="1027" max="1027" width="21.7109375" style="2" customWidth="1"/>
    <col min="1028" max="1029" width="6.140625" style="2" customWidth="1"/>
    <col min="1030" max="1034" width="3.85546875" style="2" customWidth="1"/>
    <col min="1035" max="1035" width="12.7109375" style="2" customWidth="1"/>
    <col min="1036" max="1039" width="13.42578125" style="2" customWidth="1"/>
    <col min="1040" max="1043" width="4.42578125" style="2" customWidth="1"/>
    <col min="1044" max="1044" width="0" style="2" hidden="1" customWidth="1"/>
    <col min="1045" max="1048" width="4.42578125" style="2" customWidth="1"/>
    <col min="1049" max="1050" width="0" style="2" hidden="1" customWidth="1"/>
    <col min="1051" max="1051" width="35" style="2" bestFit="1" customWidth="1"/>
    <col min="1052" max="1052" width="32.7109375" style="2" customWidth="1"/>
    <col min="1053" max="1058" width="21" style="2" customWidth="1"/>
    <col min="1059" max="1060" width="15.42578125" style="2" customWidth="1"/>
    <col min="1061" max="1276" width="11.42578125" style="2"/>
    <col min="1277" max="1277" width="17.140625" style="2" bestFit="1" customWidth="1"/>
    <col min="1278" max="1278" width="86.85546875" style="2" customWidth="1"/>
    <col min="1279" max="1280" width="11.42578125" style="2"/>
    <col min="1281" max="1281" width="23.85546875" style="2" customWidth="1"/>
    <col min="1282" max="1282" width="21.42578125" style="2" customWidth="1"/>
    <col min="1283" max="1283" width="21.7109375" style="2" customWidth="1"/>
    <col min="1284" max="1285" width="6.140625" style="2" customWidth="1"/>
    <col min="1286" max="1290" width="3.85546875" style="2" customWidth="1"/>
    <col min="1291" max="1291" width="12.7109375" style="2" customWidth="1"/>
    <col min="1292" max="1295" width="13.42578125" style="2" customWidth="1"/>
    <col min="1296" max="1299" width="4.42578125" style="2" customWidth="1"/>
    <col min="1300" max="1300" width="0" style="2" hidden="1" customWidth="1"/>
    <col min="1301" max="1304" width="4.42578125" style="2" customWidth="1"/>
    <col min="1305" max="1306" width="0" style="2" hidden="1" customWidth="1"/>
    <col min="1307" max="1307" width="35" style="2" bestFit="1" customWidth="1"/>
    <col min="1308" max="1308" width="32.7109375" style="2" customWidth="1"/>
    <col min="1309" max="1314" width="21" style="2" customWidth="1"/>
    <col min="1315" max="1316" width="15.42578125" style="2" customWidth="1"/>
    <col min="1317" max="1532" width="11.42578125" style="2"/>
    <col min="1533" max="1533" width="17.140625" style="2" bestFit="1" customWidth="1"/>
    <col min="1534" max="1534" width="86.85546875" style="2" customWidth="1"/>
    <col min="1535" max="1536" width="11.42578125" style="2"/>
    <col min="1537" max="1537" width="23.85546875" style="2" customWidth="1"/>
    <col min="1538" max="1538" width="21.42578125" style="2" customWidth="1"/>
    <col min="1539" max="1539" width="21.7109375" style="2" customWidth="1"/>
    <col min="1540" max="1541" width="6.140625" style="2" customWidth="1"/>
    <col min="1542" max="1546" width="3.85546875" style="2" customWidth="1"/>
    <col min="1547" max="1547" width="12.7109375" style="2" customWidth="1"/>
    <col min="1548" max="1551" width="13.42578125" style="2" customWidth="1"/>
    <col min="1552" max="1555" width="4.42578125" style="2" customWidth="1"/>
    <col min="1556" max="1556" width="0" style="2" hidden="1" customWidth="1"/>
    <col min="1557" max="1560" width="4.42578125" style="2" customWidth="1"/>
    <col min="1561" max="1562" width="0" style="2" hidden="1" customWidth="1"/>
    <col min="1563" max="1563" width="35" style="2" bestFit="1" customWidth="1"/>
    <col min="1564" max="1564" width="32.7109375" style="2" customWidth="1"/>
    <col min="1565" max="1570" width="21" style="2" customWidth="1"/>
    <col min="1571" max="1572" width="15.42578125" style="2" customWidth="1"/>
    <col min="1573" max="1788" width="11.42578125" style="2"/>
    <col min="1789" max="1789" width="17.140625" style="2" bestFit="1" customWidth="1"/>
    <col min="1790" max="1790" width="86.85546875" style="2" customWidth="1"/>
    <col min="1791" max="1792" width="11.42578125" style="2"/>
    <col min="1793" max="1793" width="23.85546875" style="2" customWidth="1"/>
    <col min="1794" max="1794" width="21.42578125" style="2" customWidth="1"/>
    <col min="1795" max="1795" width="21.7109375" style="2" customWidth="1"/>
    <col min="1796" max="1797" width="6.140625" style="2" customWidth="1"/>
    <col min="1798" max="1802" width="3.85546875" style="2" customWidth="1"/>
    <col min="1803" max="1803" width="12.7109375" style="2" customWidth="1"/>
    <col min="1804" max="1807" width="13.42578125" style="2" customWidth="1"/>
    <col min="1808" max="1811" width="4.42578125" style="2" customWidth="1"/>
    <col min="1812" max="1812" width="0" style="2" hidden="1" customWidth="1"/>
    <col min="1813" max="1816" width="4.42578125" style="2" customWidth="1"/>
    <col min="1817" max="1818" width="0" style="2" hidden="1" customWidth="1"/>
    <col min="1819" max="1819" width="35" style="2" bestFit="1" customWidth="1"/>
    <col min="1820" max="1820" width="32.7109375" style="2" customWidth="1"/>
    <col min="1821" max="1826" width="21" style="2" customWidth="1"/>
    <col min="1827" max="1828" width="15.42578125" style="2" customWidth="1"/>
    <col min="1829" max="2044" width="11.42578125" style="2"/>
    <col min="2045" max="2045" width="17.140625" style="2" bestFit="1" customWidth="1"/>
    <col min="2046" max="2046" width="86.85546875" style="2" customWidth="1"/>
    <col min="2047" max="2048" width="11.42578125" style="2"/>
    <col min="2049" max="2049" width="23.85546875" style="2" customWidth="1"/>
    <col min="2050" max="2050" width="21.42578125" style="2" customWidth="1"/>
    <col min="2051" max="2051" width="21.7109375" style="2" customWidth="1"/>
    <col min="2052" max="2053" width="6.140625" style="2" customWidth="1"/>
    <col min="2054" max="2058" width="3.85546875" style="2" customWidth="1"/>
    <col min="2059" max="2059" width="12.7109375" style="2" customWidth="1"/>
    <col min="2060" max="2063" width="13.42578125" style="2" customWidth="1"/>
    <col min="2064" max="2067" width="4.42578125" style="2" customWidth="1"/>
    <col min="2068" max="2068" width="0" style="2" hidden="1" customWidth="1"/>
    <col min="2069" max="2072" width="4.42578125" style="2" customWidth="1"/>
    <col min="2073" max="2074" width="0" style="2" hidden="1" customWidth="1"/>
    <col min="2075" max="2075" width="35" style="2" bestFit="1" customWidth="1"/>
    <col min="2076" max="2076" width="32.7109375" style="2" customWidth="1"/>
    <col min="2077" max="2082" width="21" style="2" customWidth="1"/>
    <col min="2083" max="2084" width="15.42578125" style="2" customWidth="1"/>
    <col min="2085" max="2300" width="11.42578125" style="2"/>
    <col min="2301" max="2301" width="17.140625" style="2" bestFit="1" customWidth="1"/>
    <col min="2302" max="2302" width="86.85546875" style="2" customWidth="1"/>
    <col min="2303" max="2304" width="11.42578125" style="2"/>
    <col min="2305" max="2305" width="23.85546875" style="2" customWidth="1"/>
    <col min="2306" max="2306" width="21.42578125" style="2" customWidth="1"/>
    <col min="2307" max="2307" width="21.7109375" style="2" customWidth="1"/>
    <col min="2308" max="2309" width="6.140625" style="2" customWidth="1"/>
    <col min="2310" max="2314" width="3.85546875" style="2" customWidth="1"/>
    <col min="2315" max="2315" width="12.7109375" style="2" customWidth="1"/>
    <col min="2316" max="2319" width="13.42578125" style="2" customWidth="1"/>
    <col min="2320" max="2323" width="4.42578125" style="2" customWidth="1"/>
    <col min="2324" max="2324" width="0" style="2" hidden="1" customWidth="1"/>
    <col min="2325" max="2328" width="4.42578125" style="2" customWidth="1"/>
    <col min="2329" max="2330" width="0" style="2" hidden="1" customWidth="1"/>
    <col min="2331" max="2331" width="35" style="2" bestFit="1" customWidth="1"/>
    <col min="2332" max="2332" width="32.7109375" style="2" customWidth="1"/>
    <col min="2333" max="2338" width="21" style="2" customWidth="1"/>
    <col min="2339" max="2340" width="15.42578125" style="2" customWidth="1"/>
    <col min="2341" max="2556" width="11.42578125" style="2"/>
    <col min="2557" max="2557" width="17.140625" style="2" bestFit="1" customWidth="1"/>
    <col min="2558" max="2558" width="86.85546875" style="2" customWidth="1"/>
    <col min="2559" max="2560" width="11.42578125" style="2"/>
    <col min="2561" max="2561" width="23.85546875" style="2" customWidth="1"/>
    <col min="2562" max="2562" width="21.42578125" style="2" customWidth="1"/>
    <col min="2563" max="2563" width="21.7109375" style="2" customWidth="1"/>
    <col min="2564" max="2565" width="6.140625" style="2" customWidth="1"/>
    <col min="2566" max="2570" width="3.85546875" style="2" customWidth="1"/>
    <col min="2571" max="2571" width="12.7109375" style="2" customWidth="1"/>
    <col min="2572" max="2575" width="13.42578125" style="2" customWidth="1"/>
    <col min="2576" max="2579" width="4.42578125" style="2" customWidth="1"/>
    <col min="2580" max="2580" width="0" style="2" hidden="1" customWidth="1"/>
    <col min="2581" max="2584" width="4.42578125" style="2" customWidth="1"/>
    <col min="2585" max="2586" width="0" style="2" hidden="1" customWidth="1"/>
    <col min="2587" max="2587" width="35" style="2" bestFit="1" customWidth="1"/>
    <col min="2588" max="2588" width="32.7109375" style="2" customWidth="1"/>
    <col min="2589" max="2594" width="21" style="2" customWidth="1"/>
    <col min="2595" max="2596" width="15.42578125" style="2" customWidth="1"/>
    <col min="2597" max="2812" width="11.42578125" style="2"/>
    <col min="2813" max="2813" width="17.140625" style="2" bestFit="1" customWidth="1"/>
    <col min="2814" max="2814" width="86.85546875" style="2" customWidth="1"/>
    <col min="2815" max="2816" width="11.42578125" style="2"/>
    <col min="2817" max="2817" width="23.85546875" style="2" customWidth="1"/>
    <col min="2818" max="2818" width="21.42578125" style="2" customWidth="1"/>
    <col min="2819" max="2819" width="21.7109375" style="2" customWidth="1"/>
    <col min="2820" max="2821" width="6.140625" style="2" customWidth="1"/>
    <col min="2822" max="2826" width="3.85546875" style="2" customWidth="1"/>
    <col min="2827" max="2827" width="12.7109375" style="2" customWidth="1"/>
    <col min="2828" max="2831" width="13.42578125" style="2" customWidth="1"/>
    <col min="2832" max="2835" width="4.42578125" style="2" customWidth="1"/>
    <col min="2836" max="2836" width="0" style="2" hidden="1" customWidth="1"/>
    <col min="2837" max="2840" width="4.42578125" style="2" customWidth="1"/>
    <col min="2841" max="2842" width="0" style="2" hidden="1" customWidth="1"/>
    <col min="2843" max="2843" width="35" style="2" bestFit="1" customWidth="1"/>
    <col min="2844" max="2844" width="32.7109375" style="2" customWidth="1"/>
    <col min="2845" max="2850" width="21" style="2" customWidth="1"/>
    <col min="2851" max="2852" width="15.42578125" style="2" customWidth="1"/>
    <col min="2853" max="3068" width="11.42578125" style="2"/>
    <col min="3069" max="3069" width="17.140625" style="2" bestFit="1" customWidth="1"/>
    <col min="3070" max="3070" width="86.85546875" style="2" customWidth="1"/>
    <col min="3071" max="3072" width="11.42578125" style="2"/>
    <col min="3073" max="3073" width="23.85546875" style="2" customWidth="1"/>
    <col min="3074" max="3074" width="21.42578125" style="2" customWidth="1"/>
    <col min="3075" max="3075" width="21.7109375" style="2" customWidth="1"/>
    <col min="3076" max="3077" width="6.140625" style="2" customWidth="1"/>
    <col min="3078" max="3082" width="3.85546875" style="2" customWidth="1"/>
    <col min="3083" max="3083" width="12.7109375" style="2" customWidth="1"/>
    <col min="3084" max="3087" width="13.42578125" style="2" customWidth="1"/>
    <col min="3088" max="3091" width="4.42578125" style="2" customWidth="1"/>
    <col min="3092" max="3092" width="0" style="2" hidden="1" customWidth="1"/>
    <col min="3093" max="3096" width="4.42578125" style="2" customWidth="1"/>
    <col min="3097" max="3098" width="0" style="2" hidden="1" customWidth="1"/>
    <col min="3099" max="3099" width="35" style="2" bestFit="1" customWidth="1"/>
    <col min="3100" max="3100" width="32.7109375" style="2" customWidth="1"/>
    <col min="3101" max="3106" width="21" style="2" customWidth="1"/>
    <col min="3107" max="3108" width="15.42578125" style="2" customWidth="1"/>
    <col min="3109" max="3324" width="11.42578125" style="2"/>
    <col min="3325" max="3325" width="17.140625" style="2" bestFit="1" customWidth="1"/>
    <col min="3326" max="3326" width="86.85546875" style="2" customWidth="1"/>
    <col min="3327" max="3328" width="11.42578125" style="2"/>
    <col min="3329" max="3329" width="23.85546875" style="2" customWidth="1"/>
    <col min="3330" max="3330" width="21.42578125" style="2" customWidth="1"/>
    <col min="3331" max="3331" width="21.7109375" style="2" customWidth="1"/>
    <col min="3332" max="3333" width="6.140625" style="2" customWidth="1"/>
    <col min="3334" max="3338" width="3.85546875" style="2" customWidth="1"/>
    <col min="3339" max="3339" width="12.7109375" style="2" customWidth="1"/>
    <col min="3340" max="3343" width="13.42578125" style="2" customWidth="1"/>
    <col min="3344" max="3347" width="4.42578125" style="2" customWidth="1"/>
    <col min="3348" max="3348" width="0" style="2" hidden="1" customWidth="1"/>
    <col min="3349" max="3352" width="4.42578125" style="2" customWidth="1"/>
    <col min="3353" max="3354" width="0" style="2" hidden="1" customWidth="1"/>
    <col min="3355" max="3355" width="35" style="2" bestFit="1" customWidth="1"/>
    <col min="3356" max="3356" width="32.7109375" style="2" customWidth="1"/>
    <col min="3357" max="3362" width="21" style="2" customWidth="1"/>
    <col min="3363" max="3364" width="15.42578125" style="2" customWidth="1"/>
    <col min="3365" max="3580" width="11.42578125" style="2"/>
    <col min="3581" max="3581" width="17.140625" style="2" bestFit="1" customWidth="1"/>
    <col min="3582" max="3582" width="86.85546875" style="2" customWidth="1"/>
    <col min="3583" max="3584" width="11.42578125" style="2"/>
    <col min="3585" max="3585" width="23.85546875" style="2" customWidth="1"/>
    <col min="3586" max="3586" width="21.42578125" style="2" customWidth="1"/>
    <col min="3587" max="3587" width="21.7109375" style="2" customWidth="1"/>
    <col min="3588" max="3589" width="6.140625" style="2" customWidth="1"/>
    <col min="3590" max="3594" width="3.85546875" style="2" customWidth="1"/>
    <col min="3595" max="3595" width="12.7109375" style="2" customWidth="1"/>
    <col min="3596" max="3599" width="13.42578125" style="2" customWidth="1"/>
    <col min="3600" max="3603" width="4.42578125" style="2" customWidth="1"/>
    <col min="3604" max="3604" width="0" style="2" hidden="1" customWidth="1"/>
    <col min="3605" max="3608" width="4.42578125" style="2" customWidth="1"/>
    <col min="3609" max="3610" width="0" style="2" hidden="1" customWidth="1"/>
    <col min="3611" max="3611" width="35" style="2" bestFit="1" customWidth="1"/>
    <col min="3612" max="3612" width="32.7109375" style="2" customWidth="1"/>
    <col min="3613" max="3618" width="21" style="2" customWidth="1"/>
    <col min="3619" max="3620" width="15.42578125" style="2" customWidth="1"/>
    <col min="3621" max="3836" width="11.42578125" style="2"/>
    <col min="3837" max="3837" width="17.140625" style="2" bestFit="1" customWidth="1"/>
    <col min="3838" max="3838" width="86.85546875" style="2" customWidth="1"/>
    <col min="3839" max="3840" width="11.42578125" style="2"/>
    <col min="3841" max="3841" width="23.85546875" style="2" customWidth="1"/>
    <col min="3842" max="3842" width="21.42578125" style="2" customWidth="1"/>
    <col min="3843" max="3843" width="21.7109375" style="2" customWidth="1"/>
    <col min="3844" max="3845" width="6.140625" style="2" customWidth="1"/>
    <col min="3846" max="3850" width="3.85546875" style="2" customWidth="1"/>
    <col min="3851" max="3851" width="12.7109375" style="2" customWidth="1"/>
    <col min="3852" max="3855" width="13.42578125" style="2" customWidth="1"/>
    <col min="3856" max="3859" width="4.42578125" style="2" customWidth="1"/>
    <col min="3860" max="3860" width="0" style="2" hidden="1" customWidth="1"/>
    <col min="3861" max="3864" width="4.42578125" style="2" customWidth="1"/>
    <col min="3865" max="3866" width="0" style="2" hidden="1" customWidth="1"/>
    <col min="3867" max="3867" width="35" style="2" bestFit="1" customWidth="1"/>
    <col min="3868" max="3868" width="32.7109375" style="2" customWidth="1"/>
    <col min="3869" max="3874" width="21" style="2" customWidth="1"/>
    <col min="3875" max="3876" width="15.42578125" style="2" customWidth="1"/>
    <col min="3877" max="4092" width="11.42578125" style="2"/>
    <col min="4093" max="4093" width="17.140625" style="2" bestFit="1" customWidth="1"/>
    <col min="4094" max="4094" width="86.85546875" style="2" customWidth="1"/>
    <col min="4095" max="4096" width="11.42578125" style="2"/>
    <col min="4097" max="4097" width="23.85546875" style="2" customWidth="1"/>
    <col min="4098" max="4098" width="21.42578125" style="2" customWidth="1"/>
    <col min="4099" max="4099" width="21.7109375" style="2" customWidth="1"/>
    <col min="4100" max="4101" width="6.140625" style="2" customWidth="1"/>
    <col min="4102" max="4106" width="3.85546875" style="2" customWidth="1"/>
    <col min="4107" max="4107" width="12.7109375" style="2" customWidth="1"/>
    <col min="4108" max="4111" width="13.42578125" style="2" customWidth="1"/>
    <col min="4112" max="4115" width="4.42578125" style="2" customWidth="1"/>
    <col min="4116" max="4116" width="0" style="2" hidden="1" customWidth="1"/>
    <col min="4117" max="4120" width="4.42578125" style="2" customWidth="1"/>
    <col min="4121" max="4122" width="0" style="2" hidden="1" customWidth="1"/>
    <col min="4123" max="4123" width="35" style="2" bestFit="1" customWidth="1"/>
    <col min="4124" max="4124" width="32.7109375" style="2" customWidth="1"/>
    <col min="4125" max="4130" width="21" style="2" customWidth="1"/>
    <col min="4131" max="4132" width="15.42578125" style="2" customWidth="1"/>
    <col min="4133" max="4348" width="11.42578125" style="2"/>
    <col min="4349" max="4349" width="17.140625" style="2" bestFit="1" customWidth="1"/>
    <col min="4350" max="4350" width="86.85546875" style="2" customWidth="1"/>
    <col min="4351" max="4352" width="11.42578125" style="2"/>
    <col min="4353" max="4353" width="23.85546875" style="2" customWidth="1"/>
    <col min="4354" max="4354" width="21.42578125" style="2" customWidth="1"/>
    <col min="4355" max="4355" width="21.7109375" style="2" customWidth="1"/>
    <col min="4356" max="4357" width="6.140625" style="2" customWidth="1"/>
    <col min="4358" max="4362" width="3.85546875" style="2" customWidth="1"/>
    <col min="4363" max="4363" width="12.7109375" style="2" customWidth="1"/>
    <col min="4364" max="4367" width="13.42578125" style="2" customWidth="1"/>
    <col min="4368" max="4371" width="4.42578125" style="2" customWidth="1"/>
    <col min="4372" max="4372" width="0" style="2" hidden="1" customWidth="1"/>
    <col min="4373" max="4376" width="4.42578125" style="2" customWidth="1"/>
    <col min="4377" max="4378" width="0" style="2" hidden="1" customWidth="1"/>
    <col min="4379" max="4379" width="35" style="2" bestFit="1" customWidth="1"/>
    <col min="4380" max="4380" width="32.7109375" style="2" customWidth="1"/>
    <col min="4381" max="4386" width="21" style="2" customWidth="1"/>
    <col min="4387" max="4388" width="15.42578125" style="2" customWidth="1"/>
    <col min="4389" max="4604" width="11.42578125" style="2"/>
    <col min="4605" max="4605" width="17.140625" style="2" bestFit="1" customWidth="1"/>
    <col min="4606" max="4606" width="86.85546875" style="2" customWidth="1"/>
    <col min="4607" max="4608" width="11.42578125" style="2"/>
    <col min="4609" max="4609" width="23.85546875" style="2" customWidth="1"/>
    <col min="4610" max="4610" width="21.42578125" style="2" customWidth="1"/>
    <col min="4611" max="4611" width="21.7109375" style="2" customWidth="1"/>
    <col min="4612" max="4613" width="6.140625" style="2" customWidth="1"/>
    <col min="4614" max="4618" width="3.85546875" style="2" customWidth="1"/>
    <col min="4619" max="4619" width="12.7109375" style="2" customWidth="1"/>
    <col min="4620" max="4623" width="13.42578125" style="2" customWidth="1"/>
    <col min="4624" max="4627" width="4.42578125" style="2" customWidth="1"/>
    <col min="4628" max="4628" width="0" style="2" hidden="1" customWidth="1"/>
    <col min="4629" max="4632" width="4.42578125" style="2" customWidth="1"/>
    <col min="4633" max="4634" width="0" style="2" hidden="1" customWidth="1"/>
    <col min="4635" max="4635" width="35" style="2" bestFit="1" customWidth="1"/>
    <col min="4636" max="4636" width="32.7109375" style="2" customWidth="1"/>
    <col min="4637" max="4642" width="21" style="2" customWidth="1"/>
    <col min="4643" max="4644" width="15.42578125" style="2" customWidth="1"/>
    <col min="4645" max="4860" width="11.42578125" style="2"/>
    <col min="4861" max="4861" width="17.140625" style="2" bestFit="1" customWidth="1"/>
    <col min="4862" max="4862" width="86.85546875" style="2" customWidth="1"/>
    <col min="4863" max="4864" width="11.42578125" style="2"/>
    <col min="4865" max="4865" width="23.85546875" style="2" customWidth="1"/>
    <col min="4866" max="4866" width="21.42578125" style="2" customWidth="1"/>
    <col min="4867" max="4867" width="21.7109375" style="2" customWidth="1"/>
    <col min="4868" max="4869" width="6.140625" style="2" customWidth="1"/>
    <col min="4870" max="4874" width="3.85546875" style="2" customWidth="1"/>
    <col min="4875" max="4875" width="12.7109375" style="2" customWidth="1"/>
    <col min="4876" max="4879" width="13.42578125" style="2" customWidth="1"/>
    <col min="4880" max="4883" width="4.42578125" style="2" customWidth="1"/>
    <col min="4884" max="4884" width="0" style="2" hidden="1" customWidth="1"/>
    <col min="4885" max="4888" width="4.42578125" style="2" customWidth="1"/>
    <col min="4889" max="4890" width="0" style="2" hidden="1" customWidth="1"/>
    <col min="4891" max="4891" width="35" style="2" bestFit="1" customWidth="1"/>
    <col min="4892" max="4892" width="32.7109375" style="2" customWidth="1"/>
    <col min="4893" max="4898" width="21" style="2" customWidth="1"/>
    <col min="4899" max="4900" width="15.42578125" style="2" customWidth="1"/>
    <col min="4901" max="5116" width="11.42578125" style="2"/>
    <col min="5117" max="5117" width="17.140625" style="2" bestFit="1" customWidth="1"/>
    <col min="5118" max="5118" width="86.85546875" style="2" customWidth="1"/>
    <col min="5119" max="5120" width="11.42578125" style="2"/>
    <col min="5121" max="5121" width="23.85546875" style="2" customWidth="1"/>
    <col min="5122" max="5122" width="21.42578125" style="2" customWidth="1"/>
    <col min="5123" max="5123" width="21.7109375" style="2" customWidth="1"/>
    <col min="5124" max="5125" width="6.140625" style="2" customWidth="1"/>
    <col min="5126" max="5130" width="3.85546875" style="2" customWidth="1"/>
    <col min="5131" max="5131" width="12.7109375" style="2" customWidth="1"/>
    <col min="5132" max="5135" width="13.42578125" style="2" customWidth="1"/>
    <col min="5136" max="5139" width="4.42578125" style="2" customWidth="1"/>
    <col min="5140" max="5140" width="0" style="2" hidden="1" customWidth="1"/>
    <col min="5141" max="5144" width="4.42578125" style="2" customWidth="1"/>
    <col min="5145" max="5146" width="0" style="2" hidden="1" customWidth="1"/>
    <col min="5147" max="5147" width="35" style="2" bestFit="1" customWidth="1"/>
    <col min="5148" max="5148" width="32.7109375" style="2" customWidth="1"/>
    <col min="5149" max="5154" width="21" style="2" customWidth="1"/>
    <col min="5155" max="5156" width="15.42578125" style="2" customWidth="1"/>
    <col min="5157" max="5372" width="11.42578125" style="2"/>
    <col min="5373" max="5373" width="17.140625" style="2" bestFit="1" customWidth="1"/>
    <col min="5374" max="5374" width="86.85546875" style="2" customWidth="1"/>
    <col min="5375" max="5376" width="11.42578125" style="2"/>
    <col min="5377" max="5377" width="23.85546875" style="2" customWidth="1"/>
    <col min="5378" max="5378" width="21.42578125" style="2" customWidth="1"/>
    <col min="5379" max="5379" width="21.7109375" style="2" customWidth="1"/>
    <col min="5380" max="5381" width="6.140625" style="2" customWidth="1"/>
    <col min="5382" max="5386" width="3.85546875" style="2" customWidth="1"/>
    <col min="5387" max="5387" width="12.7109375" style="2" customWidth="1"/>
    <col min="5388" max="5391" width="13.42578125" style="2" customWidth="1"/>
    <col min="5392" max="5395" width="4.42578125" style="2" customWidth="1"/>
    <col min="5396" max="5396" width="0" style="2" hidden="1" customWidth="1"/>
    <col min="5397" max="5400" width="4.42578125" style="2" customWidth="1"/>
    <col min="5401" max="5402" width="0" style="2" hidden="1" customWidth="1"/>
    <col min="5403" max="5403" width="35" style="2" bestFit="1" customWidth="1"/>
    <col min="5404" max="5404" width="32.7109375" style="2" customWidth="1"/>
    <col min="5405" max="5410" width="21" style="2" customWidth="1"/>
    <col min="5411" max="5412" width="15.42578125" style="2" customWidth="1"/>
    <col min="5413" max="5628" width="11.42578125" style="2"/>
    <col min="5629" max="5629" width="17.140625" style="2" bestFit="1" customWidth="1"/>
    <col min="5630" max="5630" width="86.85546875" style="2" customWidth="1"/>
    <col min="5631" max="5632" width="11.42578125" style="2"/>
    <col min="5633" max="5633" width="23.85546875" style="2" customWidth="1"/>
    <col min="5634" max="5634" width="21.42578125" style="2" customWidth="1"/>
    <col min="5635" max="5635" width="21.7109375" style="2" customWidth="1"/>
    <col min="5636" max="5637" width="6.140625" style="2" customWidth="1"/>
    <col min="5638" max="5642" width="3.85546875" style="2" customWidth="1"/>
    <col min="5643" max="5643" width="12.7109375" style="2" customWidth="1"/>
    <col min="5644" max="5647" width="13.42578125" style="2" customWidth="1"/>
    <col min="5648" max="5651" width="4.42578125" style="2" customWidth="1"/>
    <col min="5652" max="5652" width="0" style="2" hidden="1" customWidth="1"/>
    <col min="5653" max="5656" width="4.42578125" style="2" customWidth="1"/>
    <col min="5657" max="5658" width="0" style="2" hidden="1" customWidth="1"/>
    <col min="5659" max="5659" width="35" style="2" bestFit="1" customWidth="1"/>
    <col min="5660" max="5660" width="32.7109375" style="2" customWidth="1"/>
    <col min="5661" max="5666" width="21" style="2" customWidth="1"/>
    <col min="5667" max="5668" width="15.42578125" style="2" customWidth="1"/>
    <col min="5669" max="5884" width="11.42578125" style="2"/>
    <col min="5885" max="5885" width="17.140625" style="2" bestFit="1" customWidth="1"/>
    <col min="5886" max="5886" width="86.85546875" style="2" customWidth="1"/>
    <col min="5887" max="5888" width="11.42578125" style="2"/>
    <col min="5889" max="5889" width="23.85546875" style="2" customWidth="1"/>
    <col min="5890" max="5890" width="21.42578125" style="2" customWidth="1"/>
    <col min="5891" max="5891" width="21.7109375" style="2" customWidth="1"/>
    <col min="5892" max="5893" width="6.140625" style="2" customWidth="1"/>
    <col min="5894" max="5898" width="3.85546875" style="2" customWidth="1"/>
    <col min="5899" max="5899" width="12.7109375" style="2" customWidth="1"/>
    <col min="5900" max="5903" width="13.42578125" style="2" customWidth="1"/>
    <col min="5904" max="5907" width="4.42578125" style="2" customWidth="1"/>
    <col min="5908" max="5908" width="0" style="2" hidden="1" customWidth="1"/>
    <col min="5909" max="5912" width="4.42578125" style="2" customWidth="1"/>
    <col min="5913" max="5914" width="0" style="2" hidden="1" customWidth="1"/>
    <col min="5915" max="5915" width="35" style="2" bestFit="1" customWidth="1"/>
    <col min="5916" max="5916" width="32.7109375" style="2" customWidth="1"/>
    <col min="5917" max="5922" width="21" style="2" customWidth="1"/>
    <col min="5923" max="5924" width="15.42578125" style="2" customWidth="1"/>
    <col min="5925" max="6140" width="11.42578125" style="2"/>
    <col min="6141" max="6141" width="17.140625" style="2" bestFit="1" customWidth="1"/>
    <col min="6142" max="6142" width="86.85546875" style="2" customWidth="1"/>
    <col min="6143" max="6144" width="11.42578125" style="2"/>
    <col min="6145" max="6145" width="23.85546875" style="2" customWidth="1"/>
    <col min="6146" max="6146" width="21.42578125" style="2" customWidth="1"/>
    <col min="6147" max="6147" width="21.7109375" style="2" customWidth="1"/>
    <col min="6148" max="6149" width="6.140625" style="2" customWidth="1"/>
    <col min="6150" max="6154" width="3.85546875" style="2" customWidth="1"/>
    <col min="6155" max="6155" width="12.7109375" style="2" customWidth="1"/>
    <col min="6156" max="6159" width="13.42578125" style="2" customWidth="1"/>
    <col min="6160" max="6163" width="4.42578125" style="2" customWidth="1"/>
    <col min="6164" max="6164" width="0" style="2" hidden="1" customWidth="1"/>
    <col min="6165" max="6168" width="4.42578125" style="2" customWidth="1"/>
    <col min="6169" max="6170" width="0" style="2" hidden="1" customWidth="1"/>
    <col min="6171" max="6171" width="35" style="2" bestFit="1" customWidth="1"/>
    <col min="6172" max="6172" width="32.7109375" style="2" customWidth="1"/>
    <col min="6173" max="6178" width="21" style="2" customWidth="1"/>
    <col min="6179" max="6180" width="15.42578125" style="2" customWidth="1"/>
    <col min="6181" max="6396" width="11.42578125" style="2"/>
    <col min="6397" max="6397" width="17.140625" style="2" bestFit="1" customWidth="1"/>
    <col min="6398" max="6398" width="86.85546875" style="2" customWidth="1"/>
    <col min="6399" max="6400" width="11.42578125" style="2"/>
    <col min="6401" max="6401" width="23.85546875" style="2" customWidth="1"/>
    <col min="6402" max="6402" width="21.42578125" style="2" customWidth="1"/>
    <col min="6403" max="6403" width="21.7109375" style="2" customWidth="1"/>
    <col min="6404" max="6405" width="6.140625" style="2" customWidth="1"/>
    <col min="6406" max="6410" width="3.85546875" style="2" customWidth="1"/>
    <col min="6411" max="6411" width="12.7109375" style="2" customWidth="1"/>
    <col min="6412" max="6415" width="13.42578125" style="2" customWidth="1"/>
    <col min="6416" max="6419" width="4.42578125" style="2" customWidth="1"/>
    <col min="6420" max="6420" width="0" style="2" hidden="1" customWidth="1"/>
    <col min="6421" max="6424" width="4.42578125" style="2" customWidth="1"/>
    <col min="6425" max="6426" width="0" style="2" hidden="1" customWidth="1"/>
    <col min="6427" max="6427" width="35" style="2" bestFit="1" customWidth="1"/>
    <col min="6428" max="6428" width="32.7109375" style="2" customWidth="1"/>
    <col min="6429" max="6434" width="21" style="2" customWidth="1"/>
    <col min="6435" max="6436" width="15.42578125" style="2" customWidth="1"/>
    <col min="6437" max="6652" width="11.42578125" style="2"/>
    <col min="6653" max="6653" width="17.140625" style="2" bestFit="1" customWidth="1"/>
    <col min="6654" max="6654" width="86.85546875" style="2" customWidth="1"/>
    <col min="6655" max="6656" width="11.42578125" style="2"/>
    <col min="6657" max="6657" width="23.85546875" style="2" customWidth="1"/>
    <col min="6658" max="6658" width="21.42578125" style="2" customWidth="1"/>
    <col min="6659" max="6659" width="21.7109375" style="2" customWidth="1"/>
    <col min="6660" max="6661" width="6.140625" style="2" customWidth="1"/>
    <col min="6662" max="6666" width="3.85546875" style="2" customWidth="1"/>
    <col min="6667" max="6667" width="12.7109375" style="2" customWidth="1"/>
    <col min="6668" max="6671" width="13.42578125" style="2" customWidth="1"/>
    <col min="6672" max="6675" width="4.42578125" style="2" customWidth="1"/>
    <col min="6676" max="6676" width="0" style="2" hidden="1" customWidth="1"/>
    <col min="6677" max="6680" width="4.42578125" style="2" customWidth="1"/>
    <col min="6681" max="6682" width="0" style="2" hidden="1" customWidth="1"/>
    <col min="6683" max="6683" width="35" style="2" bestFit="1" customWidth="1"/>
    <col min="6684" max="6684" width="32.7109375" style="2" customWidth="1"/>
    <col min="6685" max="6690" width="21" style="2" customWidth="1"/>
    <col min="6691" max="6692" width="15.42578125" style="2" customWidth="1"/>
    <col min="6693" max="6908" width="11.42578125" style="2"/>
    <col min="6909" max="6909" width="17.140625" style="2" bestFit="1" customWidth="1"/>
    <col min="6910" max="6910" width="86.85546875" style="2" customWidth="1"/>
    <col min="6911" max="6912" width="11.42578125" style="2"/>
    <col min="6913" max="6913" width="23.85546875" style="2" customWidth="1"/>
    <col min="6914" max="6914" width="21.42578125" style="2" customWidth="1"/>
    <col min="6915" max="6915" width="21.7109375" style="2" customWidth="1"/>
    <col min="6916" max="6917" width="6.140625" style="2" customWidth="1"/>
    <col min="6918" max="6922" width="3.85546875" style="2" customWidth="1"/>
    <col min="6923" max="6923" width="12.7109375" style="2" customWidth="1"/>
    <col min="6924" max="6927" width="13.42578125" style="2" customWidth="1"/>
    <col min="6928" max="6931" width="4.42578125" style="2" customWidth="1"/>
    <col min="6932" max="6932" width="0" style="2" hidden="1" customWidth="1"/>
    <col min="6933" max="6936" width="4.42578125" style="2" customWidth="1"/>
    <col min="6937" max="6938" width="0" style="2" hidden="1" customWidth="1"/>
    <col min="6939" max="6939" width="35" style="2" bestFit="1" customWidth="1"/>
    <col min="6940" max="6940" width="32.7109375" style="2" customWidth="1"/>
    <col min="6941" max="6946" width="21" style="2" customWidth="1"/>
    <col min="6947" max="6948" width="15.42578125" style="2" customWidth="1"/>
    <col min="6949" max="7164" width="11.42578125" style="2"/>
    <col min="7165" max="7165" width="17.140625" style="2" bestFit="1" customWidth="1"/>
    <col min="7166" max="7166" width="86.85546875" style="2" customWidth="1"/>
    <col min="7167" max="7168" width="11.42578125" style="2"/>
    <col min="7169" max="7169" width="23.85546875" style="2" customWidth="1"/>
    <col min="7170" max="7170" width="21.42578125" style="2" customWidth="1"/>
    <col min="7171" max="7171" width="21.7109375" style="2" customWidth="1"/>
    <col min="7172" max="7173" width="6.140625" style="2" customWidth="1"/>
    <col min="7174" max="7178" width="3.85546875" style="2" customWidth="1"/>
    <col min="7179" max="7179" width="12.7109375" style="2" customWidth="1"/>
    <col min="7180" max="7183" width="13.42578125" style="2" customWidth="1"/>
    <col min="7184" max="7187" width="4.42578125" style="2" customWidth="1"/>
    <col min="7188" max="7188" width="0" style="2" hidden="1" customWidth="1"/>
    <col min="7189" max="7192" width="4.42578125" style="2" customWidth="1"/>
    <col min="7193" max="7194" width="0" style="2" hidden="1" customWidth="1"/>
    <col min="7195" max="7195" width="35" style="2" bestFit="1" customWidth="1"/>
    <col min="7196" max="7196" width="32.7109375" style="2" customWidth="1"/>
    <col min="7197" max="7202" width="21" style="2" customWidth="1"/>
    <col min="7203" max="7204" width="15.42578125" style="2" customWidth="1"/>
    <col min="7205" max="7420" width="11.42578125" style="2"/>
    <col min="7421" max="7421" width="17.140625" style="2" bestFit="1" customWidth="1"/>
    <col min="7422" max="7422" width="86.85546875" style="2" customWidth="1"/>
    <col min="7423" max="7424" width="11.42578125" style="2"/>
    <col min="7425" max="7425" width="23.85546875" style="2" customWidth="1"/>
    <col min="7426" max="7426" width="21.42578125" style="2" customWidth="1"/>
    <col min="7427" max="7427" width="21.7109375" style="2" customWidth="1"/>
    <col min="7428" max="7429" width="6.140625" style="2" customWidth="1"/>
    <col min="7430" max="7434" width="3.85546875" style="2" customWidth="1"/>
    <col min="7435" max="7435" width="12.7109375" style="2" customWidth="1"/>
    <col min="7436" max="7439" width="13.42578125" style="2" customWidth="1"/>
    <col min="7440" max="7443" width="4.42578125" style="2" customWidth="1"/>
    <col min="7444" max="7444" width="0" style="2" hidden="1" customWidth="1"/>
    <col min="7445" max="7448" width="4.42578125" style="2" customWidth="1"/>
    <col min="7449" max="7450" width="0" style="2" hidden="1" customWidth="1"/>
    <col min="7451" max="7451" width="35" style="2" bestFit="1" customWidth="1"/>
    <col min="7452" max="7452" width="32.7109375" style="2" customWidth="1"/>
    <col min="7453" max="7458" width="21" style="2" customWidth="1"/>
    <col min="7459" max="7460" width="15.42578125" style="2" customWidth="1"/>
    <col min="7461" max="7676" width="11.42578125" style="2"/>
    <col min="7677" max="7677" width="17.140625" style="2" bestFit="1" customWidth="1"/>
    <col min="7678" max="7678" width="86.85546875" style="2" customWidth="1"/>
    <col min="7679" max="7680" width="11.42578125" style="2"/>
    <col min="7681" max="7681" width="23.85546875" style="2" customWidth="1"/>
    <col min="7682" max="7682" width="21.42578125" style="2" customWidth="1"/>
    <col min="7683" max="7683" width="21.7109375" style="2" customWidth="1"/>
    <col min="7684" max="7685" width="6.140625" style="2" customWidth="1"/>
    <col min="7686" max="7690" width="3.85546875" style="2" customWidth="1"/>
    <col min="7691" max="7691" width="12.7109375" style="2" customWidth="1"/>
    <col min="7692" max="7695" width="13.42578125" style="2" customWidth="1"/>
    <col min="7696" max="7699" width="4.42578125" style="2" customWidth="1"/>
    <col min="7700" max="7700" width="0" style="2" hidden="1" customWidth="1"/>
    <col min="7701" max="7704" width="4.42578125" style="2" customWidth="1"/>
    <col min="7705" max="7706" width="0" style="2" hidden="1" customWidth="1"/>
    <col min="7707" max="7707" width="35" style="2" bestFit="1" customWidth="1"/>
    <col min="7708" max="7708" width="32.7109375" style="2" customWidth="1"/>
    <col min="7709" max="7714" width="21" style="2" customWidth="1"/>
    <col min="7715" max="7716" width="15.42578125" style="2" customWidth="1"/>
    <col min="7717" max="7932" width="11.42578125" style="2"/>
    <col min="7933" max="7933" width="17.140625" style="2" bestFit="1" customWidth="1"/>
    <col min="7934" max="7934" width="86.85546875" style="2" customWidth="1"/>
    <col min="7935" max="7936" width="11.42578125" style="2"/>
    <col min="7937" max="7937" width="23.85546875" style="2" customWidth="1"/>
    <col min="7938" max="7938" width="21.42578125" style="2" customWidth="1"/>
    <col min="7939" max="7939" width="21.7109375" style="2" customWidth="1"/>
    <col min="7940" max="7941" width="6.140625" style="2" customWidth="1"/>
    <col min="7942" max="7946" width="3.85546875" style="2" customWidth="1"/>
    <col min="7947" max="7947" width="12.7109375" style="2" customWidth="1"/>
    <col min="7948" max="7951" width="13.42578125" style="2" customWidth="1"/>
    <col min="7952" max="7955" width="4.42578125" style="2" customWidth="1"/>
    <col min="7956" max="7956" width="0" style="2" hidden="1" customWidth="1"/>
    <col min="7957" max="7960" width="4.42578125" style="2" customWidth="1"/>
    <col min="7961" max="7962" width="0" style="2" hidden="1" customWidth="1"/>
    <col min="7963" max="7963" width="35" style="2" bestFit="1" customWidth="1"/>
    <col min="7964" max="7964" width="32.7109375" style="2" customWidth="1"/>
    <col min="7965" max="7970" width="21" style="2" customWidth="1"/>
    <col min="7971" max="7972" width="15.42578125" style="2" customWidth="1"/>
    <col min="7973" max="8188" width="11.42578125" style="2"/>
    <col min="8189" max="8189" width="17.140625" style="2" bestFit="1" customWidth="1"/>
    <col min="8190" max="8190" width="86.85546875" style="2" customWidth="1"/>
    <col min="8191" max="8192" width="11.42578125" style="2"/>
    <col min="8193" max="8193" width="23.85546875" style="2" customWidth="1"/>
    <col min="8194" max="8194" width="21.42578125" style="2" customWidth="1"/>
    <col min="8195" max="8195" width="21.7109375" style="2" customWidth="1"/>
    <col min="8196" max="8197" width="6.140625" style="2" customWidth="1"/>
    <col min="8198" max="8202" width="3.85546875" style="2" customWidth="1"/>
    <col min="8203" max="8203" width="12.7109375" style="2" customWidth="1"/>
    <col min="8204" max="8207" width="13.42578125" style="2" customWidth="1"/>
    <col min="8208" max="8211" width="4.42578125" style="2" customWidth="1"/>
    <col min="8212" max="8212" width="0" style="2" hidden="1" customWidth="1"/>
    <col min="8213" max="8216" width="4.42578125" style="2" customWidth="1"/>
    <col min="8217" max="8218" width="0" style="2" hidden="1" customWidth="1"/>
    <col min="8219" max="8219" width="35" style="2" bestFit="1" customWidth="1"/>
    <col min="8220" max="8220" width="32.7109375" style="2" customWidth="1"/>
    <col min="8221" max="8226" width="21" style="2" customWidth="1"/>
    <col min="8227" max="8228" width="15.42578125" style="2" customWidth="1"/>
    <col min="8229" max="8444" width="11.42578125" style="2"/>
    <col min="8445" max="8445" width="17.140625" style="2" bestFit="1" customWidth="1"/>
    <col min="8446" max="8446" width="86.85546875" style="2" customWidth="1"/>
    <col min="8447" max="8448" width="11.42578125" style="2"/>
    <col min="8449" max="8449" width="23.85546875" style="2" customWidth="1"/>
    <col min="8450" max="8450" width="21.42578125" style="2" customWidth="1"/>
    <col min="8451" max="8451" width="21.7109375" style="2" customWidth="1"/>
    <col min="8452" max="8453" width="6.140625" style="2" customWidth="1"/>
    <col min="8454" max="8458" width="3.85546875" style="2" customWidth="1"/>
    <col min="8459" max="8459" width="12.7109375" style="2" customWidth="1"/>
    <col min="8460" max="8463" width="13.42578125" style="2" customWidth="1"/>
    <col min="8464" max="8467" width="4.42578125" style="2" customWidth="1"/>
    <col min="8468" max="8468" width="0" style="2" hidden="1" customWidth="1"/>
    <col min="8469" max="8472" width="4.42578125" style="2" customWidth="1"/>
    <col min="8473" max="8474" width="0" style="2" hidden="1" customWidth="1"/>
    <col min="8475" max="8475" width="35" style="2" bestFit="1" customWidth="1"/>
    <col min="8476" max="8476" width="32.7109375" style="2" customWidth="1"/>
    <col min="8477" max="8482" width="21" style="2" customWidth="1"/>
    <col min="8483" max="8484" width="15.42578125" style="2" customWidth="1"/>
    <col min="8485" max="8700" width="11.42578125" style="2"/>
    <col min="8701" max="8701" width="17.140625" style="2" bestFit="1" customWidth="1"/>
    <col min="8702" max="8702" width="86.85546875" style="2" customWidth="1"/>
    <col min="8703" max="8704" width="11.42578125" style="2"/>
    <col min="8705" max="8705" width="23.85546875" style="2" customWidth="1"/>
    <col min="8706" max="8706" width="21.42578125" style="2" customWidth="1"/>
    <col min="8707" max="8707" width="21.7109375" style="2" customWidth="1"/>
    <col min="8708" max="8709" width="6.140625" style="2" customWidth="1"/>
    <col min="8710" max="8714" width="3.85546875" style="2" customWidth="1"/>
    <col min="8715" max="8715" width="12.7109375" style="2" customWidth="1"/>
    <col min="8716" max="8719" width="13.42578125" style="2" customWidth="1"/>
    <col min="8720" max="8723" width="4.42578125" style="2" customWidth="1"/>
    <col min="8724" max="8724" width="0" style="2" hidden="1" customWidth="1"/>
    <col min="8725" max="8728" width="4.42578125" style="2" customWidth="1"/>
    <col min="8729" max="8730" width="0" style="2" hidden="1" customWidth="1"/>
    <col min="8731" max="8731" width="35" style="2" bestFit="1" customWidth="1"/>
    <col min="8732" max="8732" width="32.7109375" style="2" customWidth="1"/>
    <col min="8733" max="8738" width="21" style="2" customWidth="1"/>
    <col min="8739" max="8740" width="15.42578125" style="2" customWidth="1"/>
    <col min="8741" max="8956" width="11.42578125" style="2"/>
    <col min="8957" max="8957" width="17.140625" style="2" bestFit="1" customWidth="1"/>
    <col min="8958" max="8958" width="86.85546875" style="2" customWidth="1"/>
    <col min="8959" max="8960" width="11.42578125" style="2"/>
    <col min="8961" max="8961" width="23.85546875" style="2" customWidth="1"/>
    <col min="8962" max="8962" width="21.42578125" style="2" customWidth="1"/>
    <col min="8963" max="8963" width="21.7109375" style="2" customWidth="1"/>
    <col min="8964" max="8965" width="6.140625" style="2" customWidth="1"/>
    <col min="8966" max="8970" width="3.85546875" style="2" customWidth="1"/>
    <col min="8971" max="8971" width="12.7109375" style="2" customWidth="1"/>
    <col min="8972" max="8975" width="13.42578125" style="2" customWidth="1"/>
    <col min="8976" max="8979" width="4.42578125" style="2" customWidth="1"/>
    <col min="8980" max="8980" width="0" style="2" hidden="1" customWidth="1"/>
    <col min="8981" max="8984" width="4.42578125" style="2" customWidth="1"/>
    <col min="8985" max="8986" width="0" style="2" hidden="1" customWidth="1"/>
    <col min="8987" max="8987" width="35" style="2" bestFit="1" customWidth="1"/>
    <col min="8988" max="8988" width="32.7109375" style="2" customWidth="1"/>
    <col min="8989" max="8994" width="21" style="2" customWidth="1"/>
    <col min="8995" max="8996" width="15.42578125" style="2" customWidth="1"/>
    <col min="8997" max="9212" width="11.42578125" style="2"/>
    <col min="9213" max="9213" width="17.140625" style="2" bestFit="1" customWidth="1"/>
    <col min="9214" max="9214" width="86.85546875" style="2" customWidth="1"/>
    <col min="9215" max="9216" width="11.42578125" style="2"/>
    <col min="9217" max="9217" width="23.85546875" style="2" customWidth="1"/>
    <col min="9218" max="9218" width="21.42578125" style="2" customWidth="1"/>
    <col min="9219" max="9219" width="21.7109375" style="2" customWidth="1"/>
    <col min="9220" max="9221" width="6.140625" style="2" customWidth="1"/>
    <col min="9222" max="9226" width="3.85546875" style="2" customWidth="1"/>
    <col min="9227" max="9227" width="12.7109375" style="2" customWidth="1"/>
    <col min="9228" max="9231" width="13.42578125" style="2" customWidth="1"/>
    <col min="9232" max="9235" width="4.42578125" style="2" customWidth="1"/>
    <col min="9236" max="9236" width="0" style="2" hidden="1" customWidth="1"/>
    <col min="9237" max="9240" width="4.42578125" style="2" customWidth="1"/>
    <col min="9241" max="9242" width="0" style="2" hidden="1" customWidth="1"/>
    <col min="9243" max="9243" width="35" style="2" bestFit="1" customWidth="1"/>
    <col min="9244" max="9244" width="32.7109375" style="2" customWidth="1"/>
    <col min="9245" max="9250" width="21" style="2" customWidth="1"/>
    <col min="9251" max="9252" width="15.42578125" style="2" customWidth="1"/>
    <col min="9253" max="9468" width="11.42578125" style="2"/>
    <col min="9469" max="9469" width="17.140625" style="2" bestFit="1" customWidth="1"/>
    <col min="9470" max="9470" width="86.85546875" style="2" customWidth="1"/>
    <col min="9471" max="9472" width="11.42578125" style="2"/>
    <col min="9473" max="9473" width="23.85546875" style="2" customWidth="1"/>
    <col min="9474" max="9474" width="21.42578125" style="2" customWidth="1"/>
    <col min="9475" max="9475" width="21.7109375" style="2" customWidth="1"/>
    <col min="9476" max="9477" width="6.140625" style="2" customWidth="1"/>
    <col min="9478" max="9482" width="3.85546875" style="2" customWidth="1"/>
    <col min="9483" max="9483" width="12.7109375" style="2" customWidth="1"/>
    <col min="9484" max="9487" width="13.42578125" style="2" customWidth="1"/>
    <col min="9488" max="9491" width="4.42578125" style="2" customWidth="1"/>
    <col min="9492" max="9492" width="0" style="2" hidden="1" customWidth="1"/>
    <col min="9493" max="9496" width="4.42578125" style="2" customWidth="1"/>
    <col min="9497" max="9498" width="0" style="2" hidden="1" customWidth="1"/>
    <col min="9499" max="9499" width="35" style="2" bestFit="1" customWidth="1"/>
    <col min="9500" max="9500" width="32.7109375" style="2" customWidth="1"/>
    <col min="9501" max="9506" width="21" style="2" customWidth="1"/>
    <col min="9507" max="9508" width="15.42578125" style="2" customWidth="1"/>
    <col min="9509" max="9724" width="11.42578125" style="2"/>
    <col min="9725" max="9725" width="17.140625" style="2" bestFit="1" customWidth="1"/>
    <col min="9726" max="9726" width="86.85546875" style="2" customWidth="1"/>
    <col min="9727" max="9728" width="11.42578125" style="2"/>
    <col min="9729" max="9729" width="23.85546875" style="2" customWidth="1"/>
    <col min="9730" max="9730" width="21.42578125" style="2" customWidth="1"/>
    <col min="9731" max="9731" width="21.7109375" style="2" customWidth="1"/>
    <col min="9732" max="9733" width="6.140625" style="2" customWidth="1"/>
    <col min="9734" max="9738" width="3.85546875" style="2" customWidth="1"/>
    <col min="9739" max="9739" width="12.7109375" style="2" customWidth="1"/>
    <col min="9740" max="9743" width="13.42578125" style="2" customWidth="1"/>
    <col min="9744" max="9747" width="4.42578125" style="2" customWidth="1"/>
    <col min="9748" max="9748" width="0" style="2" hidden="1" customWidth="1"/>
    <col min="9749" max="9752" width="4.42578125" style="2" customWidth="1"/>
    <col min="9753" max="9754" width="0" style="2" hidden="1" customWidth="1"/>
    <col min="9755" max="9755" width="35" style="2" bestFit="1" customWidth="1"/>
    <col min="9756" max="9756" width="32.7109375" style="2" customWidth="1"/>
    <col min="9757" max="9762" width="21" style="2" customWidth="1"/>
    <col min="9763" max="9764" width="15.42578125" style="2" customWidth="1"/>
    <col min="9765" max="9980" width="11.42578125" style="2"/>
    <col min="9981" max="9981" width="17.140625" style="2" bestFit="1" customWidth="1"/>
    <col min="9982" max="9982" width="86.85546875" style="2" customWidth="1"/>
    <col min="9983" max="9984" width="11.42578125" style="2"/>
    <col min="9985" max="9985" width="23.85546875" style="2" customWidth="1"/>
    <col min="9986" max="9986" width="21.42578125" style="2" customWidth="1"/>
    <col min="9987" max="9987" width="21.7109375" style="2" customWidth="1"/>
    <col min="9988" max="9989" width="6.140625" style="2" customWidth="1"/>
    <col min="9990" max="9994" width="3.85546875" style="2" customWidth="1"/>
    <col min="9995" max="9995" width="12.7109375" style="2" customWidth="1"/>
    <col min="9996" max="9999" width="13.42578125" style="2" customWidth="1"/>
    <col min="10000" max="10003" width="4.42578125" style="2" customWidth="1"/>
    <col min="10004" max="10004" width="0" style="2" hidden="1" customWidth="1"/>
    <col min="10005" max="10008" width="4.42578125" style="2" customWidth="1"/>
    <col min="10009" max="10010" width="0" style="2" hidden="1" customWidth="1"/>
    <col min="10011" max="10011" width="35" style="2" bestFit="1" customWidth="1"/>
    <col min="10012" max="10012" width="32.7109375" style="2" customWidth="1"/>
    <col min="10013" max="10018" width="21" style="2" customWidth="1"/>
    <col min="10019" max="10020" width="15.42578125" style="2" customWidth="1"/>
    <col min="10021" max="10236" width="11.42578125" style="2"/>
    <col min="10237" max="10237" width="17.140625" style="2" bestFit="1" customWidth="1"/>
    <col min="10238" max="10238" width="86.85546875" style="2" customWidth="1"/>
    <col min="10239" max="10240" width="11.42578125" style="2"/>
    <col min="10241" max="10241" width="23.85546875" style="2" customWidth="1"/>
    <col min="10242" max="10242" width="21.42578125" style="2" customWidth="1"/>
    <col min="10243" max="10243" width="21.7109375" style="2" customWidth="1"/>
    <col min="10244" max="10245" width="6.140625" style="2" customWidth="1"/>
    <col min="10246" max="10250" width="3.85546875" style="2" customWidth="1"/>
    <col min="10251" max="10251" width="12.7109375" style="2" customWidth="1"/>
    <col min="10252" max="10255" width="13.42578125" style="2" customWidth="1"/>
    <col min="10256" max="10259" width="4.42578125" style="2" customWidth="1"/>
    <col min="10260" max="10260" width="0" style="2" hidden="1" customWidth="1"/>
    <col min="10261" max="10264" width="4.42578125" style="2" customWidth="1"/>
    <col min="10265" max="10266" width="0" style="2" hidden="1" customWidth="1"/>
    <col min="10267" max="10267" width="35" style="2" bestFit="1" customWidth="1"/>
    <col min="10268" max="10268" width="32.7109375" style="2" customWidth="1"/>
    <col min="10269" max="10274" width="21" style="2" customWidth="1"/>
    <col min="10275" max="10276" width="15.42578125" style="2" customWidth="1"/>
    <col min="10277" max="10492" width="11.42578125" style="2"/>
    <col min="10493" max="10493" width="17.140625" style="2" bestFit="1" customWidth="1"/>
    <col min="10494" max="10494" width="86.85546875" style="2" customWidth="1"/>
    <col min="10495" max="10496" width="11.42578125" style="2"/>
    <col min="10497" max="10497" width="23.85546875" style="2" customWidth="1"/>
    <col min="10498" max="10498" width="21.42578125" style="2" customWidth="1"/>
    <col min="10499" max="10499" width="21.7109375" style="2" customWidth="1"/>
    <col min="10500" max="10501" width="6.140625" style="2" customWidth="1"/>
    <col min="10502" max="10506" width="3.85546875" style="2" customWidth="1"/>
    <col min="10507" max="10507" width="12.7109375" style="2" customWidth="1"/>
    <col min="10508" max="10511" width="13.42578125" style="2" customWidth="1"/>
    <col min="10512" max="10515" width="4.42578125" style="2" customWidth="1"/>
    <col min="10516" max="10516" width="0" style="2" hidden="1" customWidth="1"/>
    <col min="10517" max="10520" width="4.42578125" style="2" customWidth="1"/>
    <col min="10521" max="10522" width="0" style="2" hidden="1" customWidth="1"/>
    <col min="10523" max="10523" width="35" style="2" bestFit="1" customWidth="1"/>
    <col min="10524" max="10524" width="32.7109375" style="2" customWidth="1"/>
    <col min="10525" max="10530" width="21" style="2" customWidth="1"/>
    <col min="10531" max="10532" width="15.42578125" style="2" customWidth="1"/>
    <col min="10533" max="10748" width="11.42578125" style="2"/>
    <col min="10749" max="10749" width="17.140625" style="2" bestFit="1" customWidth="1"/>
    <col min="10750" max="10750" width="86.85546875" style="2" customWidth="1"/>
    <col min="10751" max="10752" width="11.42578125" style="2"/>
    <col min="10753" max="10753" width="23.85546875" style="2" customWidth="1"/>
    <col min="10754" max="10754" width="21.42578125" style="2" customWidth="1"/>
    <col min="10755" max="10755" width="21.7109375" style="2" customWidth="1"/>
    <col min="10756" max="10757" width="6.140625" style="2" customWidth="1"/>
    <col min="10758" max="10762" width="3.85546875" style="2" customWidth="1"/>
    <col min="10763" max="10763" width="12.7109375" style="2" customWidth="1"/>
    <col min="10764" max="10767" width="13.42578125" style="2" customWidth="1"/>
    <col min="10768" max="10771" width="4.42578125" style="2" customWidth="1"/>
    <col min="10772" max="10772" width="0" style="2" hidden="1" customWidth="1"/>
    <col min="10773" max="10776" width="4.42578125" style="2" customWidth="1"/>
    <col min="10777" max="10778" width="0" style="2" hidden="1" customWidth="1"/>
    <col min="10779" max="10779" width="35" style="2" bestFit="1" customWidth="1"/>
    <col min="10780" max="10780" width="32.7109375" style="2" customWidth="1"/>
    <col min="10781" max="10786" width="21" style="2" customWidth="1"/>
    <col min="10787" max="10788" width="15.42578125" style="2" customWidth="1"/>
    <col min="10789" max="11004" width="11.42578125" style="2"/>
    <col min="11005" max="11005" width="17.140625" style="2" bestFit="1" customWidth="1"/>
    <col min="11006" max="11006" width="86.85546875" style="2" customWidth="1"/>
    <col min="11007" max="11008" width="11.42578125" style="2"/>
    <col min="11009" max="11009" width="23.85546875" style="2" customWidth="1"/>
    <col min="11010" max="11010" width="21.42578125" style="2" customWidth="1"/>
    <col min="11011" max="11011" width="21.7109375" style="2" customWidth="1"/>
    <col min="11012" max="11013" width="6.140625" style="2" customWidth="1"/>
    <col min="11014" max="11018" width="3.85546875" style="2" customWidth="1"/>
    <col min="11019" max="11019" width="12.7109375" style="2" customWidth="1"/>
    <col min="11020" max="11023" width="13.42578125" style="2" customWidth="1"/>
    <col min="11024" max="11027" width="4.42578125" style="2" customWidth="1"/>
    <col min="11028" max="11028" width="0" style="2" hidden="1" customWidth="1"/>
    <col min="11029" max="11032" width="4.42578125" style="2" customWidth="1"/>
    <col min="11033" max="11034" width="0" style="2" hidden="1" customWidth="1"/>
    <col min="11035" max="11035" width="35" style="2" bestFit="1" customWidth="1"/>
    <col min="11036" max="11036" width="32.7109375" style="2" customWidth="1"/>
    <col min="11037" max="11042" width="21" style="2" customWidth="1"/>
    <col min="11043" max="11044" width="15.42578125" style="2" customWidth="1"/>
    <col min="11045" max="11260" width="11.42578125" style="2"/>
    <col min="11261" max="11261" width="17.140625" style="2" bestFit="1" customWidth="1"/>
    <col min="11262" max="11262" width="86.85546875" style="2" customWidth="1"/>
    <col min="11263" max="11264" width="11.42578125" style="2"/>
    <col min="11265" max="11265" width="23.85546875" style="2" customWidth="1"/>
    <col min="11266" max="11266" width="21.42578125" style="2" customWidth="1"/>
    <col min="11267" max="11267" width="21.7109375" style="2" customWidth="1"/>
    <col min="11268" max="11269" width="6.140625" style="2" customWidth="1"/>
    <col min="11270" max="11274" width="3.85546875" style="2" customWidth="1"/>
    <col min="11275" max="11275" width="12.7109375" style="2" customWidth="1"/>
    <col min="11276" max="11279" width="13.42578125" style="2" customWidth="1"/>
    <col min="11280" max="11283" width="4.42578125" style="2" customWidth="1"/>
    <col min="11284" max="11284" width="0" style="2" hidden="1" customWidth="1"/>
    <col min="11285" max="11288" width="4.42578125" style="2" customWidth="1"/>
    <col min="11289" max="11290" width="0" style="2" hidden="1" customWidth="1"/>
    <col min="11291" max="11291" width="35" style="2" bestFit="1" customWidth="1"/>
    <col min="11292" max="11292" width="32.7109375" style="2" customWidth="1"/>
    <col min="11293" max="11298" width="21" style="2" customWidth="1"/>
    <col min="11299" max="11300" width="15.42578125" style="2" customWidth="1"/>
    <col min="11301" max="11516" width="11.42578125" style="2"/>
    <col min="11517" max="11517" width="17.140625" style="2" bestFit="1" customWidth="1"/>
    <col min="11518" max="11518" width="86.85546875" style="2" customWidth="1"/>
    <col min="11519" max="11520" width="11.42578125" style="2"/>
    <col min="11521" max="11521" width="23.85546875" style="2" customWidth="1"/>
    <col min="11522" max="11522" width="21.42578125" style="2" customWidth="1"/>
    <col min="11523" max="11523" width="21.7109375" style="2" customWidth="1"/>
    <col min="11524" max="11525" width="6.140625" style="2" customWidth="1"/>
    <col min="11526" max="11530" width="3.85546875" style="2" customWidth="1"/>
    <col min="11531" max="11531" width="12.7109375" style="2" customWidth="1"/>
    <col min="11532" max="11535" width="13.42578125" style="2" customWidth="1"/>
    <col min="11536" max="11539" width="4.42578125" style="2" customWidth="1"/>
    <col min="11540" max="11540" width="0" style="2" hidden="1" customWidth="1"/>
    <col min="11541" max="11544" width="4.42578125" style="2" customWidth="1"/>
    <col min="11545" max="11546" width="0" style="2" hidden="1" customWidth="1"/>
    <col min="11547" max="11547" width="35" style="2" bestFit="1" customWidth="1"/>
    <col min="11548" max="11548" width="32.7109375" style="2" customWidth="1"/>
    <col min="11549" max="11554" width="21" style="2" customWidth="1"/>
    <col min="11555" max="11556" width="15.42578125" style="2" customWidth="1"/>
    <col min="11557" max="11772" width="11.42578125" style="2"/>
    <col min="11773" max="11773" width="17.140625" style="2" bestFit="1" customWidth="1"/>
    <col min="11774" max="11774" width="86.85546875" style="2" customWidth="1"/>
    <col min="11775" max="11776" width="11.42578125" style="2"/>
    <col min="11777" max="11777" width="23.85546875" style="2" customWidth="1"/>
    <col min="11778" max="11778" width="21.42578125" style="2" customWidth="1"/>
    <col min="11779" max="11779" width="21.7109375" style="2" customWidth="1"/>
    <col min="11780" max="11781" width="6.140625" style="2" customWidth="1"/>
    <col min="11782" max="11786" width="3.85546875" style="2" customWidth="1"/>
    <col min="11787" max="11787" width="12.7109375" style="2" customWidth="1"/>
    <col min="11788" max="11791" width="13.42578125" style="2" customWidth="1"/>
    <col min="11792" max="11795" width="4.42578125" style="2" customWidth="1"/>
    <col min="11796" max="11796" width="0" style="2" hidden="1" customWidth="1"/>
    <col min="11797" max="11800" width="4.42578125" style="2" customWidth="1"/>
    <col min="11801" max="11802" width="0" style="2" hidden="1" customWidth="1"/>
    <col min="11803" max="11803" width="35" style="2" bestFit="1" customWidth="1"/>
    <col min="11804" max="11804" width="32.7109375" style="2" customWidth="1"/>
    <col min="11805" max="11810" width="21" style="2" customWidth="1"/>
    <col min="11811" max="11812" width="15.42578125" style="2" customWidth="1"/>
    <col min="11813" max="12028" width="11.42578125" style="2"/>
    <col min="12029" max="12029" width="17.140625" style="2" bestFit="1" customWidth="1"/>
    <col min="12030" max="12030" width="86.85546875" style="2" customWidth="1"/>
    <col min="12031" max="12032" width="11.42578125" style="2"/>
    <col min="12033" max="12033" width="23.85546875" style="2" customWidth="1"/>
    <col min="12034" max="12034" width="21.42578125" style="2" customWidth="1"/>
    <col min="12035" max="12035" width="21.7109375" style="2" customWidth="1"/>
    <col min="12036" max="12037" width="6.140625" style="2" customWidth="1"/>
    <col min="12038" max="12042" width="3.85546875" style="2" customWidth="1"/>
    <col min="12043" max="12043" width="12.7109375" style="2" customWidth="1"/>
    <col min="12044" max="12047" width="13.42578125" style="2" customWidth="1"/>
    <col min="12048" max="12051" width="4.42578125" style="2" customWidth="1"/>
    <col min="12052" max="12052" width="0" style="2" hidden="1" customWidth="1"/>
    <col min="12053" max="12056" width="4.42578125" style="2" customWidth="1"/>
    <col min="12057" max="12058" width="0" style="2" hidden="1" customWidth="1"/>
    <col min="12059" max="12059" width="35" style="2" bestFit="1" customWidth="1"/>
    <col min="12060" max="12060" width="32.7109375" style="2" customWidth="1"/>
    <col min="12061" max="12066" width="21" style="2" customWidth="1"/>
    <col min="12067" max="12068" width="15.42578125" style="2" customWidth="1"/>
    <col min="12069" max="12284" width="11.42578125" style="2"/>
    <col min="12285" max="12285" width="17.140625" style="2" bestFit="1" customWidth="1"/>
    <col min="12286" max="12286" width="86.85546875" style="2" customWidth="1"/>
    <col min="12287" max="12288" width="11.42578125" style="2"/>
    <col min="12289" max="12289" width="23.85546875" style="2" customWidth="1"/>
    <col min="12290" max="12290" width="21.42578125" style="2" customWidth="1"/>
    <col min="12291" max="12291" width="21.7109375" style="2" customWidth="1"/>
    <col min="12292" max="12293" width="6.140625" style="2" customWidth="1"/>
    <col min="12294" max="12298" width="3.85546875" style="2" customWidth="1"/>
    <col min="12299" max="12299" width="12.7109375" style="2" customWidth="1"/>
    <col min="12300" max="12303" width="13.42578125" style="2" customWidth="1"/>
    <col min="12304" max="12307" width="4.42578125" style="2" customWidth="1"/>
    <col min="12308" max="12308" width="0" style="2" hidden="1" customWidth="1"/>
    <col min="12309" max="12312" width="4.42578125" style="2" customWidth="1"/>
    <col min="12313" max="12314" width="0" style="2" hidden="1" customWidth="1"/>
    <col min="12315" max="12315" width="35" style="2" bestFit="1" customWidth="1"/>
    <col min="12316" max="12316" width="32.7109375" style="2" customWidth="1"/>
    <col min="12317" max="12322" width="21" style="2" customWidth="1"/>
    <col min="12323" max="12324" width="15.42578125" style="2" customWidth="1"/>
    <col min="12325" max="12540" width="11.42578125" style="2"/>
    <col min="12541" max="12541" width="17.140625" style="2" bestFit="1" customWidth="1"/>
    <col min="12542" max="12542" width="86.85546875" style="2" customWidth="1"/>
    <col min="12543" max="12544" width="11.42578125" style="2"/>
    <col min="12545" max="12545" width="23.85546875" style="2" customWidth="1"/>
    <col min="12546" max="12546" width="21.42578125" style="2" customWidth="1"/>
    <col min="12547" max="12547" width="21.7109375" style="2" customWidth="1"/>
    <col min="12548" max="12549" width="6.140625" style="2" customWidth="1"/>
    <col min="12550" max="12554" width="3.85546875" style="2" customWidth="1"/>
    <col min="12555" max="12555" width="12.7109375" style="2" customWidth="1"/>
    <col min="12556" max="12559" width="13.42578125" style="2" customWidth="1"/>
    <col min="12560" max="12563" width="4.42578125" style="2" customWidth="1"/>
    <col min="12564" max="12564" width="0" style="2" hidden="1" customWidth="1"/>
    <col min="12565" max="12568" width="4.42578125" style="2" customWidth="1"/>
    <col min="12569" max="12570" width="0" style="2" hidden="1" customWidth="1"/>
    <col min="12571" max="12571" width="35" style="2" bestFit="1" customWidth="1"/>
    <col min="12572" max="12572" width="32.7109375" style="2" customWidth="1"/>
    <col min="12573" max="12578" width="21" style="2" customWidth="1"/>
    <col min="12579" max="12580" width="15.42578125" style="2" customWidth="1"/>
    <col min="12581" max="12796" width="11.42578125" style="2"/>
    <col min="12797" max="12797" width="17.140625" style="2" bestFit="1" customWidth="1"/>
    <col min="12798" max="12798" width="86.85546875" style="2" customWidth="1"/>
    <col min="12799" max="12800" width="11.42578125" style="2"/>
    <col min="12801" max="12801" width="23.85546875" style="2" customWidth="1"/>
    <col min="12802" max="12802" width="21.42578125" style="2" customWidth="1"/>
    <col min="12803" max="12803" width="21.7109375" style="2" customWidth="1"/>
    <col min="12804" max="12805" width="6.140625" style="2" customWidth="1"/>
    <col min="12806" max="12810" width="3.85546875" style="2" customWidth="1"/>
    <col min="12811" max="12811" width="12.7109375" style="2" customWidth="1"/>
    <col min="12812" max="12815" width="13.42578125" style="2" customWidth="1"/>
    <col min="12816" max="12819" width="4.42578125" style="2" customWidth="1"/>
    <col min="12820" max="12820" width="0" style="2" hidden="1" customWidth="1"/>
    <col min="12821" max="12824" width="4.42578125" style="2" customWidth="1"/>
    <col min="12825" max="12826" width="0" style="2" hidden="1" customWidth="1"/>
    <col min="12827" max="12827" width="35" style="2" bestFit="1" customWidth="1"/>
    <col min="12828" max="12828" width="32.7109375" style="2" customWidth="1"/>
    <col min="12829" max="12834" width="21" style="2" customWidth="1"/>
    <col min="12835" max="12836" width="15.42578125" style="2" customWidth="1"/>
    <col min="12837" max="13052" width="11.42578125" style="2"/>
    <col min="13053" max="13053" width="17.140625" style="2" bestFit="1" customWidth="1"/>
    <col min="13054" max="13054" width="86.85546875" style="2" customWidth="1"/>
    <col min="13055" max="13056" width="11.42578125" style="2"/>
    <col min="13057" max="13057" width="23.85546875" style="2" customWidth="1"/>
    <col min="13058" max="13058" width="21.42578125" style="2" customWidth="1"/>
    <col min="13059" max="13059" width="21.7109375" style="2" customWidth="1"/>
    <col min="13060" max="13061" width="6.140625" style="2" customWidth="1"/>
    <col min="13062" max="13066" width="3.85546875" style="2" customWidth="1"/>
    <col min="13067" max="13067" width="12.7109375" style="2" customWidth="1"/>
    <col min="13068" max="13071" width="13.42578125" style="2" customWidth="1"/>
    <col min="13072" max="13075" width="4.42578125" style="2" customWidth="1"/>
    <col min="13076" max="13076" width="0" style="2" hidden="1" customWidth="1"/>
    <col min="13077" max="13080" width="4.42578125" style="2" customWidth="1"/>
    <col min="13081" max="13082" width="0" style="2" hidden="1" customWidth="1"/>
    <col min="13083" max="13083" width="35" style="2" bestFit="1" customWidth="1"/>
    <col min="13084" max="13084" width="32.7109375" style="2" customWidth="1"/>
    <col min="13085" max="13090" width="21" style="2" customWidth="1"/>
    <col min="13091" max="13092" width="15.42578125" style="2" customWidth="1"/>
    <col min="13093" max="13308" width="11.42578125" style="2"/>
    <col min="13309" max="13309" width="17.140625" style="2" bestFit="1" customWidth="1"/>
    <col min="13310" max="13310" width="86.85546875" style="2" customWidth="1"/>
    <col min="13311" max="13312" width="11.42578125" style="2"/>
    <col min="13313" max="13313" width="23.85546875" style="2" customWidth="1"/>
    <col min="13314" max="13314" width="21.42578125" style="2" customWidth="1"/>
    <col min="13315" max="13315" width="21.7109375" style="2" customWidth="1"/>
    <col min="13316" max="13317" width="6.140625" style="2" customWidth="1"/>
    <col min="13318" max="13322" width="3.85546875" style="2" customWidth="1"/>
    <col min="13323" max="13323" width="12.7109375" style="2" customWidth="1"/>
    <col min="13324" max="13327" width="13.42578125" style="2" customWidth="1"/>
    <col min="13328" max="13331" width="4.42578125" style="2" customWidth="1"/>
    <col min="13332" max="13332" width="0" style="2" hidden="1" customWidth="1"/>
    <col min="13333" max="13336" width="4.42578125" style="2" customWidth="1"/>
    <col min="13337" max="13338" width="0" style="2" hidden="1" customWidth="1"/>
    <col min="13339" max="13339" width="35" style="2" bestFit="1" customWidth="1"/>
    <col min="13340" max="13340" width="32.7109375" style="2" customWidth="1"/>
    <col min="13341" max="13346" width="21" style="2" customWidth="1"/>
    <col min="13347" max="13348" width="15.42578125" style="2" customWidth="1"/>
    <col min="13349" max="13564" width="11.42578125" style="2"/>
    <col min="13565" max="13565" width="17.140625" style="2" bestFit="1" customWidth="1"/>
    <col min="13566" max="13566" width="86.85546875" style="2" customWidth="1"/>
    <col min="13567" max="13568" width="11.42578125" style="2"/>
    <col min="13569" max="13569" width="23.85546875" style="2" customWidth="1"/>
    <col min="13570" max="13570" width="21.42578125" style="2" customWidth="1"/>
    <col min="13571" max="13571" width="21.7109375" style="2" customWidth="1"/>
    <col min="13572" max="13573" width="6.140625" style="2" customWidth="1"/>
    <col min="13574" max="13578" width="3.85546875" style="2" customWidth="1"/>
    <col min="13579" max="13579" width="12.7109375" style="2" customWidth="1"/>
    <col min="13580" max="13583" width="13.42578125" style="2" customWidth="1"/>
    <col min="13584" max="13587" width="4.42578125" style="2" customWidth="1"/>
    <col min="13588" max="13588" width="0" style="2" hidden="1" customWidth="1"/>
    <col min="13589" max="13592" width="4.42578125" style="2" customWidth="1"/>
    <col min="13593" max="13594" width="0" style="2" hidden="1" customWidth="1"/>
    <col min="13595" max="13595" width="35" style="2" bestFit="1" customWidth="1"/>
    <col min="13596" max="13596" width="32.7109375" style="2" customWidth="1"/>
    <col min="13597" max="13602" width="21" style="2" customWidth="1"/>
    <col min="13603" max="13604" width="15.42578125" style="2" customWidth="1"/>
    <col min="13605" max="13820" width="11.42578125" style="2"/>
    <col min="13821" max="13821" width="17.140625" style="2" bestFit="1" customWidth="1"/>
    <col min="13822" max="13822" width="86.85546875" style="2" customWidth="1"/>
    <col min="13823" max="13824" width="11.42578125" style="2"/>
    <col min="13825" max="13825" width="23.85546875" style="2" customWidth="1"/>
    <col min="13826" max="13826" width="21.42578125" style="2" customWidth="1"/>
    <col min="13827" max="13827" width="21.7109375" style="2" customWidth="1"/>
    <col min="13828" max="13829" width="6.140625" style="2" customWidth="1"/>
    <col min="13830" max="13834" width="3.85546875" style="2" customWidth="1"/>
    <col min="13835" max="13835" width="12.7109375" style="2" customWidth="1"/>
    <col min="13836" max="13839" width="13.42578125" style="2" customWidth="1"/>
    <col min="13840" max="13843" width="4.42578125" style="2" customWidth="1"/>
    <col min="13844" max="13844" width="0" style="2" hidden="1" customWidth="1"/>
    <col min="13845" max="13848" width="4.42578125" style="2" customWidth="1"/>
    <col min="13849" max="13850" width="0" style="2" hidden="1" customWidth="1"/>
    <col min="13851" max="13851" width="35" style="2" bestFit="1" customWidth="1"/>
    <col min="13852" max="13852" width="32.7109375" style="2" customWidth="1"/>
    <col min="13853" max="13858" width="21" style="2" customWidth="1"/>
    <col min="13859" max="13860" width="15.42578125" style="2" customWidth="1"/>
    <col min="13861" max="14076" width="11.42578125" style="2"/>
    <col min="14077" max="14077" width="17.140625" style="2" bestFit="1" customWidth="1"/>
    <col min="14078" max="14078" width="86.85546875" style="2" customWidth="1"/>
    <col min="14079" max="14080" width="11.42578125" style="2"/>
    <col min="14081" max="14081" width="23.85546875" style="2" customWidth="1"/>
    <col min="14082" max="14082" width="21.42578125" style="2" customWidth="1"/>
    <col min="14083" max="14083" width="21.7109375" style="2" customWidth="1"/>
    <col min="14084" max="14085" width="6.140625" style="2" customWidth="1"/>
    <col min="14086" max="14090" width="3.85546875" style="2" customWidth="1"/>
    <col min="14091" max="14091" width="12.7109375" style="2" customWidth="1"/>
    <col min="14092" max="14095" width="13.42578125" style="2" customWidth="1"/>
    <col min="14096" max="14099" width="4.42578125" style="2" customWidth="1"/>
    <col min="14100" max="14100" width="0" style="2" hidden="1" customWidth="1"/>
    <col min="14101" max="14104" width="4.42578125" style="2" customWidth="1"/>
    <col min="14105" max="14106" width="0" style="2" hidden="1" customWidth="1"/>
    <col min="14107" max="14107" width="35" style="2" bestFit="1" customWidth="1"/>
    <col min="14108" max="14108" width="32.7109375" style="2" customWidth="1"/>
    <col min="14109" max="14114" width="21" style="2" customWidth="1"/>
    <col min="14115" max="14116" width="15.42578125" style="2" customWidth="1"/>
    <col min="14117" max="14332" width="11.42578125" style="2"/>
    <col min="14333" max="14333" width="17.140625" style="2" bestFit="1" customWidth="1"/>
    <col min="14334" max="14334" width="86.85546875" style="2" customWidth="1"/>
    <col min="14335" max="14336" width="11.42578125" style="2"/>
    <col min="14337" max="14337" width="23.85546875" style="2" customWidth="1"/>
    <col min="14338" max="14338" width="21.42578125" style="2" customWidth="1"/>
    <col min="14339" max="14339" width="21.7109375" style="2" customWidth="1"/>
    <col min="14340" max="14341" width="6.140625" style="2" customWidth="1"/>
    <col min="14342" max="14346" width="3.85546875" style="2" customWidth="1"/>
    <col min="14347" max="14347" width="12.7109375" style="2" customWidth="1"/>
    <col min="14348" max="14351" width="13.42578125" style="2" customWidth="1"/>
    <col min="14352" max="14355" width="4.42578125" style="2" customWidth="1"/>
    <col min="14356" max="14356" width="0" style="2" hidden="1" customWidth="1"/>
    <col min="14357" max="14360" width="4.42578125" style="2" customWidth="1"/>
    <col min="14361" max="14362" width="0" style="2" hidden="1" customWidth="1"/>
    <col min="14363" max="14363" width="35" style="2" bestFit="1" customWidth="1"/>
    <col min="14364" max="14364" width="32.7109375" style="2" customWidth="1"/>
    <col min="14365" max="14370" width="21" style="2" customWidth="1"/>
    <col min="14371" max="14372" width="15.42578125" style="2" customWidth="1"/>
    <col min="14373" max="14588" width="11.42578125" style="2"/>
    <col min="14589" max="14589" width="17.140625" style="2" bestFit="1" customWidth="1"/>
    <col min="14590" max="14590" width="86.85546875" style="2" customWidth="1"/>
    <col min="14591" max="14592" width="11.42578125" style="2"/>
    <col min="14593" max="14593" width="23.85546875" style="2" customWidth="1"/>
    <col min="14594" max="14594" width="21.42578125" style="2" customWidth="1"/>
    <col min="14595" max="14595" width="21.7109375" style="2" customWidth="1"/>
    <col min="14596" max="14597" width="6.140625" style="2" customWidth="1"/>
    <col min="14598" max="14602" width="3.85546875" style="2" customWidth="1"/>
    <col min="14603" max="14603" width="12.7109375" style="2" customWidth="1"/>
    <col min="14604" max="14607" width="13.42578125" style="2" customWidth="1"/>
    <col min="14608" max="14611" width="4.42578125" style="2" customWidth="1"/>
    <col min="14612" max="14612" width="0" style="2" hidden="1" customWidth="1"/>
    <col min="14613" max="14616" width="4.42578125" style="2" customWidth="1"/>
    <col min="14617" max="14618" width="0" style="2" hidden="1" customWidth="1"/>
    <col min="14619" max="14619" width="35" style="2" bestFit="1" customWidth="1"/>
    <col min="14620" max="14620" width="32.7109375" style="2" customWidth="1"/>
    <col min="14621" max="14626" width="21" style="2" customWidth="1"/>
    <col min="14627" max="14628" width="15.42578125" style="2" customWidth="1"/>
    <col min="14629" max="14844" width="11.42578125" style="2"/>
    <col min="14845" max="14845" width="17.140625" style="2" bestFit="1" customWidth="1"/>
    <col min="14846" max="14846" width="86.85546875" style="2" customWidth="1"/>
    <col min="14847" max="14848" width="11.42578125" style="2"/>
    <col min="14849" max="14849" width="23.85546875" style="2" customWidth="1"/>
    <col min="14850" max="14850" width="21.42578125" style="2" customWidth="1"/>
    <col min="14851" max="14851" width="21.7109375" style="2" customWidth="1"/>
    <col min="14852" max="14853" width="6.140625" style="2" customWidth="1"/>
    <col min="14854" max="14858" width="3.85546875" style="2" customWidth="1"/>
    <col min="14859" max="14859" width="12.7109375" style="2" customWidth="1"/>
    <col min="14860" max="14863" width="13.42578125" style="2" customWidth="1"/>
    <col min="14864" max="14867" width="4.42578125" style="2" customWidth="1"/>
    <col min="14868" max="14868" width="0" style="2" hidden="1" customWidth="1"/>
    <col min="14869" max="14872" width="4.42578125" style="2" customWidth="1"/>
    <col min="14873" max="14874" width="0" style="2" hidden="1" customWidth="1"/>
    <col min="14875" max="14875" width="35" style="2" bestFit="1" customWidth="1"/>
    <col min="14876" max="14876" width="32.7109375" style="2" customWidth="1"/>
    <col min="14877" max="14882" width="21" style="2" customWidth="1"/>
    <col min="14883" max="14884" width="15.42578125" style="2" customWidth="1"/>
    <col min="14885" max="15100" width="11.42578125" style="2"/>
    <col min="15101" max="15101" width="17.140625" style="2" bestFit="1" customWidth="1"/>
    <col min="15102" max="15102" width="86.85546875" style="2" customWidth="1"/>
    <col min="15103" max="15104" width="11.42578125" style="2"/>
    <col min="15105" max="15105" width="23.85546875" style="2" customWidth="1"/>
    <col min="15106" max="15106" width="21.42578125" style="2" customWidth="1"/>
    <col min="15107" max="15107" width="21.7109375" style="2" customWidth="1"/>
    <col min="15108" max="15109" width="6.140625" style="2" customWidth="1"/>
    <col min="15110" max="15114" width="3.85546875" style="2" customWidth="1"/>
    <col min="15115" max="15115" width="12.7109375" style="2" customWidth="1"/>
    <col min="15116" max="15119" width="13.42578125" style="2" customWidth="1"/>
    <col min="15120" max="15123" width="4.42578125" style="2" customWidth="1"/>
    <col min="15124" max="15124" width="0" style="2" hidden="1" customWidth="1"/>
    <col min="15125" max="15128" width="4.42578125" style="2" customWidth="1"/>
    <col min="15129" max="15130" width="0" style="2" hidden="1" customWidth="1"/>
    <col min="15131" max="15131" width="35" style="2" bestFit="1" customWidth="1"/>
    <col min="15132" max="15132" width="32.7109375" style="2" customWidth="1"/>
    <col min="15133" max="15138" width="21" style="2" customWidth="1"/>
    <col min="15139" max="15140" width="15.42578125" style="2" customWidth="1"/>
    <col min="15141" max="15356" width="11.42578125" style="2"/>
    <col min="15357" max="15357" width="17.140625" style="2" bestFit="1" customWidth="1"/>
    <col min="15358" max="15358" width="86.85546875" style="2" customWidth="1"/>
    <col min="15359" max="15360" width="11.42578125" style="2"/>
    <col min="15361" max="15361" width="23.85546875" style="2" customWidth="1"/>
    <col min="15362" max="15362" width="21.42578125" style="2" customWidth="1"/>
    <col min="15363" max="15363" width="21.7109375" style="2" customWidth="1"/>
    <col min="15364" max="15365" width="6.140625" style="2" customWidth="1"/>
    <col min="15366" max="15370" width="3.85546875" style="2" customWidth="1"/>
    <col min="15371" max="15371" width="12.7109375" style="2" customWidth="1"/>
    <col min="15372" max="15375" width="13.42578125" style="2" customWidth="1"/>
    <col min="15376" max="15379" width="4.42578125" style="2" customWidth="1"/>
    <col min="15380" max="15380" width="0" style="2" hidden="1" customWidth="1"/>
    <col min="15381" max="15384" width="4.42578125" style="2" customWidth="1"/>
    <col min="15385" max="15386" width="0" style="2" hidden="1" customWidth="1"/>
    <col min="15387" max="15387" width="35" style="2" bestFit="1" customWidth="1"/>
    <col min="15388" max="15388" width="32.7109375" style="2" customWidth="1"/>
    <col min="15389" max="15394" width="21" style="2" customWidth="1"/>
    <col min="15395" max="15396" width="15.42578125" style="2" customWidth="1"/>
    <col min="15397" max="15612" width="11.42578125" style="2"/>
    <col min="15613" max="15613" width="17.140625" style="2" bestFit="1" customWidth="1"/>
    <col min="15614" max="15614" width="86.85546875" style="2" customWidth="1"/>
    <col min="15615" max="15616" width="11.42578125" style="2"/>
    <col min="15617" max="15617" width="23.85546875" style="2" customWidth="1"/>
    <col min="15618" max="15618" width="21.42578125" style="2" customWidth="1"/>
    <col min="15619" max="15619" width="21.7109375" style="2" customWidth="1"/>
    <col min="15620" max="15621" width="6.140625" style="2" customWidth="1"/>
    <col min="15622" max="15626" width="3.85546875" style="2" customWidth="1"/>
    <col min="15627" max="15627" width="12.7109375" style="2" customWidth="1"/>
    <col min="15628" max="15631" width="13.42578125" style="2" customWidth="1"/>
    <col min="15632" max="15635" width="4.42578125" style="2" customWidth="1"/>
    <col min="15636" max="15636" width="0" style="2" hidden="1" customWidth="1"/>
    <col min="15637" max="15640" width="4.42578125" style="2" customWidth="1"/>
    <col min="15641" max="15642" width="0" style="2" hidden="1" customWidth="1"/>
    <col min="15643" max="15643" width="35" style="2" bestFit="1" customWidth="1"/>
    <col min="15644" max="15644" width="32.7109375" style="2" customWidth="1"/>
    <col min="15645" max="15650" width="21" style="2" customWidth="1"/>
    <col min="15651" max="15652" width="15.42578125" style="2" customWidth="1"/>
    <col min="15653" max="15868" width="11.42578125" style="2"/>
    <col min="15869" max="15869" width="17.140625" style="2" bestFit="1" customWidth="1"/>
    <col min="15870" max="15870" width="86.85546875" style="2" customWidth="1"/>
    <col min="15871" max="15872" width="11.42578125" style="2"/>
    <col min="15873" max="15873" width="23.85546875" style="2" customWidth="1"/>
    <col min="15874" max="15874" width="21.42578125" style="2" customWidth="1"/>
    <col min="15875" max="15875" width="21.7109375" style="2" customWidth="1"/>
    <col min="15876" max="15877" width="6.140625" style="2" customWidth="1"/>
    <col min="15878" max="15882" width="3.85546875" style="2" customWidth="1"/>
    <col min="15883" max="15883" width="12.7109375" style="2" customWidth="1"/>
    <col min="15884" max="15887" width="13.42578125" style="2" customWidth="1"/>
    <col min="15888" max="15891" width="4.42578125" style="2" customWidth="1"/>
    <col min="15892" max="15892" width="0" style="2" hidden="1" customWidth="1"/>
    <col min="15893" max="15896" width="4.42578125" style="2" customWidth="1"/>
    <col min="15897" max="15898" width="0" style="2" hidden="1" customWidth="1"/>
    <col min="15899" max="15899" width="35" style="2" bestFit="1" customWidth="1"/>
    <col min="15900" max="15900" width="32.7109375" style="2" customWidth="1"/>
    <col min="15901" max="15906" width="21" style="2" customWidth="1"/>
    <col min="15907" max="15908" width="15.42578125" style="2" customWidth="1"/>
    <col min="15909" max="16124" width="11.42578125" style="2"/>
    <col min="16125" max="16125" width="17.140625" style="2" bestFit="1" customWidth="1"/>
    <col min="16126" max="16126" width="86.85546875" style="2" customWidth="1"/>
    <col min="16127" max="16128" width="11.42578125" style="2"/>
    <col min="16129" max="16129" width="23.85546875" style="2" customWidth="1"/>
    <col min="16130" max="16130" width="21.42578125" style="2" customWidth="1"/>
    <col min="16131" max="16131" width="21.7109375" style="2" customWidth="1"/>
    <col min="16132" max="16133" width="6.140625" style="2" customWidth="1"/>
    <col min="16134" max="16138" width="3.85546875" style="2" customWidth="1"/>
    <col min="16139" max="16139" width="12.7109375" style="2" customWidth="1"/>
    <col min="16140" max="16143" width="13.42578125" style="2" customWidth="1"/>
    <col min="16144" max="16147" width="4.42578125" style="2" customWidth="1"/>
    <col min="16148" max="16148" width="0" style="2" hidden="1" customWidth="1"/>
    <col min="16149" max="16152" width="4.42578125" style="2" customWidth="1"/>
    <col min="16153" max="16154" width="0" style="2" hidden="1" customWidth="1"/>
    <col min="16155" max="16155" width="35" style="2" bestFit="1" customWidth="1"/>
    <col min="16156" max="16156" width="32.7109375" style="2" customWidth="1"/>
    <col min="16157" max="16162" width="21" style="2" customWidth="1"/>
    <col min="16163" max="16164" width="15.42578125" style="2" customWidth="1"/>
    <col min="16165" max="16380" width="11.42578125" style="2"/>
    <col min="16381" max="16381" width="17.140625" style="2" bestFit="1" customWidth="1"/>
    <col min="16382" max="16382" width="86.85546875" style="2" customWidth="1"/>
    <col min="16383" max="16384" width="11.42578125" style="2"/>
  </cols>
  <sheetData>
    <row r="1" spans="1:255" ht="18" x14ac:dyDescent="0.2">
      <c r="A1" s="1" t="s">
        <v>0</v>
      </c>
      <c r="IR1" s="4"/>
      <c r="IS1" s="4"/>
      <c r="IT1" s="4"/>
      <c r="IU1" s="4"/>
    </row>
    <row r="2" spans="1:255" ht="18" x14ac:dyDescent="0.2">
      <c r="A2" s="1"/>
      <c r="B2" s="5"/>
      <c r="C2" s="5"/>
      <c r="D2" s="5"/>
      <c r="IR2" s="4"/>
      <c r="IS2" s="4"/>
      <c r="IT2" s="4"/>
      <c r="IU2" s="4"/>
    </row>
    <row r="4" spans="1:255" ht="15" x14ac:dyDescent="0.2">
      <c r="A4" s="6" t="s">
        <v>1</v>
      </c>
      <c r="C4" s="42" t="s">
        <v>86</v>
      </c>
      <c r="D4" s="42"/>
      <c r="E4" s="42"/>
      <c r="F4" s="42"/>
      <c r="G4" s="42"/>
      <c r="H4" s="42"/>
      <c r="I4" s="42"/>
      <c r="J4" s="42"/>
      <c r="K4" s="42"/>
    </row>
    <row r="5" spans="1:255" ht="15" x14ac:dyDescent="0.2">
      <c r="A5" s="6" t="s">
        <v>2</v>
      </c>
      <c r="C5" s="43" t="s">
        <v>87</v>
      </c>
      <c r="D5" s="43"/>
      <c r="E5" s="43"/>
      <c r="F5" s="43"/>
      <c r="G5" s="43"/>
      <c r="H5" s="43"/>
      <c r="I5" s="43"/>
      <c r="J5" s="43"/>
      <c r="K5" s="43"/>
      <c r="IR5" s="4">
        <v>1</v>
      </c>
      <c r="IS5" s="7" t="s">
        <v>3</v>
      </c>
      <c r="IT5" s="4" t="s">
        <v>4</v>
      </c>
      <c r="IU5" s="4" t="s">
        <v>5</v>
      </c>
    </row>
    <row r="6" spans="1:255" ht="18" x14ac:dyDescent="0.2">
      <c r="A6" s="1"/>
      <c r="B6" s="5"/>
      <c r="C6" s="5"/>
      <c r="D6" s="5"/>
      <c r="IR6" s="4">
        <v>2</v>
      </c>
      <c r="IS6" s="4" t="s">
        <v>3</v>
      </c>
      <c r="IT6" s="4" t="s">
        <v>4</v>
      </c>
      <c r="IU6" s="4" t="s">
        <v>6</v>
      </c>
    </row>
    <row r="7" spans="1:255" ht="63.75" x14ac:dyDescent="0.2">
      <c r="A7" s="8" t="s">
        <v>7</v>
      </c>
      <c r="B7" s="29" t="s">
        <v>88</v>
      </c>
      <c r="C7" s="9"/>
      <c r="D7" s="9"/>
      <c r="J7" s="9"/>
      <c r="K7" s="9"/>
      <c r="L7" s="9"/>
      <c r="M7" s="9"/>
      <c r="N7" s="9"/>
      <c r="O7" s="9"/>
      <c r="P7" s="9"/>
      <c r="T7" s="9"/>
      <c r="IR7" s="4">
        <v>3</v>
      </c>
      <c r="IS7" s="4" t="s">
        <v>8</v>
      </c>
      <c r="IT7" s="10" t="s">
        <v>9</v>
      </c>
      <c r="IU7" s="4" t="s">
        <v>10</v>
      </c>
    </row>
    <row r="8" spans="1:255" ht="63.75" x14ac:dyDescent="0.2">
      <c r="A8" s="8" t="s">
        <v>11</v>
      </c>
      <c r="B8" s="11" t="s">
        <v>12</v>
      </c>
      <c r="C8" s="12"/>
      <c r="D8" s="12"/>
      <c r="F8" s="13"/>
      <c r="G8" s="13" t="s">
        <v>13</v>
      </c>
      <c r="H8" s="13"/>
      <c r="I8" s="13"/>
      <c r="J8" s="14"/>
      <c r="K8" s="14"/>
      <c r="L8" s="41" t="s">
        <v>89</v>
      </c>
      <c r="M8" s="41"/>
      <c r="N8" s="41"/>
      <c r="O8" s="41"/>
      <c r="P8" s="14"/>
      <c r="Q8" s="14"/>
      <c r="R8" s="14"/>
      <c r="S8" s="9"/>
      <c r="T8" s="9"/>
      <c r="U8" s="9"/>
      <c r="V8" s="9"/>
      <c r="W8" s="9"/>
      <c r="X8" s="9"/>
      <c r="Y8" s="9"/>
      <c r="Z8" s="9"/>
      <c r="AA8" s="9"/>
      <c r="AB8" s="15"/>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IR8" s="4">
        <v>4</v>
      </c>
      <c r="IS8" s="4" t="s">
        <v>8</v>
      </c>
      <c r="IT8" s="10" t="s">
        <v>9</v>
      </c>
      <c r="IU8" s="4" t="s">
        <v>14</v>
      </c>
    </row>
    <row r="9" spans="1:255" ht="38.25" x14ac:dyDescent="0.2">
      <c r="A9" s="8" t="s">
        <v>15</v>
      </c>
      <c r="B9" s="11"/>
      <c r="C9" s="12"/>
      <c r="D9" s="12"/>
      <c r="F9" s="13"/>
      <c r="G9" s="13" t="s">
        <v>16</v>
      </c>
      <c r="H9" s="13"/>
      <c r="I9" s="13"/>
      <c r="J9" s="13"/>
      <c r="K9" s="14"/>
      <c r="L9" s="16"/>
      <c r="M9" s="16"/>
      <c r="N9" s="16"/>
      <c r="O9" s="16"/>
      <c r="P9" s="14"/>
      <c r="Q9" s="14"/>
      <c r="R9" s="14"/>
      <c r="S9" s="9"/>
      <c r="T9" s="9"/>
      <c r="U9" s="9"/>
      <c r="V9" s="9"/>
      <c r="W9" s="9"/>
      <c r="X9" s="9"/>
      <c r="Y9" s="9"/>
      <c r="Z9" s="9"/>
      <c r="AA9" s="9"/>
      <c r="AB9" s="15"/>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IR9" s="4">
        <v>6</v>
      </c>
      <c r="IS9" s="4" t="s">
        <v>17</v>
      </c>
      <c r="IT9" s="17" t="s">
        <v>18</v>
      </c>
      <c r="IU9" s="4" t="s">
        <v>19</v>
      </c>
    </row>
    <row r="10" spans="1:255" ht="38.25" x14ac:dyDescent="0.2">
      <c r="IR10" s="4">
        <v>8</v>
      </c>
      <c r="IS10" s="4" t="s">
        <v>17</v>
      </c>
      <c r="IT10" s="17" t="s">
        <v>18</v>
      </c>
      <c r="IU10" s="4" t="s">
        <v>20</v>
      </c>
    </row>
    <row r="11" spans="1:255" ht="38.25" x14ac:dyDescent="0.2">
      <c r="A11" s="38" t="s">
        <v>21</v>
      </c>
      <c r="B11" s="38" t="s">
        <v>22</v>
      </c>
      <c r="C11" s="38" t="s">
        <v>23</v>
      </c>
      <c r="D11" s="40" t="s">
        <v>24</v>
      </c>
      <c r="E11" s="40"/>
      <c r="F11" s="40" t="s">
        <v>25</v>
      </c>
      <c r="G11" s="40"/>
      <c r="H11" s="40"/>
      <c r="I11" s="40"/>
      <c r="J11" s="40"/>
      <c r="K11" s="40" t="s">
        <v>26</v>
      </c>
      <c r="L11" s="44" t="s">
        <v>27</v>
      </c>
      <c r="M11" s="44"/>
      <c r="N11" s="44"/>
      <c r="O11" s="44"/>
      <c r="P11" s="44" t="s">
        <v>28</v>
      </c>
      <c r="Q11" s="44"/>
      <c r="R11" s="44"/>
      <c r="S11" s="44"/>
      <c r="T11" s="18"/>
      <c r="U11" s="45" t="s">
        <v>29</v>
      </c>
      <c r="V11" s="46"/>
      <c r="W11" s="46"/>
      <c r="X11" s="47"/>
      <c r="Y11" s="19"/>
      <c r="Z11" s="19"/>
      <c r="AA11" s="40" t="s">
        <v>30</v>
      </c>
      <c r="AB11" s="40" t="s">
        <v>31</v>
      </c>
      <c r="AC11" s="40" t="s">
        <v>32</v>
      </c>
      <c r="AD11" s="40"/>
      <c r="AE11" s="40"/>
      <c r="AF11" s="40"/>
      <c r="AG11" s="40"/>
      <c r="AH11" s="40"/>
      <c r="AI11" s="40" t="s">
        <v>33</v>
      </c>
      <c r="AJ11" s="40"/>
      <c r="IR11" s="2">
        <v>9</v>
      </c>
      <c r="IS11" s="2" t="s">
        <v>17</v>
      </c>
      <c r="IT11" s="17" t="s">
        <v>18</v>
      </c>
      <c r="IU11" s="4" t="s">
        <v>34</v>
      </c>
    </row>
    <row r="12" spans="1:255" ht="82.5" x14ac:dyDescent="0.2">
      <c r="A12" s="39"/>
      <c r="B12" s="39"/>
      <c r="C12" s="39"/>
      <c r="D12" s="20" t="s">
        <v>35</v>
      </c>
      <c r="E12" s="20" t="s">
        <v>36</v>
      </c>
      <c r="F12" s="20" t="s">
        <v>37</v>
      </c>
      <c r="G12" s="20" t="s">
        <v>38</v>
      </c>
      <c r="H12" s="20" t="s">
        <v>39</v>
      </c>
      <c r="I12" s="20" t="s">
        <v>40</v>
      </c>
      <c r="J12" s="20" t="s">
        <v>41</v>
      </c>
      <c r="K12" s="40"/>
      <c r="L12" s="20" t="s">
        <v>42</v>
      </c>
      <c r="M12" s="20" t="s">
        <v>43</v>
      </c>
      <c r="N12" s="20" t="s">
        <v>44</v>
      </c>
      <c r="O12" s="20" t="s">
        <v>45</v>
      </c>
      <c r="P12" s="20" t="s">
        <v>46</v>
      </c>
      <c r="Q12" s="20" t="s">
        <v>47</v>
      </c>
      <c r="R12" s="20" t="s">
        <v>48</v>
      </c>
      <c r="S12" s="20" t="s">
        <v>49</v>
      </c>
      <c r="T12" s="21" t="s">
        <v>50</v>
      </c>
      <c r="U12" s="20" t="s">
        <v>51</v>
      </c>
      <c r="V12" s="20" t="s">
        <v>52</v>
      </c>
      <c r="W12" s="20" t="s">
        <v>53</v>
      </c>
      <c r="X12" s="20" t="s">
        <v>54</v>
      </c>
      <c r="Y12" s="22" t="s">
        <v>50</v>
      </c>
      <c r="Z12" s="22" t="s">
        <v>55</v>
      </c>
      <c r="AA12" s="48"/>
      <c r="AB12" s="48"/>
      <c r="AC12" s="23" t="s">
        <v>56</v>
      </c>
      <c r="AD12" s="23" t="s">
        <v>57</v>
      </c>
      <c r="AE12" s="23" t="s">
        <v>58</v>
      </c>
      <c r="AF12" s="23" t="s">
        <v>59</v>
      </c>
      <c r="AG12" s="23" t="s">
        <v>60</v>
      </c>
      <c r="AH12" s="23" t="s">
        <v>61</v>
      </c>
      <c r="AI12" s="23" t="s">
        <v>62</v>
      </c>
      <c r="AJ12" s="23" t="s">
        <v>63</v>
      </c>
      <c r="IR12" s="2">
        <v>12</v>
      </c>
      <c r="IS12" s="2" t="s">
        <v>64</v>
      </c>
      <c r="IT12" s="10" t="s">
        <v>65</v>
      </c>
      <c r="IU12" s="4" t="s">
        <v>66</v>
      </c>
    </row>
    <row r="13" spans="1:255" ht="216.75" x14ac:dyDescent="0.2">
      <c r="A13" s="35" t="s">
        <v>90</v>
      </c>
      <c r="B13" s="24" t="s">
        <v>92</v>
      </c>
      <c r="C13" s="24" t="s">
        <v>94</v>
      </c>
      <c r="D13" s="24" t="s">
        <v>93</v>
      </c>
      <c r="E13" s="24"/>
      <c r="F13" s="24">
        <v>5</v>
      </c>
      <c r="G13" s="24">
        <v>0</v>
      </c>
      <c r="H13" s="24">
        <v>0</v>
      </c>
      <c r="I13" s="24">
        <v>0</v>
      </c>
      <c r="J13" s="24">
        <f t="shared" ref="J13:J23" si="0">SUM(F13:I13)</f>
        <v>5</v>
      </c>
      <c r="K13" s="24">
        <v>8</v>
      </c>
      <c r="L13" s="24"/>
      <c r="M13" s="24" t="s">
        <v>95</v>
      </c>
      <c r="N13" s="24" t="s">
        <v>96</v>
      </c>
      <c r="O13" s="24" t="s">
        <v>97</v>
      </c>
      <c r="P13" s="24"/>
      <c r="Q13" s="24" t="s">
        <v>93</v>
      </c>
      <c r="R13" s="24"/>
      <c r="S13" s="24"/>
      <c r="T13" s="24">
        <f t="shared" ref="T13:T31" si="1">IF(P13&lt;&gt;0,1,IF(Q13&lt;&gt;0,2,IF(R13&lt;&gt;0,3,IF(S13&lt;&gt;0,4,""))))</f>
        <v>2</v>
      </c>
      <c r="U13" s="24"/>
      <c r="V13" s="24" t="s">
        <v>93</v>
      </c>
      <c r="W13" s="24"/>
      <c r="X13" s="24"/>
      <c r="Y13" s="24">
        <f t="shared" ref="Y13:Y31" si="2">IF(U13&lt;&gt;0,1,IF(V13&lt;&gt;0,2,IF(W13&lt;&gt;0,3,IF(X13&lt;&gt;0,4,""))))</f>
        <v>2</v>
      </c>
      <c r="Z13" s="24">
        <f t="shared" ref="Z13:Z31" si="3">IF(ISERROR(Y13*T13),"",Y13*T13)</f>
        <v>4</v>
      </c>
      <c r="AA13" s="26" t="str">
        <f t="shared" ref="AA13:AA31" si="4">IF(ISERROR(VLOOKUP(Z13,$IR$5:$IS$13,2,0)),"",VLOOKUP(Z13,$IR$5:$IS$13,2,0))</f>
        <v>Riesgo Medio</v>
      </c>
      <c r="AB13" s="24" t="str">
        <f t="shared" ref="AB13:AB31" si="5">IF(ISERROR(VLOOKUP(Z13,$IR$5:$IT$13,3,0)),"",VLOOKUP(Z13,$IR$5:$IT$13,3,0))</f>
        <v>Se deben hacer esfuerzos para reducir el riesgo. Implementar estándares de seguridad, permisos de trabajo o listas de verificación para realizar control operativo del riesgo. Es importante justificar la intervención y su rentabilidad. (Costo - beneficio).
Se deben hacer verificaciones periódicas dentro del plan de trabajo, para evaluar si el riesgo aún es medio, coprobando que no hay tendencia a subir de nivel</v>
      </c>
      <c r="AC13" s="24"/>
      <c r="AD13" s="24"/>
      <c r="AE13" s="24" t="s">
        <v>98</v>
      </c>
      <c r="AF13" s="24" t="s">
        <v>99</v>
      </c>
      <c r="AG13" s="24"/>
      <c r="AH13" s="24"/>
      <c r="AI13" s="24" t="s">
        <v>100</v>
      </c>
      <c r="AJ13" s="24"/>
      <c r="AK13" s="10"/>
      <c r="IR13" s="2">
        <v>16</v>
      </c>
      <c r="IS13" s="2" t="s">
        <v>64</v>
      </c>
      <c r="IT13" s="10" t="s">
        <v>65</v>
      </c>
      <c r="IU13" s="4" t="s">
        <v>67</v>
      </c>
    </row>
    <row r="14" spans="1:255" ht="216.75" x14ac:dyDescent="0.2">
      <c r="A14" s="36"/>
      <c r="B14" s="35" t="s">
        <v>101</v>
      </c>
      <c r="C14" s="24" t="s">
        <v>102</v>
      </c>
      <c r="D14" s="24"/>
      <c r="E14" s="24" t="s">
        <v>93</v>
      </c>
      <c r="F14" s="24">
        <v>5</v>
      </c>
      <c r="G14" s="24">
        <v>0</v>
      </c>
      <c r="H14" s="24">
        <v>0</v>
      </c>
      <c r="I14" s="24">
        <v>0</v>
      </c>
      <c r="J14" s="24">
        <f t="shared" si="0"/>
        <v>5</v>
      </c>
      <c r="K14" s="24">
        <v>2</v>
      </c>
      <c r="L14" s="24"/>
      <c r="M14" s="24"/>
      <c r="N14" s="31" t="s">
        <v>103</v>
      </c>
      <c r="O14" s="24" t="s">
        <v>104</v>
      </c>
      <c r="P14" s="24"/>
      <c r="Q14" s="24" t="s">
        <v>93</v>
      </c>
      <c r="R14" s="24"/>
      <c r="S14" s="24"/>
      <c r="T14" s="24">
        <f t="shared" si="1"/>
        <v>2</v>
      </c>
      <c r="U14" s="24" t="s">
        <v>93</v>
      </c>
      <c r="V14" s="24"/>
      <c r="W14" s="24"/>
      <c r="X14" s="24"/>
      <c r="Y14" s="24">
        <f t="shared" si="2"/>
        <v>1</v>
      </c>
      <c r="Z14" s="24">
        <f t="shared" si="3"/>
        <v>2</v>
      </c>
      <c r="AA14" s="26" t="str">
        <f t="shared" si="4"/>
        <v>Riesgo Bajo</v>
      </c>
      <c r="AB14" s="24" t="str">
        <f t="shared" si="5"/>
        <v>Mantener las medidas de control existentes. Se deben hacer evaluaciones periódicas para verificar que el riesgo sigue bajo</v>
      </c>
      <c r="AC14" s="24"/>
      <c r="AD14" s="24"/>
      <c r="AE14" s="24" t="s">
        <v>105</v>
      </c>
      <c r="AF14" s="24"/>
      <c r="AG14" s="24"/>
      <c r="AH14" s="24"/>
      <c r="AI14" s="24" t="s">
        <v>100</v>
      </c>
      <c r="AJ14" s="24"/>
      <c r="IU14" s="4" t="s">
        <v>68</v>
      </c>
    </row>
    <row r="15" spans="1:255" ht="140.25" x14ac:dyDescent="0.2">
      <c r="A15" s="36"/>
      <c r="B15" s="36"/>
      <c r="C15" s="24" t="s">
        <v>106</v>
      </c>
      <c r="D15" s="24" t="s">
        <v>93</v>
      </c>
      <c r="E15" s="24"/>
      <c r="F15" s="24">
        <v>5</v>
      </c>
      <c r="G15" s="24">
        <v>0</v>
      </c>
      <c r="H15" s="24">
        <v>0</v>
      </c>
      <c r="I15" s="24">
        <v>0</v>
      </c>
      <c r="J15" s="24">
        <f t="shared" si="0"/>
        <v>5</v>
      </c>
      <c r="K15" s="24">
        <v>6</v>
      </c>
      <c r="L15" s="24"/>
      <c r="M15" s="24" t="s">
        <v>185</v>
      </c>
      <c r="N15" s="31" t="s">
        <v>107</v>
      </c>
      <c r="O15" s="31" t="s">
        <v>108</v>
      </c>
      <c r="P15" s="24"/>
      <c r="Q15" s="24"/>
      <c r="R15" s="24" t="s">
        <v>93</v>
      </c>
      <c r="S15" s="24"/>
      <c r="T15" s="24">
        <f t="shared" si="1"/>
        <v>3</v>
      </c>
      <c r="U15" s="24"/>
      <c r="V15" s="24"/>
      <c r="W15" s="24" t="s">
        <v>93</v>
      </c>
      <c r="X15" s="24"/>
      <c r="Y15" s="24">
        <f t="shared" si="2"/>
        <v>3</v>
      </c>
      <c r="Z15" s="24">
        <f t="shared" si="3"/>
        <v>9</v>
      </c>
      <c r="AA15" s="26" t="str">
        <f t="shared" si="4"/>
        <v>Riesgo Alto</v>
      </c>
      <c r="AB15" s="24" t="str">
        <f t="shared" si="5"/>
        <v>Se debe reducir el riesgo a través del diseño y ejecución un programa de gestión. Como está asociado a lesiones muy graves, se debe garantizar la reducción de su probabilidad.
Verificar que el riesgo esta bajo control antes de realizar cualquier tarea.</v>
      </c>
      <c r="AC15" s="24"/>
      <c r="AD15" s="24" t="s">
        <v>109</v>
      </c>
      <c r="AE15" s="24" t="s">
        <v>110</v>
      </c>
      <c r="AF15" s="24" t="s">
        <v>111</v>
      </c>
      <c r="AG15" s="24"/>
      <c r="AH15" s="24"/>
      <c r="AI15" s="24" t="s">
        <v>100</v>
      </c>
      <c r="AJ15" s="24"/>
      <c r="IU15" s="4" t="s">
        <v>69</v>
      </c>
    </row>
    <row r="16" spans="1:255" ht="114.75" x14ac:dyDescent="0.2">
      <c r="A16" s="36"/>
      <c r="B16" s="36"/>
      <c r="C16" s="24" t="s">
        <v>112</v>
      </c>
      <c r="D16" s="24" t="s">
        <v>93</v>
      </c>
      <c r="E16" s="24"/>
      <c r="F16" s="24">
        <v>5</v>
      </c>
      <c r="G16" s="24">
        <v>0</v>
      </c>
      <c r="H16" s="24">
        <v>0</v>
      </c>
      <c r="I16" s="24">
        <v>0</v>
      </c>
      <c r="J16" s="24">
        <f t="shared" si="0"/>
        <v>5</v>
      </c>
      <c r="K16" s="24">
        <v>8</v>
      </c>
      <c r="L16" s="24"/>
      <c r="M16" s="24"/>
      <c r="N16" s="24" t="s">
        <v>113</v>
      </c>
      <c r="O16" s="31" t="s">
        <v>108</v>
      </c>
      <c r="P16" s="24"/>
      <c r="Q16" s="24" t="s">
        <v>93</v>
      </c>
      <c r="R16" s="24"/>
      <c r="S16" s="24"/>
      <c r="T16" s="24">
        <f t="shared" si="1"/>
        <v>2</v>
      </c>
      <c r="U16" s="24" t="s">
        <v>93</v>
      </c>
      <c r="V16" s="24"/>
      <c r="W16" s="24"/>
      <c r="X16" s="24"/>
      <c r="Y16" s="24">
        <f t="shared" si="2"/>
        <v>1</v>
      </c>
      <c r="Z16" s="24">
        <f t="shared" si="3"/>
        <v>2</v>
      </c>
      <c r="AA16" s="26" t="str">
        <f t="shared" si="4"/>
        <v>Riesgo Bajo</v>
      </c>
      <c r="AB16" s="24" t="str">
        <f t="shared" si="5"/>
        <v>Mantener las medidas de control existentes. Se deben hacer evaluaciones periódicas para verificar que el riesgo sigue bajo</v>
      </c>
      <c r="AC16" s="24"/>
      <c r="AD16" s="24"/>
      <c r="AE16" s="24" t="s">
        <v>110</v>
      </c>
      <c r="AF16" s="24"/>
      <c r="AG16" s="24"/>
      <c r="AH16" s="24"/>
      <c r="AI16" s="24" t="s">
        <v>100</v>
      </c>
      <c r="AJ16" s="24"/>
      <c r="IU16" s="4" t="s">
        <v>70</v>
      </c>
    </row>
    <row r="17" spans="1:255" ht="153" x14ac:dyDescent="0.2">
      <c r="A17" s="36"/>
      <c r="B17" s="37"/>
      <c r="C17" s="24" t="s">
        <v>114</v>
      </c>
      <c r="D17" s="24" t="s">
        <v>93</v>
      </c>
      <c r="E17" s="24"/>
      <c r="F17" s="24">
        <v>5</v>
      </c>
      <c r="G17" s="24">
        <v>0</v>
      </c>
      <c r="H17" s="24">
        <v>0</v>
      </c>
      <c r="I17" s="24">
        <v>0</v>
      </c>
      <c r="J17" s="24">
        <f t="shared" si="0"/>
        <v>5</v>
      </c>
      <c r="K17" s="24">
        <v>8</v>
      </c>
      <c r="L17" s="24" t="s">
        <v>116</v>
      </c>
      <c r="M17" s="24" t="s">
        <v>115</v>
      </c>
      <c r="N17" s="24" t="s">
        <v>113</v>
      </c>
      <c r="O17" s="24" t="s">
        <v>108</v>
      </c>
      <c r="P17" s="24"/>
      <c r="Q17" s="24" t="s">
        <v>93</v>
      </c>
      <c r="R17" s="24"/>
      <c r="S17" s="24"/>
      <c r="T17" s="24">
        <f t="shared" si="1"/>
        <v>2</v>
      </c>
      <c r="U17" s="24"/>
      <c r="V17" s="24" t="s">
        <v>93</v>
      </c>
      <c r="W17" s="24"/>
      <c r="X17" s="24"/>
      <c r="Y17" s="24">
        <f t="shared" si="2"/>
        <v>2</v>
      </c>
      <c r="Z17" s="24">
        <f t="shared" si="3"/>
        <v>4</v>
      </c>
      <c r="AA17" s="26" t="str">
        <f t="shared" si="4"/>
        <v>Riesgo Medio</v>
      </c>
      <c r="AB17" s="24" t="str">
        <f t="shared" si="5"/>
        <v>Se deben hacer esfuerzos para reducir el riesgo. Implementar estándares de seguridad, permisos de trabajo o listas de verificación para realizar control operativo del riesgo. Es importante justificar la intervención y su rentabilidad. (Costo - beneficio).
Se deben hacer verificaciones periódicas dentro del plan de trabajo, para evaluar si el riesgo aún es medio, coprobando que no hay tendencia a subir de nivel</v>
      </c>
      <c r="AC17" s="30"/>
      <c r="AD17" s="24" t="s">
        <v>117</v>
      </c>
      <c r="AE17" s="24" t="s">
        <v>118</v>
      </c>
      <c r="AF17" s="24"/>
      <c r="AG17" s="24"/>
      <c r="AH17" s="24"/>
      <c r="AI17" s="24" t="s">
        <v>100</v>
      </c>
      <c r="AJ17" s="24"/>
      <c r="AK17" s="10"/>
      <c r="AL17" s="10"/>
      <c r="IU17" s="4" t="s">
        <v>71</v>
      </c>
    </row>
    <row r="18" spans="1:255" ht="153" x14ac:dyDescent="0.2">
      <c r="A18" s="36"/>
      <c r="B18" s="24" t="s">
        <v>91</v>
      </c>
      <c r="C18" s="33" t="s">
        <v>119</v>
      </c>
      <c r="D18" s="24" t="s">
        <v>93</v>
      </c>
      <c r="E18" s="24"/>
      <c r="F18" s="24">
        <v>5</v>
      </c>
      <c r="G18" s="24">
        <v>0</v>
      </c>
      <c r="H18" s="24">
        <v>0</v>
      </c>
      <c r="I18" s="24">
        <v>0</v>
      </c>
      <c r="J18" s="24">
        <f t="shared" si="0"/>
        <v>5</v>
      </c>
      <c r="K18" s="24">
        <v>8</v>
      </c>
      <c r="L18" s="24"/>
      <c r="M18" s="24" t="s">
        <v>120</v>
      </c>
      <c r="N18" s="24" t="s">
        <v>121</v>
      </c>
      <c r="O18" s="24" t="s">
        <v>122</v>
      </c>
      <c r="P18" s="24" t="s">
        <v>93</v>
      </c>
      <c r="Q18" s="24"/>
      <c r="R18" s="24"/>
      <c r="S18" s="24"/>
      <c r="T18" s="24">
        <f t="shared" si="1"/>
        <v>1</v>
      </c>
      <c r="U18" s="24"/>
      <c r="V18" s="24" t="s">
        <v>93</v>
      </c>
      <c r="W18" s="24"/>
      <c r="X18" s="24"/>
      <c r="Y18" s="24">
        <f t="shared" si="2"/>
        <v>2</v>
      </c>
      <c r="Z18" s="24">
        <f t="shared" si="3"/>
        <v>2</v>
      </c>
      <c r="AA18" s="26" t="str">
        <f t="shared" si="4"/>
        <v>Riesgo Bajo</v>
      </c>
      <c r="AB18" s="24" t="str">
        <f t="shared" si="5"/>
        <v>Mantener las medidas de control existentes. Se deben hacer evaluaciones periódicas para verificar que el riesgo sigue bajo</v>
      </c>
      <c r="AC18" s="24" t="s">
        <v>123</v>
      </c>
      <c r="AD18" s="24"/>
      <c r="AE18" s="24" t="s">
        <v>124</v>
      </c>
      <c r="AF18" s="24"/>
      <c r="AG18" s="24"/>
      <c r="AH18" s="24"/>
      <c r="AI18" s="24" t="s">
        <v>100</v>
      </c>
      <c r="AJ18" s="24"/>
      <c r="AK18" s="10"/>
      <c r="IU18" s="4" t="s">
        <v>72</v>
      </c>
    </row>
    <row r="19" spans="1:255" ht="153" x14ac:dyDescent="0.2">
      <c r="A19" s="36"/>
      <c r="B19" s="24" t="s">
        <v>125</v>
      </c>
      <c r="C19" s="24" t="s">
        <v>126</v>
      </c>
      <c r="D19" s="24" t="s">
        <v>93</v>
      </c>
      <c r="E19" s="24"/>
      <c r="F19" s="24">
        <v>5</v>
      </c>
      <c r="G19" s="24">
        <v>0</v>
      </c>
      <c r="H19" s="24">
        <v>0</v>
      </c>
      <c r="I19" s="24">
        <v>0</v>
      </c>
      <c r="J19" s="24">
        <f t="shared" si="0"/>
        <v>5</v>
      </c>
      <c r="K19" s="24">
        <v>8</v>
      </c>
      <c r="L19" s="24" t="s">
        <v>127</v>
      </c>
      <c r="M19" s="24" t="s">
        <v>128</v>
      </c>
      <c r="N19" s="24" t="s">
        <v>129</v>
      </c>
      <c r="O19" s="24" t="s">
        <v>130</v>
      </c>
      <c r="P19" s="24"/>
      <c r="Q19" s="24" t="s">
        <v>93</v>
      </c>
      <c r="R19" s="24"/>
      <c r="S19" s="24"/>
      <c r="T19" s="24">
        <f t="shared" si="1"/>
        <v>2</v>
      </c>
      <c r="U19" s="24"/>
      <c r="V19" s="24" t="s">
        <v>93</v>
      </c>
      <c r="W19" s="24"/>
      <c r="X19" s="24"/>
      <c r="Y19" s="24">
        <f t="shared" si="2"/>
        <v>2</v>
      </c>
      <c r="Z19" s="24">
        <f t="shared" si="3"/>
        <v>4</v>
      </c>
      <c r="AA19" s="26" t="str">
        <f t="shared" si="4"/>
        <v>Riesgo Medio</v>
      </c>
      <c r="AB19" s="24" t="str">
        <f t="shared" si="5"/>
        <v>Se deben hacer esfuerzos para reducir el riesgo. Implementar estándares de seguridad, permisos de trabajo o listas de verificación para realizar control operativo del riesgo. Es importante justificar la intervención y su rentabilidad. (Costo - beneficio).
Se deben hacer verificaciones periódicas dentro del plan de trabajo, para evaluar si el riesgo aún es medio, coprobando que no hay tendencia a subir de nivel</v>
      </c>
      <c r="AC19" s="24"/>
      <c r="AD19" s="24"/>
      <c r="AE19" s="24" t="s">
        <v>131</v>
      </c>
      <c r="AF19" s="24" t="s">
        <v>132</v>
      </c>
      <c r="AG19" s="24"/>
      <c r="AH19" s="24"/>
      <c r="AI19" s="24" t="s">
        <v>100</v>
      </c>
      <c r="AJ19" s="24"/>
      <c r="AK19" s="3"/>
      <c r="IU19" s="4" t="s">
        <v>73</v>
      </c>
    </row>
    <row r="20" spans="1:255" ht="192.75" customHeight="1" x14ac:dyDescent="0.2">
      <c r="A20" s="36"/>
      <c r="B20" s="24" t="s">
        <v>133</v>
      </c>
      <c r="C20" s="24" t="s">
        <v>134</v>
      </c>
      <c r="D20" s="24" t="s">
        <v>93</v>
      </c>
      <c r="E20" s="24"/>
      <c r="F20" s="24">
        <v>5</v>
      </c>
      <c r="G20" s="24">
        <v>0</v>
      </c>
      <c r="H20" s="24">
        <v>0</v>
      </c>
      <c r="I20" s="24">
        <v>0</v>
      </c>
      <c r="J20" s="24">
        <f t="shared" si="0"/>
        <v>5</v>
      </c>
      <c r="K20" s="24">
        <v>8</v>
      </c>
      <c r="L20" s="24"/>
      <c r="M20" s="24" t="s">
        <v>135</v>
      </c>
      <c r="N20" s="24" t="s">
        <v>136</v>
      </c>
      <c r="O20" s="24" t="s">
        <v>137</v>
      </c>
      <c r="P20" s="24"/>
      <c r="Q20" s="24" t="s">
        <v>93</v>
      </c>
      <c r="R20" s="24"/>
      <c r="S20" s="24"/>
      <c r="T20" s="24">
        <f t="shared" si="1"/>
        <v>2</v>
      </c>
      <c r="U20" s="24"/>
      <c r="V20" s="24" t="s">
        <v>93</v>
      </c>
      <c r="W20" s="24"/>
      <c r="X20" s="24"/>
      <c r="Y20" s="24">
        <f t="shared" si="2"/>
        <v>2</v>
      </c>
      <c r="Z20" s="24">
        <f t="shared" si="3"/>
        <v>4</v>
      </c>
      <c r="AA20" s="26" t="str">
        <f t="shared" si="4"/>
        <v>Riesgo Medio</v>
      </c>
      <c r="AB20" s="24" t="str">
        <f t="shared" si="5"/>
        <v>Se deben hacer esfuerzos para reducir el riesgo. Implementar estándares de seguridad, permisos de trabajo o listas de verificación para realizar control operativo del riesgo. Es importante justificar la intervención y su rentabilidad. (Costo - beneficio).
Se deben hacer verificaciones periódicas dentro del plan de trabajo, para evaluar si el riesgo aún es medio, coprobando que no hay tendencia a subir de nivel</v>
      </c>
      <c r="AC20" s="24"/>
      <c r="AD20" s="24"/>
      <c r="AE20" s="24" t="s">
        <v>138</v>
      </c>
      <c r="AF20" s="24"/>
      <c r="AG20" s="24" t="s">
        <v>139</v>
      </c>
      <c r="AH20" s="24" t="s">
        <v>140</v>
      </c>
      <c r="AI20" s="24" t="s">
        <v>100</v>
      </c>
      <c r="AJ20" s="24"/>
      <c r="IU20" s="4" t="s">
        <v>74</v>
      </c>
    </row>
    <row r="21" spans="1:255" ht="102" x14ac:dyDescent="0.2">
      <c r="A21" s="36"/>
      <c r="B21" s="24" t="s">
        <v>141</v>
      </c>
      <c r="C21" s="31" t="s">
        <v>142</v>
      </c>
      <c r="D21" s="24" t="s">
        <v>93</v>
      </c>
      <c r="E21" s="24"/>
      <c r="F21" s="24">
        <v>5</v>
      </c>
      <c r="G21" s="24">
        <v>0</v>
      </c>
      <c r="H21" s="24">
        <v>0</v>
      </c>
      <c r="I21" s="24">
        <v>0</v>
      </c>
      <c r="J21" s="24">
        <f t="shared" si="0"/>
        <v>5</v>
      </c>
      <c r="K21" s="24">
        <v>8</v>
      </c>
      <c r="L21" s="24"/>
      <c r="M21" s="24"/>
      <c r="N21" s="31" t="s">
        <v>143</v>
      </c>
      <c r="O21" s="34" t="s">
        <v>144</v>
      </c>
      <c r="P21" s="24" t="s">
        <v>12</v>
      </c>
      <c r="Q21" s="24"/>
      <c r="R21" s="24"/>
      <c r="S21" s="24"/>
      <c r="T21" s="24">
        <f t="shared" si="1"/>
        <v>1</v>
      </c>
      <c r="U21" s="24"/>
      <c r="V21" s="24" t="s">
        <v>93</v>
      </c>
      <c r="W21" s="24"/>
      <c r="X21" s="24"/>
      <c r="Y21" s="24">
        <f t="shared" si="2"/>
        <v>2</v>
      </c>
      <c r="Z21" s="24">
        <f t="shared" si="3"/>
        <v>2</v>
      </c>
      <c r="AA21" s="26" t="str">
        <f t="shared" si="4"/>
        <v>Riesgo Bajo</v>
      </c>
      <c r="AB21" s="24" t="str">
        <f t="shared" si="5"/>
        <v>Mantener las medidas de control existentes. Se deben hacer evaluaciones periódicas para verificar que el riesgo sigue bajo</v>
      </c>
      <c r="AC21" s="24"/>
      <c r="AD21" s="24"/>
      <c r="AE21" s="34" t="s">
        <v>145</v>
      </c>
      <c r="AF21" s="24"/>
      <c r="AG21" s="24"/>
      <c r="AH21" s="24"/>
      <c r="AI21" s="24" t="s">
        <v>100</v>
      </c>
      <c r="AJ21" s="24"/>
      <c r="AK21" s="28"/>
      <c r="IU21" s="4" t="s">
        <v>75</v>
      </c>
    </row>
    <row r="22" spans="1:255" ht="308.25" customHeight="1" x14ac:dyDescent="0.2">
      <c r="A22" s="36"/>
      <c r="B22" s="31" t="s">
        <v>146</v>
      </c>
      <c r="C22" s="31" t="s">
        <v>147</v>
      </c>
      <c r="D22" s="24" t="s">
        <v>12</v>
      </c>
      <c r="E22" s="24"/>
      <c r="F22" s="24">
        <v>5</v>
      </c>
      <c r="G22" s="24">
        <v>0</v>
      </c>
      <c r="H22" s="24">
        <v>0</v>
      </c>
      <c r="I22" s="24">
        <v>0</v>
      </c>
      <c r="J22" s="24">
        <f t="shared" si="0"/>
        <v>5</v>
      </c>
      <c r="K22" s="24">
        <v>8</v>
      </c>
      <c r="L22" s="24"/>
      <c r="M22" s="24"/>
      <c r="N22" s="24" t="s">
        <v>148</v>
      </c>
      <c r="O22" s="24" t="s">
        <v>149</v>
      </c>
      <c r="P22" s="24" t="s">
        <v>12</v>
      </c>
      <c r="Q22" s="24"/>
      <c r="R22" s="24"/>
      <c r="S22" s="24"/>
      <c r="T22" s="24">
        <f t="shared" si="1"/>
        <v>1</v>
      </c>
      <c r="U22" s="24"/>
      <c r="V22" s="24" t="s">
        <v>12</v>
      </c>
      <c r="W22" s="24"/>
      <c r="X22" s="24"/>
      <c r="Y22" s="24">
        <f t="shared" si="2"/>
        <v>2</v>
      </c>
      <c r="Z22" s="24">
        <f t="shared" si="3"/>
        <v>2</v>
      </c>
      <c r="AA22" s="26" t="str">
        <f t="shared" si="4"/>
        <v>Riesgo Bajo</v>
      </c>
      <c r="AB22" s="24" t="str">
        <f t="shared" si="5"/>
        <v>Mantener las medidas de control existentes. Se deben hacer evaluaciones periódicas para verificar que el riesgo sigue bajo</v>
      </c>
      <c r="AC22" s="24"/>
      <c r="AD22" s="24" t="s">
        <v>150</v>
      </c>
      <c r="AE22" s="24" t="s">
        <v>151</v>
      </c>
      <c r="AF22" s="24"/>
      <c r="AG22" s="24"/>
      <c r="AH22" s="24"/>
      <c r="AI22" s="24" t="s">
        <v>100</v>
      </c>
      <c r="AJ22" s="24"/>
      <c r="AK22" s="10"/>
      <c r="AL22" s="10"/>
      <c r="IU22" s="4" t="s">
        <v>76</v>
      </c>
    </row>
    <row r="23" spans="1:255" ht="201" customHeight="1" x14ac:dyDescent="0.2">
      <c r="A23" s="36"/>
      <c r="B23" s="24" t="s">
        <v>152</v>
      </c>
      <c r="C23" s="24" t="s">
        <v>153</v>
      </c>
      <c r="D23" s="24" t="s">
        <v>12</v>
      </c>
      <c r="E23" s="24"/>
      <c r="F23" s="24">
        <v>5</v>
      </c>
      <c r="G23" s="24">
        <v>0</v>
      </c>
      <c r="H23" s="24">
        <v>0</v>
      </c>
      <c r="I23" s="24">
        <v>0</v>
      </c>
      <c r="J23" s="24">
        <f t="shared" si="0"/>
        <v>5</v>
      </c>
      <c r="K23" s="24">
        <v>8</v>
      </c>
      <c r="L23" s="24"/>
      <c r="M23" s="24" t="s">
        <v>154</v>
      </c>
      <c r="N23" s="24" t="s">
        <v>155</v>
      </c>
      <c r="O23" s="24" t="s">
        <v>156</v>
      </c>
      <c r="P23" s="24" t="s">
        <v>12</v>
      </c>
      <c r="Q23" s="24"/>
      <c r="R23" s="24"/>
      <c r="S23" s="24"/>
      <c r="T23" s="24">
        <f t="shared" si="1"/>
        <v>1</v>
      </c>
      <c r="U23" s="24"/>
      <c r="V23" s="24"/>
      <c r="W23" s="24" t="s">
        <v>12</v>
      </c>
      <c r="X23" s="24"/>
      <c r="Y23" s="24">
        <f t="shared" si="2"/>
        <v>3</v>
      </c>
      <c r="Z23" s="24">
        <f t="shared" si="3"/>
        <v>3</v>
      </c>
      <c r="AA23" s="26" t="str">
        <f t="shared" si="4"/>
        <v>Riesgo Medio</v>
      </c>
      <c r="AB23" s="24" t="str">
        <f t="shared" si="5"/>
        <v>Se deben hacer esfuerzos para reducir el riesgo. Implementar estándares de seguridad, permisos de trabajo o listas de verificación para realizar control operativo del riesgo. Es importante justificar la intervención y su rentabilidad. (Costo - beneficio).
Se deben hacer verificaciones periódicas dentro del plan de trabajo, para evaluar si el riesgo aún es medio, coprobando que no hay tendencia a subir de nivel</v>
      </c>
      <c r="AC23" s="24"/>
      <c r="AD23" s="24" t="s">
        <v>157</v>
      </c>
      <c r="AE23" s="24" t="s">
        <v>158</v>
      </c>
      <c r="AF23" s="24" t="s">
        <v>159</v>
      </c>
      <c r="AG23" s="24" t="s">
        <v>160</v>
      </c>
      <c r="AH23" s="24"/>
      <c r="AI23" s="24" t="s">
        <v>100</v>
      </c>
      <c r="AJ23" s="24"/>
      <c r="AK23" s="10"/>
      <c r="IU23" s="4" t="s">
        <v>77</v>
      </c>
    </row>
    <row r="24" spans="1:255" ht="76.5" x14ac:dyDescent="0.2">
      <c r="A24" s="36"/>
      <c r="B24" s="24" t="s">
        <v>161</v>
      </c>
      <c r="C24" s="24" t="s">
        <v>162</v>
      </c>
      <c r="D24" s="24" t="s">
        <v>93</v>
      </c>
      <c r="E24" s="24"/>
      <c r="F24" s="24">
        <v>5</v>
      </c>
      <c r="G24" s="24">
        <v>0</v>
      </c>
      <c r="H24" s="24">
        <v>0</v>
      </c>
      <c r="I24" s="24">
        <v>0</v>
      </c>
      <c r="J24" s="24">
        <v>5</v>
      </c>
      <c r="K24" s="24">
        <v>8</v>
      </c>
      <c r="L24" s="24"/>
      <c r="M24" s="24" t="s">
        <v>163</v>
      </c>
      <c r="N24" s="24" t="s">
        <v>164</v>
      </c>
      <c r="O24" s="24" t="s">
        <v>165</v>
      </c>
      <c r="P24" s="24" t="s">
        <v>93</v>
      </c>
      <c r="Q24" s="24"/>
      <c r="R24" s="24"/>
      <c r="S24" s="24"/>
      <c r="T24" s="24">
        <f t="shared" si="1"/>
        <v>1</v>
      </c>
      <c r="U24" s="24"/>
      <c r="V24" s="24" t="s">
        <v>93</v>
      </c>
      <c r="W24" s="24"/>
      <c r="X24" s="24"/>
      <c r="Y24" s="24">
        <f t="shared" si="2"/>
        <v>2</v>
      </c>
      <c r="Z24" s="24">
        <f t="shared" si="3"/>
        <v>2</v>
      </c>
      <c r="AA24" s="26" t="str">
        <f t="shared" si="4"/>
        <v>Riesgo Bajo</v>
      </c>
      <c r="AB24" s="24" t="str">
        <f t="shared" si="5"/>
        <v>Mantener las medidas de control existentes. Se deben hacer evaluaciones periódicas para verificar que el riesgo sigue bajo</v>
      </c>
      <c r="AC24" s="24"/>
      <c r="AD24" s="24"/>
      <c r="AE24" s="24" t="s">
        <v>166</v>
      </c>
      <c r="AF24" s="24" t="s">
        <v>167</v>
      </c>
      <c r="AG24" s="24" t="s">
        <v>168</v>
      </c>
      <c r="AH24" s="24"/>
      <c r="AI24" s="24" t="s">
        <v>100</v>
      </c>
      <c r="AJ24" s="24"/>
      <c r="AK24" s="3"/>
    </row>
    <row r="25" spans="1:255" ht="146.25" customHeight="1" x14ac:dyDescent="0.2">
      <c r="A25" s="36"/>
      <c r="B25" s="24" t="s">
        <v>209</v>
      </c>
      <c r="C25" s="24" t="s">
        <v>210</v>
      </c>
      <c r="D25" s="24"/>
      <c r="E25" s="24" t="s">
        <v>93</v>
      </c>
      <c r="F25" s="24">
        <v>5</v>
      </c>
      <c r="G25" s="24">
        <v>0</v>
      </c>
      <c r="H25" s="24">
        <v>0</v>
      </c>
      <c r="I25" s="24">
        <v>0</v>
      </c>
      <c r="J25" s="24">
        <f t="shared" ref="J25:J31" si="6">SUM(F25:I25)</f>
        <v>5</v>
      </c>
      <c r="K25" s="24">
        <v>2</v>
      </c>
      <c r="L25" s="24"/>
      <c r="M25" s="24"/>
      <c r="N25" s="24" t="s">
        <v>169</v>
      </c>
      <c r="O25" s="24" t="s">
        <v>204</v>
      </c>
      <c r="P25" s="24" t="s">
        <v>93</v>
      </c>
      <c r="Q25" s="24"/>
      <c r="R25" s="24"/>
      <c r="S25" s="24"/>
      <c r="T25" s="24">
        <f t="shared" si="1"/>
        <v>1</v>
      </c>
      <c r="U25" s="24"/>
      <c r="V25" s="24" t="s">
        <v>93</v>
      </c>
      <c r="W25" s="24"/>
      <c r="X25" s="24"/>
      <c r="Y25" s="24">
        <f t="shared" si="2"/>
        <v>2</v>
      </c>
      <c r="Z25" s="24">
        <f t="shared" si="3"/>
        <v>2</v>
      </c>
      <c r="AA25" s="26" t="str">
        <f t="shared" si="4"/>
        <v>Riesgo Bajo</v>
      </c>
      <c r="AB25" s="24" t="str">
        <f t="shared" si="5"/>
        <v>Mantener las medidas de control existentes. Se deben hacer evaluaciones periódicas para verificar que el riesgo sigue bajo</v>
      </c>
      <c r="AC25" s="24"/>
      <c r="AD25" s="24"/>
      <c r="AE25" s="24" t="s">
        <v>170</v>
      </c>
      <c r="AF25" s="24"/>
      <c r="AG25" s="24"/>
      <c r="AH25" s="24"/>
      <c r="AI25" s="24" t="s">
        <v>100</v>
      </c>
      <c r="AJ25" s="24"/>
      <c r="AK25" s="10"/>
      <c r="IU25" s="4" t="s">
        <v>78</v>
      </c>
    </row>
    <row r="26" spans="1:255" ht="164.25" customHeight="1" x14ac:dyDescent="0.2">
      <c r="A26" s="36"/>
      <c r="B26" s="24" t="s">
        <v>181</v>
      </c>
      <c r="C26" s="24" t="s">
        <v>171</v>
      </c>
      <c r="D26" s="24" t="s">
        <v>93</v>
      </c>
      <c r="E26" s="24"/>
      <c r="F26" s="24">
        <v>5</v>
      </c>
      <c r="G26" s="24">
        <v>0</v>
      </c>
      <c r="H26" s="24">
        <v>0</v>
      </c>
      <c r="I26" s="24">
        <v>0</v>
      </c>
      <c r="J26" s="24">
        <f t="shared" si="6"/>
        <v>5</v>
      </c>
      <c r="K26" s="24">
        <v>1</v>
      </c>
      <c r="L26" s="24"/>
      <c r="M26" s="24"/>
      <c r="N26" s="24"/>
      <c r="O26" s="24"/>
      <c r="P26" s="24" t="s">
        <v>93</v>
      </c>
      <c r="Q26" s="24"/>
      <c r="R26" s="24"/>
      <c r="S26" s="24"/>
      <c r="T26" s="24">
        <f t="shared" si="1"/>
        <v>1</v>
      </c>
      <c r="U26" s="24" t="s">
        <v>93</v>
      </c>
      <c r="V26" s="24"/>
      <c r="W26" s="24"/>
      <c r="X26" s="24"/>
      <c r="Y26" s="24">
        <f t="shared" si="2"/>
        <v>1</v>
      </c>
      <c r="Z26" s="24">
        <f t="shared" si="3"/>
        <v>1</v>
      </c>
      <c r="AA26" s="26" t="str">
        <f t="shared" si="4"/>
        <v>Riesgo Bajo</v>
      </c>
      <c r="AB26" s="24" t="str">
        <f t="shared" si="5"/>
        <v>Mantener las medidas de control existentes. Se deben hacer evaluaciones periódicas para verificar que el riesgo sigue bajo</v>
      </c>
      <c r="AC26" s="24"/>
      <c r="AD26" s="24"/>
      <c r="AE26" s="24" t="s">
        <v>172</v>
      </c>
      <c r="AF26" s="24" t="s">
        <v>173</v>
      </c>
      <c r="AG26" s="24"/>
      <c r="AH26" s="24"/>
      <c r="AI26" s="24" t="s">
        <v>100</v>
      </c>
      <c r="AJ26" s="24"/>
      <c r="IU26" s="4" t="s">
        <v>79</v>
      </c>
    </row>
    <row r="27" spans="1:255" ht="207" customHeight="1" x14ac:dyDescent="0.2">
      <c r="A27" s="37"/>
      <c r="B27" s="24" t="s">
        <v>174</v>
      </c>
      <c r="C27" s="24" t="s">
        <v>175</v>
      </c>
      <c r="D27" s="24" t="s">
        <v>93</v>
      </c>
      <c r="E27" s="24"/>
      <c r="F27" s="24">
        <v>5</v>
      </c>
      <c r="G27" s="24">
        <v>0</v>
      </c>
      <c r="H27" s="24">
        <v>0</v>
      </c>
      <c r="I27" s="24">
        <v>0</v>
      </c>
      <c r="J27" s="24">
        <f t="shared" si="6"/>
        <v>5</v>
      </c>
      <c r="K27" s="24">
        <v>8</v>
      </c>
      <c r="L27" s="24"/>
      <c r="M27" s="24" t="s">
        <v>176</v>
      </c>
      <c r="N27" s="24" t="s">
        <v>177</v>
      </c>
      <c r="O27" s="24" t="s">
        <v>137</v>
      </c>
      <c r="P27" s="24"/>
      <c r="Q27" s="24" t="s">
        <v>93</v>
      </c>
      <c r="R27" s="24"/>
      <c r="S27" s="24"/>
      <c r="T27" s="24">
        <f t="shared" si="1"/>
        <v>2</v>
      </c>
      <c r="U27" s="24"/>
      <c r="V27" s="24" t="s">
        <v>93</v>
      </c>
      <c r="W27" s="24"/>
      <c r="X27" s="24"/>
      <c r="Y27" s="24">
        <f t="shared" si="2"/>
        <v>2</v>
      </c>
      <c r="Z27" s="24">
        <f t="shared" si="3"/>
        <v>4</v>
      </c>
      <c r="AA27" s="26" t="str">
        <f t="shared" si="4"/>
        <v>Riesgo Medio</v>
      </c>
      <c r="AB27" s="24" t="str">
        <f t="shared" si="5"/>
        <v>Se deben hacer esfuerzos para reducir el riesgo. Implementar estándares de seguridad, permisos de trabajo o listas de verificación para realizar control operativo del riesgo. Es importante justificar la intervención y su rentabilidad. (Costo - beneficio).
Se deben hacer verificaciones periódicas dentro del plan de trabajo, para evaluar si el riesgo aún es medio, coprobando que no hay tendencia a subir de nivel</v>
      </c>
      <c r="AC27" s="24"/>
      <c r="AD27" s="24"/>
      <c r="AE27" s="24" t="s">
        <v>178</v>
      </c>
      <c r="AF27" s="24"/>
      <c r="AG27" s="24" t="s">
        <v>179</v>
      </c>
      <c r="AH27" s="24" t="s">
        <v>180</v>
      </c>
      <c r="AI27" s="24" t="s">
        <v>100</v>
      </c>
      <c r="AJ27" s="24"/>
      <c r="IU27" s="4" t="s">
        <v>80</v>
      </c>
    </row>
    <row r="28" spans="1:255" ht="204" x14ac:dyDescent="0.2">
      <c r="A28" s="35" t="s">
        <v>182</v>
      </c>
      <c r="B28" s="24" t="s">
        <v>101</v>
      </c>
      <c r="C28" s="24" t="s">
        <v>183</v>
      </c>
      <c r="D28" s="24" t="s">
        <v>93</v>
      </c>
      <c r="E28" s="24"/>
      <c r="F28" s="24">
        <v>6</v>
      </c>
      <c r="G28" s="24">
        <v>0</v>
      </c>
      <c r="H28" s="24">
        <v>0</v>
      </c>
      <c r="I28" s="24">
        <v>0</v>
      </c>
      <c r="J28" s="24">
        <f t="shared" si="6"/>
        <v>6</v>
      </c>
      <c r="K28" s="24">
        <v>8</v>
      </c>
      <c r="L28" s="24"/>
      <c r="M28" s="24" t="s">
        <v>184</v>
      </c>
      <c r="N28" s="24" t="s">
        <v>187</v>
      </c>
      <c r="O28" s="24" t="s">
        <v>108</v>
      </c>
      <c r="P28" s="24"/>
      <c r="Q28" s="24"/>
      <c r="R28" s="24" t="s">
        <v>93</v>
      </c>
      <c r="S28" s="24"/>
      <c r="T28" s="24">
        <f t="shared" si="1"/>
        <v>3</v>
      </c>
      <c r="U28" s="24"/>
      <c r="V28" s="24"/>
      <c r="W28" s="24" t="s">
        <v>93</v>
      </c>
      <c r="X28" s="24"/>
      <c r="Y28" s="24">
        <f t="shared" si="2"/>
        <v>3</v>
      </c>
      <c r="Z28" s="24">
        <f t="shared" si="3"/>
        <v>9</v>
      </c>
      <c r="AA28" s="26" t="str">
        <f t="shared" si="4"/>
        <v>Riesgo Alto</v>
      </c>
      <c r="AB28" s="24" t="str">
        <f t="shared" si="5"/>
        <v>Se debe reducir el riesgo a través del diseño y ejecución un programa de gestión. Como está asociado a lesiones muy graves, se debe garantizar la reducción de su probabilidad.
Verificar que el riesgo esta bajo control antes de realizar cualquier tarea.</v>
      </c>
      <c r="AC28" s="24"/>
      <c r="AD28" s="24" t="s">
        <v>109</v>
      </c>
      <c r="AE28" s="24" t="s">
        <v>186</v>
      </c>
      <c r="AF28" s="24"/>
      <c r="AG28" s="24"/>
      <c r="AH28" s="24"/>
      <c r="AI28" s="24" t="s">
        <v>100</v>
      </c>
      <c r="AJ28" s="24"/>
      <c r="AK28" s="10"/>
      <c r="AL28" s="10"/>
      <c r="IU28" s="4" t="s">
        <v>81</v>
      </c>
    </row>
    <row r="29" spans="1:255" ht="102" x14ac:dyDescent="0.2">
      <c r="A29" s="36"/>
      <c r="B29" s="24" t="s">
        <v>141</v>
      </c>
      <c r="C29" s="24" t="s">
        <v>188</v>
      </c>
      <c r="D29" s="24" t="s">
        <v>93</v>
      </c>
      <c r="E29" s="24"/>
      <c r="F29" s="24">
        <v>6</v>
      </c>
      <c r="G29" s="24">
        <v>0</v>
      </c>
      <c r="H29" s="24">
        <v>0</v>
      </c>
      <c r="I29" s="24">
        <v>0</v>
      </c>
      <c r="J29" s="24">
        <f t="shared" si="6"/>
        <v>6</v>
      </c>
      <c r="K29" s="24">
        <v>8</v>
      </c>
      <c r="L29" s="24" t="s">
        <v>219</v>
      </c>
      <c r="M29" s="24"/>
      <c r="N29" s="31" t="s">
        <v>218</v>
      </c>
      <c r="O29" s="34" t="s">
        <v>144</v>
      </c>
      <c r="P29" s="24"/>
      <c r="Q29" s="24"/>
      <c r="R29" s="24" t="s">
        <v>93</v>
      </c>
      <c r="S29" s="24"/>
      <c r="T29" s="24">
        <f t="shared" si="1"/>
        <v>3</v>
      </c>
      <c r="U29" s="24"/>
      <c r="V29" s="24" t="s">
        <v>93</v>
      </c>
      <c r="W29" s="24"/>
      <c r="X29" s="24"/>
      <c r="Y29" s="24">
        <f t="shared" si="2"/>
        <v>2</v>
      </c>
      <c r="Z29" s="24">
        <f t="shared" si="3"/>
        <v>6</v>
      </c>
      <c r="AA29" s="26" t="str">
        <f t="shared" si="4"/>
        <v>Riesgo Alto</v>
      </c>
      <c r="AB29" s="24" t="str">
        <f t="shared" si="5"/>
        <v>Se debe reducir el riesgo a través del diseño y ejecución un programa de gestión. Como está asociado a lesiones muy graves, se debe garantizar la reducción de su probabilidad.
Verificar que el riesgo esta bajo control antes de realizar cualquier tarea.</v>
      </c>
      <c r="AC29" s="24"/>
      <c r="AD29" s="24"/>
      <c r="AE29" s="34" t="s">
        <v>189</v>
      </c>
      <c r="AF29" s="24"/>
      <c r="AG29" s="24"/>
      <c r="AH29" s="24"/>
      <c r="AI29" s="24" t="s">
        <v>100</v>
      </c>
      <c r="AJ29" s="24"/>
      <c r="AK29" s="10"/>
      <c r="IU29" s="4" t="s">
        <v>82</v>
      </c>
    </row>
    <row r="30" spans="1:255" ht="172.5" customHeight="1" x14ac:dyDescent="0.2">
      <c r="A30" s="36"/>
      <c r="B30" s="35" t="s">
        <v>125</v>
      </c>
      <c r="C30" s="24" t="s">
        <v>199</v>
      </c>
      <c r="D30" s="24" t="s">
        <v>93</v>
      </c>
      <c r="E30" s="24"/>
      <c r="F30" s="24">
        <v>6</v>
      </c>
      <c r="G30" s="24">
        <v>0</v>
      </c>
      <c r="H30" s="24">
        <v>0</v>
      </c>
      <c r="I30" s="24">
        <v>0</v>
      </c>
      <c r="J30" s="24">
        <f t="shared" si="6"/>
        <v>6</v>
      </c>
      <c r="K30" s="24">
        <v>8</v>
      </c>
      <c r="L30" s="24"/>
      <c r="M30" s="24" t="s">
        <v>190</v>
      </c>
      <c r="N30" s="24" t="s">
        <v>191</v>
      </c>
      <c r="O30" s="24"/>
      <c r="P30" s="24"/>
      <c r="Q30" s="24"/>
      <c r="R30" s="24" t="s">
        <v>93</v>
      </c>
      <c r="S30" s="24"/>
      <c r="T30" s="24">
        <f t="shared" si="1"/>
        <v>3</v>
      </c>
      <c r="U30" s="24"/>
      <c r="V30" s="24"/>
      <c r="W30" s="24" t="s">
        <v>93</v>
      </c>
      <c r="X30" s="24"/>
      <c r="Y30" s="24">
        <f t="shared" si="2"/>
        <v>3</v>
      </c>
      <c r="Z30" s="24">
        <f t="shared" si="3"/>
        <v>9</v>
      </c>
      <c r="AA30" s="26" t="str">
        <f t="shared" si="4"/>
        <v>Riesgo Alto</v>
      </c>
      <c r="AB30" s="24" t="str">
        <f t="shared" si="5"/>
        <v>Se debe reducir el riesgo a través del diseño y ejecución un programa de gestión. Como está asociado a lesiones muy graves, se debe garantizar la reducción de su probabilidad.
Verificar que el riesgo esta bajo control antes de realizar cualquier tarea.</v>
      </c>
      <c r="AC30" s="24"/>
      <c r="AD30" s="24"/>
      <c r="AE30" s="24" t="s">
        <v>192</v>
      </c>
      <c r="AF30" s="24" t="s">
        <v>190</v>
      </c>
      <c r="AG30" s="24"/>
      <c r="AH30" s="24" t="s">
        <v>193</v>
      </c>
      <c r="AI30" s="24" t="s">
        <v>100</v>
      </c>
      <c r="AJ30" s="24"/>
      <c r="AK30" s="10"/>
      <c r="AL30" s="10"/>
      <c r="AM30" s="10"/>
      <c r="AN30" s="10"/>
      <c r="AO30" s="10"/>
      <c r="AP30" s="10"/>
      <c r="IU30" s="4" t="s">
        <v>83</v>
      </c>
    </row>
    <row r="31" spans="1:255" ht="120" customHeight="1" x14ac:dyDescent="0.2">
      <c r="A31" s="36"/>
      <c r="B31" s="37"/>
      <c r="C31" s="24" t="s">
        <v>194</v>
      </c>
      <c r="D31" s="24" t="s">
        <v>93</v>
      </c>
      <c r="E31" s="24"/>
      <c r="F31" s="24">
        <v>6</v>
      </c>
      <c r="G31" s="24">
        <v>0</v>
      </c>
      <c r="H31" s="24">
        <v>0</v>
      </c>
      <c r="I31" s="24">
        <v>0</v>
      </c>
      <c r="J31" s="24">
        <f t="shared" si="6"/>
        <v>6</v>
      </c>
      <c r="K31" s="24">
        <v>8</v>
      </c>
      <c r="L31" s="24"/>
      <c r="M31" s="24" t="s">
        <v>196</v>
      </c>
      <c r="N31" s="24"/>
      <c r="O31" s="24" t="s">
        <v>197</v>
      </c>
      <c r="P31" s="24" t="s">
        <v>93</v>
      </c>
      <c r="Q31" s="24"/>
      <c r="R31" s="24"/>
      <c r="S31" s="24"/>
      <c r="T31" s="24">
        <f t="shared" si="1"/>
        <v>1</v>
      </c>
      <c r="U31" s="24"/>
      <c r="V31" s="24" t="s">
        <v>93</v>
      </c>
      <c r="W31" s="24"/>
      <c r="X31" s="24"/>
      <c r="Y31" s="24">
        <f t="shared" si="2"/>
        <v>2</v>
      </c>
      <c r="Z31" s="24">
        <f t="shared" si="3"/>
        <v>2</v>
      </c>
      <c r="AA31" s="26" t="str">
        <f t="shared" si="4"/>
        <v>Riesgo Bajo</v>
      </c>
      <c r="AB31" s="24" t="str">
        <f t="shared" si="5"/>
        <v>Mantener las medidas de control existentes. Se deben hacer evaluaciones periódicas para verificar que el riesgo sigue bajo</v>
      </c>
      <c r="AC31" s="24" t="s">
        <v>195</v>
      </c>
      <c r="AD31" s="24"/>
      <c r="AE31" s="24" t="s">
        <v>198</v>
      </c>
      <c r="AF31" s="24"/>
      <c r="AG31" s="24"/>
      <c r="AH31" s="24"/>
      <c r="AI31" s="24" t="s">
        <v>100</v>
      </c>
      <c r="AJ31" s="24"/>
      <c r="AK31" s="10"/>
      <c r="IU31" s="4" t="s">
        <v>84</v>
      </c>
    </row>
    <row r="32" spans="1:255" ht="105.75" customHeight="1" x14ac:dyDescent="0.2">
      <c r="A32" s="36"/>
      <c r="B32" s="24" t="s">
        <v>174</v>
      </c>
      <c r="C32" s="24" t="s">
        <v>175</v>
      </c>
      <c r="D32" s="24"/>
      <c r="E32" s="24" t="s">
        <v>93</v>
      </c>
      <c r="F32" s="24">
        <v>6</v>
      </c>
      <c r="G32" s="24">
        <v>0</v>
      </c>
      <c r="H32" s="24">
        <v>0</v>
      </c>
      <c r="I32" s="24">
        <v>0</v>
      </c>
      <c r="J32" s="24">
        <f t="shared" ref="J32:J38" si="7">SUM(F32:I32)</f>
        <v>6</v>
      </c>
      <c r="K32" s="24">
        <v>0.5</v>
      </c>
      <c r="L32" s="24"/>
      <c r="M32" s="24"/>
      <c r="N32" s="24" t="s">
        <v>200</v>
      </c>
      <c r="O32" s="24" t="s">
        <v>201</v>
      </c>
      <c r="P32" s="24" t="s">
        <v>93</v>
      </c>
      <c r="Q32" s="24"/>
      <c r="R32" s="24"/>
      <c r="S32" s="24"/>
      <c r="T32" s="24">
        <f t="shared" ref="T32:T47" si="8">IF(P32&lt;&gt;0,1,IF(Q32&lt;&gt;0,2,IF(R32&lt;&gt;0,3,IF(S32&lt;&gt;0,4,""))))</f>
        <v>1</v>
      </c>
      <c r="U32" s="24"/>
      <c r="V32" s="24" t="s">
        <v>93</v>
      </c>
      <c r="W32" s="24"/>
      <c r="X32" s="24"/>
      <c r="Y32" s="24">
        <f t="shared" ref="Y32:Y47" si="9">IF(U32&lt;&gt;0,1,IF(V32&lt;&gt;0,2,IF(W32&lt;&gt;0,3,IF(X32&lt;&gt;0,4,""))))</f>
        <v>2</v>
      </c>
      <c r="Z32" s="24">
        <f t="shared" ref="Z32:Z47" si="10">IF(ISERROR(Y32*T32),"",Y32*T32)</f>
        <v>2</v>
      </c>
      <c r="AA32" s="26" t="str">
        <f t="shared" ref="AA32:AA47" si="11">IF(ISERROR(VLOOKUP(Z32,$IR$5:$IS$13,2,0)),"",VLOOKUP(Z32,$IR$5:$IS$13,2,0))</f>
        <v>Riesgo Bajo</v>
      </c>
      <c r="AB32" s="24" t="str">
        <f t="shared" ref="AB32:AB47" si="12">IF(ISERROR(VLOOKUP(Z32,$IR$5:$IT$13,3,0)),"",VLOOKUP(Z32,$IR$5:$IT$13,3,0))</f>
        <v>Mantener las medidas de control existentes. Se deben hacer evaluaciones periódicas para verificar que el riesgo sigue bajo</v>
      </c>
      <c r="AC32" s="24"/>
      <c r="AD32" s="24"/>
      <c r="AE32" s="24"/>
      <c r="AF32" s="24"/>
      <c r="AG32" s="24" t="s">
        <v>202</v>
      </c>
      <c r="AH32" s="24"/>
      <c r="AI32" s="24" t="s">
        <v>203</v>
      </c>
      <c r="AJ32" s="24"/>
      <c r="AK32" s="10"/>
      <c r="AL32" s="10"/>
      <c r="IU32" s="4" t="s">
        <v>85</v>
      </c>
    </row>
    <row r="33" spans="1:36" ht="192.75" customHeight="1" x14ac:dyDescent="0.2">
      <c r="A33" s="36"/>
      <c r="B33" s="24" t="s">
        <v>209</v>
      </c>
      <c r="C33" s="24" t="s">
        <v>210</v>
      </c>
      <c r="D33" s="24"/>
      <c r="E33" s="24" t="s">
        <v>93</v>
      </c>
      <c r="F33" s="24">
        <v>6</v>
      </c>
      <c r="G33" s="24">
        <v>0</v>
      </c>
      <c r="H33" s="24">
        <v>0</v>
      </c>
      <c r="I33" s="24">
        <v>0</v>
      </c>
      <c r="J33" s="24">
        <f t="shared" si="7"/>
        <v>6</v>
      </c>
      <c r="K33" s="24">
        <v>2</v>
      </c>
      <c r="L33" s="24"/>
      <c r="M33" s="24"/>
      <c r="N33" s="24" t="s">
        <v>205</v>
      </c>
      <c r="O33" s="24" t="s">
        <v>206</v>
      </c>
      <c r="P33" s="24" t="s">
        <v>93</v>
      </c>
      <c r="Q33" s="24"/>
      <c r="R33" s="24"/>
      <c r="S33" s="24"/>
      <c r="T33" s="24">
        <f t="shared" si="8"/>
        <v>1</v>
      </c>
      <c r="U33" s="24"/>
      <c r="V33" s="24"/>
      <c r="W33" s="24" t="s">
        <v>93</v>
      </c>
      <c r="X33" s="24"/>
      <c r="Y33" s="24">
        <f t="shared" si="9"/>
        <v>3</v>
      </c>
      <c r="Z33" s="24">
        <f t="shared" si="10"/>
        <v>3</v>
      </c>
      <c r="AA33" s="26" t="str">
        <f t="shared" si="11"/>
        <v>Riesgo Medio</v>
      </c>
      <c r="AB33" s="24" t="str">
        <f t="shared" si="12"/>
        <v>Se deben hacer esfuerzos para reducir el riesgo. Implementar estándares de seguridad, permisos de trabajo o listas de verificación para realizar control operativo del riesgo. Es importante justificar la intervención y su rentabilidad. (Costo - beneficio).
Se deben hacer verificaciones periódicas dentro del plan de trabajo, para evaluar si el riesgo aún es medio, coprobando que no hay tendencia a subir de nivel</v>
      </c>
      <c r="AC33" s="24"/>
      <c r="AD33" s="24"/>
      <c r="AE33" s="24" t="s">
        <v>207</v>
      </c>
      <c r="AF33" s="24"/>
      <c r="AG33" s="24"/>
      <c r="AH33" s="24"/>
      <c r="AI33" s="24" t="s">
        <v>100</v>
      </c>
      <c r="AJ33" s="24"/>
    </row>
    <row r="34" spans="1:36" ht="219.75" customHeight="1" x14ac:dyDescent="0.2">
      <c r="A34" s="36"/>
      <c r="B34" s="24" t="s">
        <v>208</v>
      </c>
      <c r="C34" s="24" t="s">
        <v>213</v>
      </c>
      <c r="D34" s="24" t="s">
        <v>93</v>
      </c>
      <c r="E34" s="24"/>
      <c r="F34" s="24">
        <v>6</v>
      </c>
      <c r="G34" s="24">
        <v>0</v>
      </c>
      <c r="H34" s="24">
        <v>0</v>
      </c>
      <c r="I34" s="24">
        <v>0</v>
      </c>
      <c r="J34" s="24">
        <f t="shared" si="7"/>
        <v>6</v>
      </c>
      <c r="K34" s="24">
        <v>8</v>
      </c>
      <c r="L34" s="24" t="s">
        <v>211</v>
      </c>
      <c r="M34" s="24" t="s">
        <v>214</v>
      </c>
      <c r="N34" s="24" t="s">
        <v>215</v>
      </c>
      <c r="O34" s="24" t="s">
        <v>212</v>
      </c>
      <c r="P34" s="24"/>
      <c r="Q34" s="24"/>
      <c r="R34" s="24" t="s">
        <v>93</v>
      </c>
      <c r="S34" s="24"/>
      <c r="T34" s="24">
        <f t="shared" si="8"/>
        <v>3</v>
      </c>
      <c r="U34" s="24"/>
      <c r="V34" s="24"/>
      <c r="W34" s="24"/>
      <c r="X34" s="24" t="s">
        <v>93</v>
      </c>
      <c r="Y34" s="24">
        <f t="shared" si="9"/>
        <v>4</v>
      </c>
      <c r="Z34" s="24">
        <f t="shared" si="10"/>
        <v>12</v>
      </c>
      <c r="AA34" s="26" t="str">
        <f t="shared" si="11"/>
        <v>Riesgo Crítico</v>
      </c>
      <c r="AB34" s="24" t="str">
        <f t="shared" si="12"/>
        <v>La intervención es urgente. En presencia de un riesgo así, se sugiere no realizar ningún trabajo hasta contar con las medidas de control que impacten la probabilidad de su ocurrencia.
De ser indispensable la realización de la labor, se deben adoptar todas las medidas necesarias para evitar la materialización del riesgo; las medidas deben garantizar que el riesgo está bajo control.
Una actividad operacional no debe estar en este rango, desde el diseño de a misma se deben adaptar sus respectivos controles.</v>
      </c>
      <c r="AC34" s="24"/>
      <c r="AD34" s="24" t="s">
        <v>217</v>
      </c>
      <c r="AE34" s="24" t="s">
        <v>220</v>
      </c>
      <c r="AF34" s="24" t="s">
        <v>216</v>
      </c>
      <c r="AG34" s="24"/>
      <c r="AH34" s="24"/>
      <c r="AI34" s="24" t="s">
        <v>100</v>
      </c>
      <c r="AJ34" s="24"/>
    </row>
    <row r="35" spans="1:36" ht="15" x14ac:dyDescent="0.2">
      <c r="A35" s="32"/>
      <c r="B35" s="24"/>
      <c r="C35" s="24"/>
      <c r="D35" s="24"/>
      <c r="E35" s="24"/>
      <c r="F35" s="24">
        <v>0</v>
      </c>
      <c r="G35" s="24">
        <v>0</v>
      </c>
      <c r="H35" s="24">
        <v>0</v>
      </c>
      <c r="I35" s="24">
        <v>0</v>
      </c>
      <c r="J35" s="24">
        <f t="shared" si="7"/>
        <v>0</v>
      </c>
      <c r="K35" s="24"/>
      <c r="L35" s="24"/>
      <c r="M35" s="24"/>
      <c r="N35" s="24"/>
      <c r="O35" s="24"/>
      <c r="P35" s="24"/>
      <c r="Q35" s="24"/>
      <c r="R35" s="24"/>
      <c r="S35" s="24"/>
      <c r="T35" s="24" t="str">
        <f t="shared" si="8"/>
        <v/>
      </c>
      <c r="U35" s="24"/>
      <c r="V35" s="24"/>
      <c r="W35" s="24"/>
      <c r="X35" s="24"/>
      <c r="Y35" s="24" t="str">
        <f t="shared" si="9"/>
        <v/>
      </c>
      <c r="Z35" s="24" t="str">
        <f t="shared" si="10"/>
        <v/>
      </c>
      <c r="AA35" s="26" t="str">
        <f t="shared" si="11"/>
        <v/>
      </c>
      <c r="AB35" s="24" t="str">
        <f t="shared" si="12"/>
        <v/>
      </c>
      <c r="AC35" s="24"/>
      <c r="AD35" s="24"/>
      <c r="AE35" s="24"/>
      <c r="AF35" s="24"/>
      <c r="AG35" s="24"/>
      <c r="AH35" s="24"/>
      <c r="AI35" s="24"/>
      <c r="AJ35" s="24"/>
    </row>
    <row r="36" spans="1:36" ht="15" x14ac:dyDescent="0.2">
      <c r="A36" s="24"/>
      <c r="B36" s="24"/>
      <c r="C36" s="24"/>
      <c r="D36" s="24"/>
      <c r="E36" s="24"/>
      <c r="F36" s="24">
        <v>0</v>
      </c>
      <c r="G36" s="24">
        <v>0</v>
      </c>
      <c r="H36" s="24">
        <v>0</v>
      </c>
      <c r="I36" s="24">
        <v>0</v>
      </c>
      <c r="J36" s="24">
        <f t="shared" si="7"/>
        <v>0</v>
      </c>
      <c r="K36" s="24"/>
      <c r="L36" s="24"/>
      <c r="M36" s="24"/>
      <c r="N36" s="24"/>
      <c r="O36" s="24"/>
      <c r="P36" s="24"/>
      <c r="Q36" s="24"/>
      <c r="R36" s="24"/>
      <c r="S36" s="24"/>
      <c r="T36" s="24" t="str">
        <f t="shared" si="8"/>
        <v/>
      </c>
      <c r="U36" s="24"/>
      <c r="V36" s="24"/>
      <c r="W36" s="24"/>
      <c r="X36" s="24"/>
      <c r="Y36" s="24" t="str">
        <f t="shared" si="9"/>
        <v/>
      </c>
      <c r="Z36" s="24" t="str">
        <f t="shared" si="10"/>
        <v/>
      </c>
      <c r="AA36" s="26" t="str">
        <f t="shared" si="11"/>
        <v/>
      </c>
      <c r="AB36" s="24" t="str">
        <f t="shared" si="12"/>
        <v/>
      </c>
      <c r="AC36" s="24"/>
      <c r="AD36" s="24"/>
      <c r="AE36" s="24"/>
      <c r="AF36" s="24"/>
      <c r="AG36" s="24"/>
      <c r="AH36" s="24"/>
      <c r="AI36" s="24"/>
      <c r="AJ36" s="24"/>
    </row>
    <row r="37" spans="1:36" ht="15" x14ac:dyDescent="0.2">
      <c r="A37" s="24"/>
      <c r="B37" s="24"/>
      <c r="C37" s="24"/>
      <c r="D37" s="24"/>
      <c r="E37" s="24"/>
      <c r="F37" s="24">
        <v>0</v>
      </c>
      <c r="G37" s="24">
        <v>0</v>
      </c>
      <c r="H37" s="24">
        <v>0</v>
      </c>
      <c r="I37" s="24">
        <v>0</v>
      </c>
      <c r="J37" s="24">
        <f t="shared" si="7"/>
        <v>0</v>
      </c>
      <c r="K37" s="24"/>
      <c r="L37" s="24"/>
      <c r="M37" s="24"/>
      <c r="N37" s="24"/>
      <c r="O37" s="24"/>
      <c r="P37" s="24"/>
      <c r="Q37" s="24"/>
      <c r="R37" s="24"/>
      <c r="S37" s="24"/>
      <c r="T37" s="24" t="str">
        <f t="shared" si="8"/>
        <v/>
      </c>
      <c r="U37" s="24"/>
      <c r="V37" s="24"/>
      <c r="W37" s="24"/>
      <c r="X37" s="24"/>
      <c r="Y37" s="24" t="str">
        <f t="shared" si="9"/>
        <v/>
      </c>
      <c r="Z37" s="24" t="str">
        <f t="shared" si="10"/>
        <v/>
      </c>
      <c r="AA37" s="26" t="str">
        <f t="shared" si="11"/>
        <v/>
      </c>
      <c r="AB37" s="24" t="str">
        <f t="shared" si="12"/>
        <v/>
      </c>
      <c r="AC37" s="24"/>
      <c r="AD37" s="24"/>
      <c r="AE37" s="24"/>
      <c r="AF37" s="24"/>
      <c r="AG37" s="24"/>
      <c r="AH37" s="24"/>
      <c r="AI37" s="24"/>
      <c r="AJ37" s="24"/>
    </row>
    <row r="38" spans="1:36" ht="15" x14ac:dyDescent="0.2">
      <c r="A38" s="24"/>
      <c r="B38" s="24"/>
      <c r="C38" s="24"/>
      <c r="D38" s="24"/>
      <c r="E38" s="24"/>
      <c r="F38" s="24">
        <v>0</v>
      </c>
      <c r="G38" s="24">
        <v>0</v>
      </c>
      <c r="H38" s="24">
        <v>0</v>
      </c>
      <c r="I38" s="24">
        <v>0</v>
      </c>
      <c r="J38" s="24">
        <f t="shared" si="7"/>
        <v>0</v>
      </c>
      <c r="K38" s="24"/>
      <c r="L38" s="24"/>
      <c r="M38" s="24"/>
      <c r="N38" s="24"/>
      <c r="O38" s="24"/>
      <c r="P38" s="24"/>
      <c r="Q38" s="24"/>
      <c r="R38" s="24"/>
      <c r="S38" s="24"/>
      <c r="T38" s="24" t="str">
        <f t="shared" si="8"/>
        <v/>
      </c>
      <c r="U38" s="24"/>
      <c r="V38" s="24"/>
      <c r="W38" s="24"/>
      <c r="X38" s="24"/>
      <c r="Y38" s="24" t="str">
        <f t="shared" si="9"/>
        <v/>
      </c>
      <c r="Z38" s="24" t="str">
        <f t="shared" si="10"/>
        <v/>
      </c>
      <c r="AA38" s="26" t="str">
        <f t="shared" si="11"/>
        <v/>
      </c>
      <c r="AB38" s="24" t="str">
        <f t="shared" si="12"/>
        <v/>
      </c>
      <c r="AC38" s="24"/>
      <c r="AD38" s="24"/>
      <c r="AE38" s="24"/>
      <c r="AF38" s="24"/>
      <c r="AG38" s="24"/>
      <c r="AH38" s="24"/>
      <c r="AI38" s="24"/>
      <c r="AJ38" s="24"/>
    </row>
    <row r="39" spans="1:36" ht="15" x14ac:dyDescent="0.2">
      <c r="A39" s="24"/>
      <c r="B39" s="24"/>
      <c r="C39" s="24"/>
      <c r="D39" s="24"/>
      <c r="E39" s="24"/>
      <c r="F39" s="24">
        <v>0</v>
      </c>
      <c r="G39" s="24">
        <v>0</v>
      </c>
      <c r="H39" s="24">
        <v>0</v>
      </c>
      <c r="I39" s="24">
        <v>0</v>
      </c>
      <c r="J39" s="24">
        <f t="shared" ref="J39" si="13">SUM(F39:I39)</f>
        <v>0</v>
      </c>
      <c r="K39" s="24"/>
      <c r="L39" s="24"/>
      <c r="M39" s="24"/>
      <c r="N39" s="24"/>
      <c r="O39" s="24"/>
      <c r="P39" s="24"/>
      <c r="Q39" s="24"/>
      <c r="R39" s="24"/>
      <c r="S39" s="24"/>
      <c r="T39" s="24" t="str">
        <f t="shared" si="8"/>
        <v/>
      </c>
      <c r="U39" s="24"/>
      <c r="V39" s="24"/>
      <c r="W39" s="24"/>
      <c r="X39" s="24"/>
      <c r="Y39" s="24" t="str">
        <f t="shared" si="9"/>
        <v/>
      </c>
      <c r="Z39" s="24" t="str">
        <f t="shared" si="10"/>
        <v/>
      </c>
      <c r="AA39" s="26" t="str">
        <f t="shared" si="11"/>
        <v/>
      </c>
      <c r="AB39" s="24" t="str">
        <f t="shared" si="12"/>
        <v/>
      </c>
      <c r="AC39" s="24"/>
      <c r="AD39" s="24"/>
      <c r="AE39" s="24"/>
      <c r="AF39" s="24"/>
      <c r="AG39" s="24"/>
      <c r="AH39" s="24"/>
      <c r="AI39" s="24"/>
      <c r="AJ39" s="24"/>
    </row>
    <row r="40" spans="1:36" ht="15" x14ac:dyDescent="0.2">
      <c r="A40" s="24"/>
      <c r="B40" s="24"/>
      <c r="C40" s="24"/>
      <c r="D40" s="24"/>
      <c r="E40" s="24"/>
      <c r="F40" s="24">
        <v>0</v>
      </c>
      <c r="G40" s="24">
        <v>0</v>
      </c>
      <c r="H40" s="24">
        <v>0</v>
      </c>
      <c r="I40" s="24">
        <v>0</v>
      </c>
      <c r="J40" s="24">
        <f t="shared" ref="J40" si="14">SUBTOTAL(9,J29:J39)</f>
        <v>36</v>
      </c>
      <c r="K40" s="24"/>
      <c r="L40" s="24"/>
      <c r="M40" s="24"/>
      <c r="N40" s="24"/>
      <c r="O40" s="24"/>
      <c r="P40" s="24"/>
      <c r="Q40" s="24"/>
      <c r="R40" s="24"/>
      <c r="S40" s="24"/>
      <c r="T40" s="24" t="str">
        <f t="shared" si="8"/>
        <v/>
      </c>
      <c r="U40" s="24"/>
      <c r="V40" s="24"/>
      <c r="W40" s="24"/>
      <c r="X40" s="24"/>
      <c r="Y40" s="24" t="str">
        <f t="shared" si="9"/>
        <v/>
      </c>
      <c r="Z40" s="24" t="str">
        <f t="shared" si="10"/>
        <v/>
      </c>
      <c r="AA40" s="26" t="str">
        <f t="shared" si="11"/>
        <v/>
      </c>
      <c r="AB40" s="24" t="str">
        <f t="shared" si="12"/>
        <v/>
      </c>
      <c r="AC40" s="24"/>
      <c r="AD40" s="24"/>
      <c r="AE40" s="24"/>
      <c r="AF40" s="24"/>
      <c r="AG40" s="24"/>
      <c r="AH40" s="24"/>
      <c r="AI40" s="24"/>
      <c r="AJ40" s="24"/>
    </row>
    <row r="41" spans="1:36" ht="15" x14ac:dyDescent="0.2">
      <c r="A41" s="24"/>
      <c r="B41" s="24"/>
      <c r="C41" s="24"/>
      <c r="D41" s="24"/>
      <c r="E41" s="24"/>
      <c r="F41" s="24">
        <v>0</v>
      </c>
      <c r="G41" s="24">
        <v>0</v>
      </c>
      <c r="H41" s="24">
        <v>0</v>
      </c>
      <c r="I41" s="24">
        <v>0</v>
      </c>
      <c r="J41" s="24">
        <f t="shared" ref="J41:J54" si="15">SUM(F41:I41)</f>
        <v>0</v>
      </c>
      <c r="K41" s="24"/>
      <c r="L41" s="24"/>
      <c r="M41" s="24"/>
      <c r="N41" s="24"/>
      <c r="O41" s="24"/>
      <c r="P41" s="24"/>
      <c r="Q41" s="24"/>
      <c r="R41" s="24"/>
      <c r="S41" s="24"/>
      <c r="T41" s="24" t="str">
        <f t="shared" si="8"/>
        <v/>
      </c>
      <c r="U41" s="24"/>
      <c r="V41" s="24"/>
      <c r="W41" s="24"/>
      <c r="X41" s="24"/>
      <c r="Y41" s="24" t="str">
        <f t="shared" si="9"/>
        <v/>
      </c>
      <c r="Z41" s="24" t="str">
        <f t="shared" si="10"/>
        <v/>
      </c>
      <c r="AA41" s="26" t="str">
        <f t="shared" si="11"/>
        <v/>
      </c>
      <c r="AB41" s="24" t="str">
        <f t="shared" si="12"/>
        <v/>
      </c>
      <c r="AC41" s="24"/>
      <c r="AD41" s="24"/>
      <c r="AE41" s="24"/>
      <c r="AF41" s="24"/>
      <c r="AG41" s="24"/>
      <c r="AH41" s="24"/>
      <c r="AI41" s="24"/>
      <c r="AJ41" s="24"/>
    </row>
    <row r="42" spans="1:36" ht="15" x14ac:dyDescent="0.2">
      <c r="A42" s="24"/>
      <c r="B42" s="24"/>
      <c r="C42" s="24"/>
      <c r="D42" s="24"/>
      <c r="E42" s="24"/>
      <c r="F42" s="24">
        <v>0</v>
      </c>
      <c r="G42" s="24">
        <v>0</v>
      </c>
      <c r="H42" s="24">
        <v>0</v>
      </c>
      <c r="I42" s="24">
        <v>0</v>
      </c>
      <c r="J42" s="24">
        <f t="shared" si="15"/>
        <v>0</v>
      </c>
      <c r="K42" s="24"/>
      <c r="L42" s="24"/>
      <c r="M42" s="24"/>
      <c r="N42" s="24"/>
      <c r="O42" s="24"/>
      <c r="P42" s="24"/>
      <c r="Q42" s="24"/>
      <c r="R42" s="24"/>
      <c r="S42" s="24"/>
      <c r="T42" s="24" t="str">
        <f t="shared" si="8"/>
        <v/>
      </c>
      <c r="U42" s="24"/>
      <c r="V42" s="24"/>
      <c r="W42" s="24"/>
      <c r="X42" s="24"/>
      <c r="Y42" s="24" t="str">
        <f t="shared" si="9"/>
        <v/>
      </c>
      <c r="Z42" s="24" t="str">
        <f t="shared" si="10"/>
        <v/>
      </c>
      <c r="AA42" s="26" t="str">
        <f t="shared" si="11"/>
        <v/>
      </c>
      <c r="AB42" s="24" t="str">
        <f t="shared" si="12"/>
        <v/>
      </c>
      <c r="AC42" s="24"/>
      <c r="AD42" s="24"/>
      <c r="AE42" s="24"/>
      <c r="AF42" s="24"/>
      <c r="AG42" s="24"/>
      <c r="AH42" s="24"/>
      <c r="AI42" s="24"/>
      <c r="AJ42" s="24"/>
    </row>
    <row r="43" spans="1:36" ht="15" x14ac:dyDescent="0.2">
      <c r="A43" s="24"/>
      <c r="B43" s="24"/>
      <c r="C43" s="24"/>
      <c r="D43" s="24"/>
      <c r="E43" s="24"/>
      <c r="F43" s="24">
        <v>0</v>
      </c>
      <c r="G43" s="24">
        <v>0</v>
      </c>
      <c r="H43" s="24">
        <v>0</v>
      </c>
      <c r="I43" s="24">
        <v>0</v>
      </c>
      <c r="J43" s="24">
        <f t="shared" si="15"/>
        <v>0</v>
      </c>
      <c r="K43" s="24"/>
      <c r="L43" s="24"/>
      <c r="M43" s="24"/>
      <c r="N43" s="24"/>
      <c r="O43" s="24"/>
      <c r="P43" s="24"/>
      <c r="Q43" s="24"/>
      <c r="R43" s="24"/>
      <c r="S43" s="24"/>
      <c r="T43" s="24" t="str">
        <f t="shared" si="8"/>
        <v/>
      </c>
      <c r="U43" s="24"/>
      <c r="V43" s="24"/>
      <c r="W43" s="24"/>
      <c r="X43" s="24"/>
      <c r="Y43" s="24" t="str">
        <f t="shared" si="9"/>
        <v/>
      </c>
      <c r="Z43" s="24" t="str">
        <f t="shared" si="10"/>
        <v/>
      </c>
      <c r="AA43" s="26" t="str">
        <f t="shared" si="11"/>
        <v/>
      </c>
      <c r="AB43" s="24" t="str">
        <f t="shared" si="12"/>
        <v/>
      </c>
      <c r="AC43" s="24"/>
      <c r="AD43" s="24"/>
      <c r="AE43" s="24"/>
      <c r="AF43" s="24"/>
      <c r="AG43" s="24"/>
      <c r="AH43" s="24"/>
      <c r="AI43" s="24"/>
      <c r="AJ43" s="24"/>
    </row>
    <row r="44" spans="1:36" ht="15" x14ac:dyDescent="0.2">
      <c r="A44" s="24"/>
      <c r="B44" s="24"/>
      <c r="C44" s="24"/>
      <c r="D44" s="24"/>
      <c r="E44" s="24"/>
      <c r="F44" s="24">
        <v>0</v>
      </c>
      <c r="G44" s="24">
        <v>0</v>
      </c>
      <c r="H44" s="24">
        <v>0</v>
      </c>
      <c r="I44" s="24">
        <v>0</v>
      </c>
      <c r="J44" s="24">
        <f t="shared" si="15"/>
        <v>0</v>
      </c>
      <c r="K44" s="24"/>
      <c r="L44" s="24"/>
      <c r="M44" s="24"/>
      <c r="N44" s="24"/>
      <c r="O44" s="24"/>
      <c r="P44" s="24"/>
      <c r="Q44" s="24"/>
      <c r="R44" s="24"/>
      <c r="S44" s="24"/>
      <c r="T44" s="24" t="str">
        <f t="shared" si="8"/>
        <v/>
      </c>
      <c r="U44" s="24"/>
      <c r="V44" s="24"/>
      <c r="W44" s="24"/>
      <c r="X44" s="24"/>
      <c r="Y44" s="24" t="str">
        <f t="shared" si="9"/>
        <v/>
      </c>
      <c r="Z44" s="24" t="str">
        <f t="shared" si="10"/>
        <v/>
      </c>
      <c r="AA44" s="26" t="str">
        <f t="shared" si="11"/>
        <v/>
      </c>
      <c r="AB44" s="24" t="str">
        <f t="shared" si="12"/>
        <v/>
      </c>
      <c r="AC44" s="24"/>
      <c r="AD44" s="24"/>
      <c r="AE44" s="24"/>
      <c r="AF44" s="24"/>
      <c r="AG44" s="24"/>
      <c r="AH44" s="24"/>
      <c r="AI44" s="24"/>
      <c r="AJ44" s="24"/>
    </row>
    <row r="45" spans="1:36" ht="15" x14ac:dyDescent="0.2">
      <c r="A45" s="24"/>
      <c r="B45" s="24"/>
      <c r="C45" s="24"/>
      <c r="D45" s="24"/>
      <c r="E45" s="24"/>
      <c r="F45" s="24">
        <v>0</v>
      </c>
      <c r="G45" s="24">
        <v>0</v>
      </c>
      <c r="H45" s="24">
        <v>0</v>
      </c>
      <c r="I45" s="24">
        <v>0</v>
      </c>
      <c r="J45" s="24">
        <f t="shared" si="15"/>
        <v>0</v>
      </c>
      <c r="K45" s="24"/>
      <c r="L45" s="24"/>
      <c r="M45" s="24"/>
      <c r="N45" s="24"/>
      <c r="O45" s="24"/>
      <c r="P45" s="24"/>
      <c r="Q45" s="24"/>
      <c r="R45" s="24"/>
      <c r="S45" s="24"/>
      <c r="T45" s="24" t="str">
        <f t="shared" si="8"/>
        <v/>
      </c>
      <c r="U45" s="24"/>
      <c r="V45" s="24"/>
      <c r="W45" s="24"/>
      <c r="X45" s="24"/>
      <c r="Y45" s="24" t="str">
        <f t="shared" si="9"/>
        <v/>
      </c>
      <c r="Z45" s="24" t="str">
        <f t="shared" si="10"/>
        <v/>
      </c>
      <c r="AA45" s="26" t="str">
        <f t="shared" si="11"/>
        <v/>
      </c>
      <c r="AB45" s="24" t="str">
        <f t="shared" si="12"/>
        <v/>
      </c>
      <c r="AC45" s="24"/>
      <c r="AD45" s="24"/>
      <c r="AE45" s="24"/>
      <c r="AF45" s="24"/>
      <c r="AG45" s="24"/>
      <c r="AH45" s="24"/>
      <c r="AI45" s="24"/>
      <c r="AJ45" s="24"/>
    </row>
    <row r="46" spans="1:36" ht="15" x14ac:dyDescent="0.2">
      <c r="A46" s="24"/>
      <c r="B46" s="24"/>
      <c r="C46" s="24"/>
      <c r="D46" s="24"/>
      <c r="E46" s="24"/>
      <c r="F46" s="24">
        <v>0</v>
      </c>
      <c r="G46" s="24">
        <v>0</v>
      </c>
      <c r="H46" s="24">
        <v>0</v>
      </c>
      <c r="I46" s="24">
        <v>0</v>
      </c>
      <c r="J46" s="24">
        <f t="shared" si="15"/>
        <v>0</v>
      </c>
      <c r="K46" s="24"/>
      <c r="L46" s="24"/>
      <c r="M46" s="24"/>
      <c r="N46" s="24"/>
      <c r="O46" s="24"/>
      <c r="P46" s="24"/>
      <c r="Q46" s="24"/>
      <c r="R46" s="24"/>
      <c r="S46" s="24"/>
      <c r="T46" s="24" t="str">
        <f t="shared" si="8"/>
        <v/>
      </c>
      <c r="U46" s="24"/>
      <c r="V46" s="24"/>
      <c r="W46" s="24"/>
      <c r="X46" s="24"/>
      <c r="Y46" s="24" t="str">
        <f t="shared" si="9"/>
        <v/>
      </c>
      <c r="Z46" s="24" t="str">
        <f t="shared" si="10"/>
        <v/>
      </c>
      <c r="AA46" s="26" t="str">
        <f t="shared" si="11"/>
        <v/>
      </c>
      <c r="AB46" s="24" t="str">
        <f t="shared" si="12"/>
        <v/>
      </c>
      <c r="AC46" s="24"/>
      <c r="AD46" s="24"/>
      <c r="AE46" s="24"/>
      <c r="AF46" s="24"/>
      <c r="AG46" s="24"/>
      <c r="AH46" s="24"/>
      <c r="AI46" s="24"/>
      <c r="AJ46" s="24"/>
    </row>
    <row r="47" spans="1:36" ht="15" x14ac:dyDescent="0.2">
      <c r="A47" s="24"/>
      <c r="B47" s="24"/>
      <c r="C47" s="24"/>
      <c r="D47" s="24"/>
      <c r="E47" s="24"/>
      <c r="F47" s="24">
        <v>0</v>
      </c>
      <c r="G47" s="24">
        <v>0</v>
      </c>
      <c r="H47" s="24">
        <v>0</v>
      </c>
      <c r="I47" s="24">
        <v>0</v>
      </c>
      <c r="J47" s="24">
        <f t="shared" si="15"/>
        <v>0</v>
      </c>
      <c r="K47" s="24"/>
      <c r="L47" s="24"/>
      <c r="M47" s="24"/>
      <c r="N47" s="24"/>
      <c r="O47" s="24"/>
      <c r="P47" s="24"/>
      <c r="Q47" s="24"/>
      <c r="R47" s="24"/>
      <c r="S47" s="24"/>
      <c r="T47" s="24" t="str">
        <f t="shared" si="8"/>
        <v/>
      </c>
      <c r="U47" s="24"/>
      <c r="V47" s="24"/>
      <c r="W47" s="24"/>
      <c r="X47" s="24"/>
      <c r="Y47" s="24" t="str">
        <f t="shared" si="9"/>
        <v/>
      </c>
      <c r="Z47" s="24" t="str">
        <f t="shared" si="10"/>
        <v/>
      </c>
      <c r="AA47" s="26" t="str">
        <f t="shared" si="11"/>
        <v/>
      </c>
      <c r="AB47" s="24" t="str">
        <f t="shared" si="12"/>
        <v/>
      </c>
      <c r="AC47" s="24"/>
      <c r="AD47" s="24"/>
      <c r="AE47" s="24"/>
      <c r="AF47" s="24"/>
      <c r="AG47" s="24"/>
      <c r="AH47" s="24"/>
      <c r="AI47" s="24"/>
      <c r="AJ47" s="24"/>
    </row>
    <row r="48" spans="1:36" ht="15" x14ac:dyDescent="0.2">
      <c r="A48" s="24"/>
      <c r="B48" s="24"/>
      <c r="C48" s="24"/>
      <c r="D48" s="24"/>
      <c r="E48" s="24"/>
      <c r="F48" s="24">
        <v>0</v>
      </c>
      <c r="G48" s="24">
        <v>0</v>
      </c>
      <c r="H48" s="24">
        <v>0</v>
      </c>
      <c r="I48" s="24">
        <v>0</v>
      </c>
      <c r="J48" s="24">
        <f t="shared" si="15"/>
        <v>0</v>
      </c>
      <c r="K48" s="24"/>
      <c r="L48" s="24"/>
      <c r="M48" s="24"/>
      <c r="N48" s="24"/>
      <c r="O48" s="24"/>
      <c r="P48" s="24"/>
      <c r="Q48" s="24"/>
      <c r="R48" s="24"/>
      <c r="S48" s="24"/>
      <c r="T48" s="24" t="str">
        <f t="shared" ref="T48:T98" si="16">IF(P48&lt;&gt;0,1,IF(Q48&lt;&gt;0,2,IF(R48&lt;&gt;0,3,IF(S48&lt;&gt;0,4,""))))</f>
        <v/>
      </c>
      <c r="U48" s="24"/>
      <c r="V48" s="24"/>
      <c r="W48" s="24"/>
      <c r="X48" s="24"/>
      <c r="Y48" s="24" t="str">
        <f t="shared" ref="Y48:Y98" si="17">IF(U48&lt;&gt;0,1,IF(V48&lt;&gt;0,2,IF(W48&lt;&gt;0,3,IF(X48&lt;&gt;0,4,""))))</f>
        <v/>
      </c>
      <c r="Z48" s="24" t="str">
        <f t="shared" ref="Z48:Z98" si="18">IF(ISERROR(Y48*T48),"",Y48*T48)</f>
        <v/>
      </c>
      <c r="AA48" s="26" t="str">
        <f t="shared" ref="AA48:AA98" si="19">IF(ISERROR(VLOOKUP(Z48,$IR$5:$IS$13,2,0)),"",VLOOKUP(Z48,$IR$5:$IS$13,2,0))</f>
        <v/>
      </c>
      <c r="AB48" s="24" t="str">
        <f t="shared" ref="AB48:AB98" si="20">IF(ISERROR(VLOOKUP(Z48,$IR$5:$IT$13,3,0)),"",VLOOKUP(Z48,$IR$5:$IT$13,3,0))</f>
        <v/>
      </c>
      <c r="AC48" s="24"/>
      <c r="AD48" s="24"/>
      <c r="AE48" s="24"/>
      <c r="AF48" s="24"/>
      <c r="AG48" s="24"/>
      <c r="AH48" s="24"/>
      <c r="AI48" s="24"/>
      <c r="AJ48" s="24"/>
    </row>
    <row r="49" spans="1:36" ht="15" x14ac:dyDescent="0.2">
      <c r="A49" s="24"/>
      <c r="B49" s="24"/>
      <c r="C49" s="24"/>
      <c r="D49" s="24"/>
      <c r="E49" s="24"/>
      <c r="F49" s="24">
        <v>0</v>
      </c>
      <c r="G49" s="24">
        <v>0</v>
      </c>
      <c r="H49" s="24">
        <v>0</v>
      </c>
      <c r="I49" s="24">
        <v>0</v>
      </c>
      <c r="J49" s="24">
        <f t="shared" si="15"/>
        <v>0</v>
      </c>
      <c r="K49" s="24"/>
      <c r="L49" s="24"/>
      <c r="M49" s="24"/>
      <c r="N49" s="24"/>
      <c r="O49" s="24"/>
      <c r="P49" s="24"/>
      <c r="Q49" s="24"/>
      <c r="R49" s="24"/>
      <c r="S49" s="24"/>
      <c r="T49" s="24" t="str">
        <f t="shared" si="16"/>
        <v/>
      </c>
      <c r="U49" s="24"/>
      <c r="V49" s="24"/>
      <c r="W49" s="24"/>
      <c r="X49" s="24"/>
      <c r="Y49" s="24" t="str">
        <f t="shared" si="17"/>
        <v/>
      </c>
      <c r="Z49" s="24" t="str">
        <f t="shared" si="18"/>
        <v/>
      </c>
      <c r="AA49" s="26" t="str">
        <f t="shared" si="19"/>
        <v/>
      </c>
      <c r="AB49" s="24" t="str">
        <f t="shared" si="20"/>
        <v/>
      </c>
      <c r="AC49" s="24"/>
      <c r="AD49" s="24"/>
      <c r="AE49" s="24"/>
      <c r="AF49" s="24"/>
      <c r="AG49" s="24"/>
      <c r="AH49" s="24"/>
      <c r="AI49" s="24"/>
      <c r="AJ49" s="24"/>
    </row>
    <row r="50" spans="1:36" ht="15" x14ac:dyDescent="0.2">
      <c r="A50" s="24"/>
      <c r="B50" s="24"/>
      <c r="C50" s="24"/>
      <c r="D50" s="24"/>
      <c r="E50" s="24"/>
      <c r="F50" s="24">
        <v>0</v>
      </c>
      <c r="G50" s="24">
        <v>0</v>
      </c>
      <c r="H50" s="24">
        <v>0</v>
      </c>
      <c r="I50" s="24">
        <v>0</v>
      </c>
      <c r="J50" s="24">
        <f t="shared" si="15"/>
        <v>0</v>
      </c>
      <c r="K50" s="24"/>
      <c r="L50" s="24"/>
      <c r="M50" s="24"/>
      <c r="N50" s="24"/>
      <c r="O50" s="24"/>
      <c r="P50" s="24"/>
      <c r="Q50" s="24"/>
      <c r="R50" s="24"/>
      <c r="S50" s="24"/>
      <c r="T50" s="24" t="str">
        <f t="shared" si="16"/>
        <v/>
      </c>
      <c r="U50" s="24"/>
      <c r="V50" s="24"/>
      <c r="W50" s="24"/>
      <c r="X50" s="24"/>
      <c r="Y50" s="24" t="str">
        <f t="shared" si="17"/>
        <v/>
      </c>
      <c r="Z50" s="24" t="str">
        <f t="shared" si="18"/>
        <v/>
      </c>
      <c r="AA50" s="26" t="str">
        <f t="shared" si="19"/>
        <v/>
      </c>
      <c r="AB50" s="24" t="str">
        <f t="shared" si="20"/>
        <v/>
      </c>
      <c r="AC50" s="24"/>
      <c r="AD50" s="24"/>
      <c r="AE50" s="24"/>
      <c r="AF50" s="24"/>
      <c r="AG50" s="24"/>
      <c r="AH50" s="24"/>
      <c r="AI50" s="24"/>
      <c r="AJ50" s="24"/>
    </row>
    <row r="51" spans="1:36" ht="15" x14ac:dyDescent="0.2">
      <c r="A51" s="24"/>
      <c r="B51" s="24"/>
      <c r="C51" s="24"/>
      <c r="D51" s="24"/>
      <c r="E51" s="24"/>
      <c r="F51" s="24">
        <v>0</v>
      </c>
      <c r="G51" s="24">
        <v>0</v>
      </c>
      <c r="H51" s="24">
        <v>0</v>
      </c>
      <c r="I51" s="24">
        <v>0</v>
      </c>
      <c r="J51" s="24">
        <f t="shared" si="15"/>
        <v>0</v>
      </c>
      <c r="K51" s="24"/>
      <c r="L51" s="24"/>
      <c r="M51" s="24"/>
      <c r="N51" s="24"/>
      <c r="O51" s="24"/>
      <c r="P51" s="24"/>
      <c r="Q51" s="24"/>
      <c r="R51" s="24"/>
      <c r="S51" s="24"/>
      <c r="T51" s="24" t="str">
        <f t="shared" si="16"/>
        <v/>
      </c>
      <c r="U51" s="24"/>
      <c r="V51" s="24"/>
      <c r="W51" s="24"/>
      <c r="X51" s="24"/>
      <c r="Y51" s="24" t="str">
        <f t="shared" si="17"/>
        <v/>
      </c>
      <c r="Z51" s="24" t="str">
        <f t="shared" si="18"/>
        <v/>
      </c>
      <c r="AA51" s="26" t="str">
        <f t="shared" si="19"/>
        <v/>
      </c>
      <c r="AB51" s="24" t="str">
        <f t="shared" si="20"/>
        <v/>
      </c>
      <c r="AC51" s="24"/>
      <c r="AD51" s="24"/>
      <c r="AE51" s="24"/>
      <c r="AF51" s="24"/>
      <c r="AG51" s="24"/>
      <c r="AH51" s="24"/>
      <c r="AI51" s="24"/>
      <c r="AJ51" s="24"/>
    </row>
    <row r="52" spans="1:36" ht="15" x14ac:dyDescent="0.2">
      <c r="A52" s="24"/>
      <c r="B52" s="24"/>
      <c r="C52" s="24"/>
      <c r="D52" s="24"/>
      <c r="E52" s="24"/>
      <c r="F52" s="24">
        <v>0</v>
      </c>
      <c r="G52" s="24">
        <v>0</v>
      </c>
      <c r="H52" s="24">
        <v>0</v>
      </c>
      <c r="I52" s="24">
        <v>0</v>
      </c>
      <c r="J52" s="24">
        <f t="shared" si="15"/>
        <v>0</v>
      </c>
      <c r="K52" s="24"/>
      <c r="L52" s="24"/>
      <c r="M52" s="24"/>
      <c r="N52" s="24"/>
      <c r="O52" s="24"/>
      <c r="P52" s="24"/>
      <c r="Q52" s="24"/>
      <c r="R52" s="24"/>
      <c r="S52" s="24"/>
      <c r="T52" s="24" t="str">
        <f t="shared" si="16"/>
        <v/>
      </c>
      <c r="U52" s="24"/>
      <c r="V52" s="24"/>
      <c r="W52" s="24"/>
      <c r="X52" s="24"/>
      <c r="Y52" s="24" t="str">
        <f t="shared" si="17"/>
        <v/>
      </c>
      <c r="Z52" s="24" t="str">
        <f t="shared" si="18"/>
        <v/>
      </c>
      <c r="AA52" s="26" t="str">
        <f t="shared" si="19"/>
        <v/>
      </c>
      <c r="AB52" s="24" t="str">
        <f t="shared" si="20"/>
        <v/>
      </c>
      <c r="AC52" s="24"/>
      <c r="AD52" s="24"/>
      <c r="AE52" s="24"/>
      <c r="AF52" s="24"/>
      <c r="AG52" s="24"/>
      <c r="AH52" s="24"/>
      <c r="AI52" s="24"/>
      <c r="AJ52" s="24"/>
    </row>
    <row r="53" spans="1:36" ht="15" x14ac:dyDescent="0.2">
      <c r="A53" s="24"/>
      <c r="B53" s="24"/>
      <c r="C53" s="24"/>
      <c r="D53" s="24"/>
      <c r="E53" s="24"/>
      <c r="F53" s="24">
        <v>0</v>
      </c>
      <c r="G53" s="24">
        <v>0</v>
      </c>
      <c r="H53" s="24">
        <v>0</v>
      </c>
      <c r="I53" s="24">
        <v>0</v>
      </c>
      <c r="J53" s="24">
        <f t="shared" si="15"/>
        <v>0</v>
      </c>
      <c r="K53" s="24"/>
      <c r="L53" s="24"/>
      <c r="M53" s="24"/>
      <c r="N53" s="24"/>
      <c r="O53" s="24"/>
      <c r="P53" s="24"/>
      <c r="Q53" s="24"/>
      <c r="R53" s="24"/>
      <c r="S53" s="24"/>
      <c r="T53" s="24" t="str">
        <f t="shared" si="16"/>
        <v/>
      </c>
      <c r="U53" s="24"/>
      <c r="V53" s="24"/>
      <c r="W53" s="24"/>
      <c r="X53" s="24"/>
      <c r="Y53" s="24" t="str">
        <f t="shared" si="17"/>
        <v/>
      </c>
      <c r="Z53" s="24" t="str">
        <f t="shared" si="18"/>
        <v/>
      </c>
      <c r="AA53" s="26" t="str">
        <f t="shared" si="19"/>
        <v/>
      </c>
      <c r="AB53" s="24" t="str">
        <f t="shared" si="20"/>
        <v/>
      </c>
      <c r="AC53" s="24"/>
      <c r="AD53" s="24"/>
      <c r="AE53" s="24"/>
      <c r="AF53" s="24"/>
      <c r="AG53" s="24"/>
      <c r="AH53" s="24"/>
      <c r="AI53" s="24"/>
      <c r="AJ53" s="24"/>
    </row>
    <row r="54" spans="1:36" ht="15" x14ac:dyDescent="0.2">
      <c r="A54" s="24"/>
      <c r="B54" s="24"/>
      <c r="C54" s="24"/>
      <c r="D54" s="24"/>
      <c r="E54" s="24"/>
      <c r="F54" s="24">
        <v>0</v>
      </c>
      <c r="G54" s="24">
        <v>0</v>
      </c>
      <c r="H54" s="24">
        <v>0</v>
      </c>
      <c r="I54" s="24">
        <v>0</v>
      </c>
      <c r="J54" s="24">
        <f t="shared" si="15"/>
        <v>0</v>
      </c>
      <c r="K54" s="24"/>
      <c r="L54" s="24"/>
      <c r="M54" s="24"/>
      <c r="N54" s="24"/>
      <c r="O54" s="24"/>
      <c r="P54" s="24"/>
      <c r="Q54" s="24"/>
      <c r="R54" s="24"/>
      <c r="S54" s="24"/>
      <c r="T54" s="24" t="str">
        <f t="shared" si="16"/>
        <v/>
      </c>
      <c r="U54" s="24"/>
      <c r="V54" s="24"/>
      <c r="W54" s="24"/>
      <c r="X54" s="24"/>
      <c r="Y54" s="24" t="str">
        <f t="shared" si="17"/>
        <v/>
      </c>
      <c r="Z54" s="24" t="str">
        <f t="shared" si="18"/>
        <v/>
      </c>
      <c r="AA54" s="26" t="str">
        <f t="shared" si="19"/>
        <v/>
      </c>
      <c r="AB54" s="24" t="str">
        <f t="shared" si="20"/>
        <v/>
      </c>
      <c r="AC54" s="24"/>
      <c r="AD54" s="24"/>
      <c r="AE54" s="24"/>
      <c r="AF54" s="24"/>
      <c r="AG54" s="24"/>
      <c r="AH54" s="24"/>
      <c r="AI54" s="24"/>
      <c r="AJ54" s="24"/>
    </row>
    <row r="55" spans="1:36" ht="15" x14ac:dyDescent="0.2">
      <c r="A55" s="24"/>
      <c r="B55" s="24"/>
      <c r="C55" s="24"/>
      <c r="D55" s="24"/>
      <c r="E55" s="24"/>
      <c r="F55" s="24">
        <v>0</v>
      </c>
      <c r="G55" s="24">
        <v>0</v>
      </c>
      <c r="H55" s="24">
        <v>0</v>
      </c>
      <c r="I55" s="24">
        <v>0</v>
      </c>
      <c r="J55" s="24">
        <f t="shared" ref="J55" si="21">SUM(F55:I55)</f>
        <v>0</v>
      </c>
      <c r="K55" s="24"/>
      <c r="L55" s="24"/>
      <c r="M55" s="24"/>
      <c r="N55" s="24"/>
      <c r="O55" s="24"/>
      <c r="P55" s="24"/>
      <c r="Q55" s="24"/>
      <c r="R55" s="24"/>
      <c r="S55" s="24"/>
      <c r="T55" s="24" t="str">
        <f t="shared" si="16"/>
        <v/>
      </c>
      <c r="U55" s="24"/>
      <c r="V55" s="24"/>
      <c r="W55" s="24"/>
      <c r="X55" s="24"/>
      <c r="Y55" s="24" t="str">
        <f t="shared" si="17"/>
        <v/>
      </c>
      <c r="Z55" s="24" t="str">
        <f t="shared" si="18"/>
        <v/>
      </c>
      <c r="AA55" s="26" t="str">
        <f t="shared" si="19"/>
        <v/>
      </c>
      <c r="AB55" s="24" t="str">
        <f t="shared" si="20"/>
        <v/>
      </c>
      <c r="AC55" s="24"/>
      <c r="AD55" s="24"/>
      <c r="AE55" s="24"/>
      <c r="AF55" s="24"/>
      <c r="AG55" s="24"/>
      <c r="AH55" s="24"/>
      <c r="AI55" s="24"/>
      <c r="AJ55" s="24"/>
    </row>
    <row r="56" spans="1:36" ht="15" x14ac:dyDescent="0.2">
      <c r="A56" s="24"/>
      <c r="B56" s="24"/>
      <c r="C56" s="24"/>
      <c r="D56" s="24"/>
      <c r="E56" s="24"/>
      <c r="F56" s="24">
        <v>0</v>
      </c>
      <c r="G56" s="24">
        <v>0</v>
      </c>
      <c r="H56" s="24">
        <v>0</v>
      </c>
      <c r="I56" s="24">
        <v>0</v>
      </c>
      <c r="J56" s="24">
        <f t="shared" ref="J56" si="22">SUBTOTAL(9,J45:J55)</f>
        <v>0</v>
      </c>
      <c r="K56" s="24"/>
      <c r="L56" s="24"/>
      <c r="M56" s="24"/>
      <c r="N56" s="24"/>
      <c r="O56" s="24"/>
      <c r="P56" s="24"/>
      <c r="Q56" s="24"/>
      <c r="R56" s="24"/>
      <c r="S56" s="24"/>
      <c r="T56" s="24" t="str">
        <f t="shared" si="16"/>
        <v/>
      </c>
      <c r="U56" s="24"/>
      <c r="V56" s="24"/>
      <c r="W56" s="24"/>
      <c r="X56" s="24"/>
      <c r="Y56" s="24" t="str">
        <f t="shared" si="17"/>
        <v/>
      </c>
      <c r="Z56" s="24" t="str">
        <f t="shared" si="18"/>
        <v/>
      </c>
      <c r="AA56" s="26" t="str">
        <f t="shared" si="19"/>
        <v/>
      </c>
      <c r="AB56" s="24" t="str">
        <f t="shared" si="20"/>
        <v/>
      </c>
      <c r="AC56" s="24"/>
      <c r="AD56" s="24"/>
      <c r="AE56" s="24"/>
      <c r="AF56" s="24"/>
      <c r="AG56" s="24"/>
      <c r="AH56" s="24"/>
      <c r="AI56" s="24"/>
      <c r="AJ56" s="24"/>
    </row>
    <row r="57" spans="1:36" ht="15" x14ac:dyDescent="0.2">
      <c r="A57" s="24"/>
      <c r="B57" s="24"/>
      <c r="C57" s="24"/>
      <c r="D57" s="24"/>
      <c r="E57" s="24"/>
      <c r="F57" s="24">
        <v>0</v>
      </c>
      <c r="G57" s="24">
        <v>0</v>
      </c>
      <c r="H57" s="24">
        <v>0</v>
      </c>
      <c r="I57" s="24">
        <v>0</v>
      </c>
      <c r="J57" s="24">
        <f t="shared" ref="J57:J70" si="23">SUM(F57:I57)</f>
        <v>0</v>
      </c>
      <c r="K57" s="24"/>
      <c r="L57" s="24"/>
      <c r="M57" s="24"/>
      <c r="N57" s="24"/>
      <c r="O57" s="24"/>
      <c r="P57" s="24"/>
      <c r="Q57" s="24"/>
      <c r="R57" s="24"/>
      <c r="S57" s="24"/>
      <c r="T57" s="24" t="str">
        <f t="shared" si="16"/>
        <v/>
      </c>
      <c r="U57" s="24"/>
      <c r="V57" s="24"/>
      <c r="W57" s="24"/>
      <c r="X57" s="24"/>
      <c r="Y57" s="24" t="str">
        <f t="shared" si="17"/>
        <v/>
      </c>
      <c r="Z57" s="24" t="str">
        <f t="shared" si="18"/>
        <v/>
      </c>
      <c r="AA57" s="26" t="str">
        <f t="shared" si="19"/>
        <v/>
      </c>
      <c r="AB57" s="24" t="str">
        <f t="shared" si="20"/>
        <v/>
      </c>
      <c r="AC57" s="24"/>
      <c r="AD57" s="24"/>
      <c r="AE57" s="24"/>
      <c r="AF57" s="24"/>
      <c r="AG57" s="24"/>
      <c r="AH57" s="24"/>
      <c r="AI57" s="24"/>
      <c r="AJ57" s="24"/>
    </row>
    <row r="58" spans="1:36" ht="15" x14ac:dyDescent="0.2">
      <c r="A58" s="24"/>
      <c r="B58" s="24"/>
      <c r="C58" s="24"/>
      <c r="D58" s="24"/>
      <c r="E58" s="24"/>
      <c r="F58" s="24">
        <v>0</v>
      </c>
      <c r="G58" s="24">
        <v>0</v>
      </c>
      <c r="H58" s="24">
        <v>0</v>
      </c>
      <c r="I58" s="24">
        <v>0</v>
      </c>
      <c r="J58" s="24">
        <f t="shared" si="23"/>
        <v>0</v>
      </c>
      <c r="K58" s="24"/>
      <c r="L58" s="24"/>
      <c r="M58" s="24"/>
      <c r="N58" s="24"/>
      <c r="O58" s="24"/>
      <c r="P58" s="24"/>
      <c r="Q58" s="24"/>
      <c r="R58" s="24"/>
      <c r="S58" s="24"/>
      <c r="T58" s="24" t="str">
        <f t="shared" si="16"/>
        <v/>
      </c>
      <c r="U58" s="24"/>
      <c r="V58" s="24"/>
      <c r="W58" s="24"/>
      <c r="X58" s="24"/>
      <c r="Y58" s="24" t="str">
        <f t="shared" si="17"/>
        <v/>
      </c>
      <c r="Z58" s="24" t="str">
        <f t="shared" si="18"/>
        <v/>
      </c>
      <c r="AA58" s="26" t="str">
        <f t="shared" si="19"/>
        <v/>
      </c>
      <c r="AB58" s="24" t="str">
        <f t="shared" si="20"/>
        <v/>
      </c>
      <c r="AC58" s="24"/>
      <c r="AD58" s="24"/>
      <c r="AE58" s="24"/>
      <c r="AF58" s="24"/>
      <c r="AG58" s="24"/>
      <c r="AH58" s="24"/>
      <c r="AI58" s="24"/>
      <c r="AJ58" s="24"/>
    </row>
    <row r="59" spans="1:36" ht="15" x14ac:dyDescent="0.2">
      <c r="A59" s="24"/>
      <c r="B59" s="24"/>
      <c r="C59" s="24"/>
      <c r="D59" s="24"/>
      <c r="E59" s="24"/>
      <c r="F59" s="24">
        <v>0</v>
      </c>
      <c r="G59" s="24">
        <v>0</v>
      </c>
      <c r="H59" s="24">
        <v>0</v>
      </c>
      <c r="I59" s="24">
        <v>0</v>
      </c>
      <c r="J59" s="24">
        <f t="shared" si="23"/>
        <v>0</v>
      </c>
      <c r="K59" s="24"/>
      <c r="L59" s="24"/>
      <c r="M59" s="24"/>
      <c r="N59" s="24"/>
      <c r="O59" s="24"/>
      <c r="P59" s="24"/>
      <c r="Q59" s="24"/>
      <c r="R59" s="24"/>
      <c r="S59" s="24"/>
      <c r="T59" s="24" t="str">
        <f t="shared" si="16"/>
        <v/>
      </c>
      <c r="U59" s="24"/>
      <c r="V59" s="24"/>
      <c r="W59" s="24"/>
      <c r="X59" s="24"/>
      <c r="Y59" s="24" t="str">
        <f t="shared" si="17"/>
        <v/>
      </c>
      <c r="Z59" s="24" t="str">
        <f t="shared" si="18"/>
        <v/>
      </c>
      <c r="AA59" s="26" t="str">
        <f t="shared" si="19"/>
        <v/>
      </c>
      <c r="AB59" s="24" t="str">
        <f t="shared" si="20"/>
        <v/>
      </c>
      <c r="AC59" s="24"/>
      <c r="AD59" s="24"/>
      <c r="AE59" s="24"/>
      <c r="AF59" s="24"/>
      <c r="AG59" s="24"/>
      <c r="AH59" s="24"/>
      <c r="AI59" s="24"/>
      <c r="AJ59" s="24"/>
    </row>
    <row r="60" spans="1:36" ht="15" x14ac:dyDescent="0.2">
      <c r="A60" s="24"/>
      <c r="B60" s="24"/>
      <c r="C60" s="24"/>
      <c r="D60" s="24"/>
      <c r="E60" s="24"/>
      <c r="F60" s="24">
        <v>0</v>
      </c>
      <c r="G60" s="24">
        <v>0</v>
      </c>
      <c r="H60" s="24">
        <v>0</v>
      </c>
      <c r="I60" s="24">
        <v>0</v>
      </c>
      <c r="J60" s="24">
        <f t="shared" si="23"/>
        <v>0</v>
      </c>
      <c r="K60" s="24"/>
      <c r="L60" s="24"/>
      <c r="M60" s="24"/>
      <c r="N60" s="24"/>
      <c r="O60" s="24"/>
      <c r="P60" s="24"/>
      <c r="Q60" s="24"/>
      <c r="R60" s="24"/>
      <c r="S60" s="24"/>
      <c r="T60" s="24" t="str">
        <f t="shared" si="16"/>
        <v/>
      </c>
      <c r="U60" s="24"/>
      <c r="V60" s="24"/>
      <c r="W60" s="24"/>
      <c r="X60" s="24"/>
      <c r="Y60" s="24" t="str">
        <f t="shared" si="17"/>
        <v/>
      </c>
      <c r="Z60" s="24" t="str">
        <f t="shared" si="18"/>
        <v/>
      </c>
      <c r="AA60" s="26" t="str">
        <f t="shared" si="19"/>
        <v/>
      </c>
      <c r="AB60" s="24" t="str">
        <f t="shared" si="20"/>
        <v/>
      </c>
      <c r="AC60" s="24"/>
      <c r="AD60" s="24"/>
      <c r="AE60" s="24"/>
      <c r="AF60" s="24"/>
      <c r="AG60" s="24"/>
      <c r="AH60" s="24"/>
      <c r="AI60" s="24"/>
      <c r="AJ60" s="24"/>
    </row>
    <row r="61" spans="1:36" ht="15" x14ac:dyDescent="0.2">
      <c r="A61" s="24"/>
      <c r="B61" s="24"/>
      <c r="C61" s="24"/>
      <c r="D61" s="24"/>
      <c r="E61" s="24"/>
      <c r="F61" s="24">
        <v>0</v>
      </c>
      <c r="G61" s="24">
        <v>0</v>
      </c>
      <c r="H61" s="24">
        <v>0</v>
      </c>
      <c r="I61" s="24">
        <v>0</v>
      </c>
      <c r="J61" s="24">
        <f t="shared" si="23"/>
        <v>0</v>
      </c>
      <c r="K61" s="24"/>
      <c r="L61" s="24"/>
      <c r="M61" s="24"/>
      <c r="N61" s="24"/>
      <c r="O61" s="24"/>
      <c r="P61" s="24"/>
      <c r="Q61" s="24"/>
      <c r="R61" s="24"/>
      <c r="S61" s="24"/>
      <c r="T61" s="24" t="str">
        <f t="shared" si="16"/>
        <v/>
      </c>
      <c r="U61" s="24"/>
      <c r="V61" s="24"/>
      <c r="W61" s="24"/>
      <c r="X61" s="24"/>
      <c r="Y61" s="24" t="str">
        <f t="shared" si="17"/>
        <v/>
      </c>
      <c r="Z61" s="24" t="str">
        <f t="shared" si="18"/>
        <v/>
      </c>
      <c r="AA61" s="26" t="str">
        <f t="shared" si="19"/>
        <v/>
      </c>
      <c r="AB61" s="24" t="str">
        <f t="shared" si="20"/>
        <v/>
      </c>
      <c r="AC61" s="24"/>
      <c r="AD61" s="24"/>
      <c r="AE61" s="24"/>
      <c r="AF61" s="24"/>
      <c r="AG61" s="24"/>
      <c r="AH61" s="24"/>
      <c r="AI61" s="24"/>
      <c r="AJ61" s="24"/>
    </row>
    <row r="62" spans="1:36" ht="15" x14ac:dyDescent="0.2">
      <c r="A62" s="24"/>
      <c r="B62" s="24"/>
      <c r="C62" s="24"/>
      <c r="D62" s="24"/>
      <c r="E62" s="24"/>
      <c r="F62" s="24">
        <v>0</v>
      </c>
      <c r="G62" s="24">
        <v>0</v>
      </c>
      <c r="H62" s="24">
        <v>0</v>
      </c>
      <c r="I62" s="24">
        <v>0</v>
      </c>
      <c r="J62" s="24">
        <f t="shared" si="23"/>
        <v>0</v>
      </c>
      <c r="K62" s="24"/>
      <c r="L62" s="24"/>
      <c r="M62" s="24"/>
      <c r="N62" s="24"/>
      <c r="O62" s="24"/>
      <c r="P62" s="24"/>
      <c r="Q62" s="24"/>
      <c r="R62" s="24"/>
      <c r="S62" s="24"/>
      <c r="T62" s="24" t="str">
        <f t="shared" si="16"/>
        <v/>
      </c>
      <c r="U62" s="24"/>
      <c r="V62" s="24"/>
      <c r="W62" s="24"/>
      <c r="X62" s="24"/>
      <c r="Y62" s="24" t="str">
        <f t="shared" si="17"/>
        <v/>
      </c>
      <c r="Z62" s="24" t="str">
        <f t="shared" si="18"/>
        <v/>
      </c>
      <c r="AA62" s="26" t="str">
        <f t="shared" si="19"/>
        <v/>
      </c>
      <c r="AB62" s="24" t="str">
        <f t="shared" si="20"/>
        <v/>
      </c>
      <c r="AC62" s="24"/>
      <c r="AD62" s="24"/>
      <c r="AE62" s="24"/>
      <c r="AF62" s="24"/>
      <c r="AG62" s="24"/>
      <c r="AH62" s="24"/>
      <c r="AI62" s="24"/>
      <c r="AJ62" s="24"/>
    </row>
    <row r="63" spans="1:36" ht="15" x14ac:dyDescent="0.2">
      <c r="A63" s="24"/>
      <c r="B63" s="24"/>
      <c r="C63" s="24"/>
      <c r="D63" s="24"/>
      <c r="E63" s="24"/>
      <c r="F63" s="24">
        <v>0</v>
      </c>
      <c r="G63" s="24">
        <v>0</v>
      </c>
      <c r="H63" s="24">
        <v>0</v>
      </c>
      <c r="I63" s="24">
        <v>0</v>
      </c>
      <c r="J63" s="24">
        <f t="shared" si="23"/>
        <v>0</v>
      </c>
      <c r="K63" s="24"/>
      <c r="L63" s="24"/>
      <c r="M63" s="24"/>
      <c r="N63" s="24"/>
      <c r="O63" s="24"/>
      <c r="P63" s="24"/>
      <c r="Q63" s="24"/>
      <c r="R63" s="24"/>
      <c r="S63" s="24"/>
      <c r="T63" s="24" t="str">
        <f t="shared" si="16"/>
        <v/>
      </c>
      <c r="U63" s="24"/>
      <c r="V63" s="24"/>
      <c r="W63" s="24"/>
      <c r="X63" s="24"/>
      <c r="Y63" s="24" t="str">
        <f t="shared" si="17"/>
        <v/>
      </c>
      <c r="Z63" s="24" t="str">
        <f t="shared" si="18"/>
        <v/>
      </c>
      <c r="AA63" s="26" t="str">
        <f t="shared" si="19"/>
        <v/>
      </c>
      <c r="AB63" s="24" t="str">
        <f t="shared" si="20"/>
        <v/>
      </c>
      <c r="AC63" s="24"/>
      <c r="AD63" s="24"/>
      <c r="AE63" s="24"/>
      <c r="AF63" s="24"/>
      <c r="AG63" s="24"/>
      <c r="AH63" s="24"/>
      <c r="AI63" s="24"/>
      <c r="AJ63" s="24"/>
    </row>
    <row r="64" spans="1:36" ht="15" x14ac:dyDescent="0.2">
      <c r="A64" s="24"/>
      <c r="B64" s="24"/>
      <c r="C64" s="24"/>
      <c r="D64" s="24"/>
      <c r="E64" s="24"/>
      <c r="F64" s="24">
        <v>0</v>
      </c>
      <c r="G64" s="24">
        <v>0</v>
      </c>
      <c r="H64" s="24">
        <v>0</v>
      </c>
      <c r="I64" s="24">
        <v>0</v>
      </c>
      <c r="J64" s="24">
        <f t="shared" si="23"/>
        <v>0</v>
      </c>
      <c r="K64" s="24"/>
      <c r="L64" s="24"/>
      <c r="M64" s="24"/>
      <c r="N64" s="24"/>
      <c r="O64" s="24"/>
      <c r="P64" s="24"/>
      <c r="Q64" s="24"/>
      <c r="R64" s="24"/>
      <c r="S64" s="24"/>
      <c r="T64" s="24" t="str">
        <f t="shared" si="16"/>
        <v/>
      </c>
      <c r="U64" s="24"/>
      <c r="V64" s="24"/>
      <c r="W64" s="24"/>
      <c r="X64" s="24"/>
      <c r="Y64" s="24" t="str">
        <f t="shared" si="17"/>
        <v/>
      </c>
      <c r="Z64" s="24" t="str">
        <f t="shared" si="18"/>
        <v/>
      </c>
      <c r="AA64" s="26" t="str">
        <f t="shared" si="19"/>
        <v/>
      </c>
      <c r="AB64" s="24" t="str">
        <f t="shared" si="20"/>
        <v/>
      </c>
      <c r="AC64" s="24"/>
      <c r="AD64" s="24"/>
      <c r="AE64" s="24"/>
      <c r="AF64" s="24"/>
      <c r="AG64" s="24"/>
      <c r="AH64" s="24"/>
      <c r="AI64" s="24"/>
      <c r="AJ64" s="24"/>
    </row>
    <row r="65" spans="1:36" ht="15" x14ac:dyDescent="0.2">
      <c r="A65" s="24"/>
      <c r="B65" s="24"/>
      <c r="C65" s="24"/>
      <c r="D65" s="24"/>
      <c r="E65" s="24"/>
      <c r="F65" s="24">
        <v>0</v>
      </c>
      <c r="G65" s="24">
        <v>0</v>
      </c>
      <c r="H65" s="24">
        <v>0</v>
      </c>
      <c r="I65" s="24">
        <v>0</v>
      </c>
      <c r="J65" s="24">
        <f t="shared" si="23"/>
        <v>0</v>
      </c>
      <c r="K65" s="24"/>
      <c r="L65" s="24"/>
      <c r="M65" s="24"/>
      <c r="N65" s="24"/>
      <c r="O65" s="24"/>
      <c r="P65" s="24"/>
      <c r="Q65" s="24"/>
      <c r="R65" s="24"/>
      <c r="S65" s="24"/>
      <c r="T65" s="24" t="str">
        <f t="shared" si="16"/>
        <v/>
      </c>
      <c r="U65" s="24"/>
      <c r="V65" s="24"/>
      <c r="W65" s="24"/>
      <c r="X65" s="24"/>
      <c r="Y65" s="24" t="str">
        <f t="shared" si="17"/>
        <v/>
      </c>
      <c r="Z65" s="24" t="str">
        <f t="shared" si="18"/>
        <v/>
      </c>
      <c r="AA65" s="26" t="str">
        <f t="shared" si="19"/>
        <v/>
      </c>
      <c r="AB65" s="24" t="str">
        <f t="shared" si="20"/>
        <v/>
      </c>
      <c r="AC65" s="24"/>
      <c r="AD65" s="24"/>
      <c r="AE65" s="24"/>
      <c r="AF65" s="24"/>
      <c r="AG65" s="24"/>
      <c r="AH65" s="24"/>
      <c r="AI65" s="24"/>
      <c r="AJ65" s="24"/>
    </row>
    <row r="66" spans="1:36" ht="15" x14ac:dyDescent="0.2">
      <c r="A66" s="24"/>
      <c r="B66" s="24"/>
      <c r="C66" s="24"/>
      <c r="D66" s="24"/>
      <c r="E66" s="24"/>
      <c r="F66" s="24">
        <v>0</v>
      </c>
      <c r="G66" s="24">
        <v>0</v>
      </c>
      <c r="H66" s="24">
        <v>0</v>
      </c>
      <c r="I66" s="24">
        <v>0</v>
      </c>
      <c r="J66" s="24">
        <f t="shared" si="23"/>
        <v>0</v>
      </c>
      <c r="K66" s="24"/>
      <c r="L66" s="24"/>
      <c r="M66" s="24"/>
      <c r="N66" s="24"/>
      <c r="O66" s="24"/>
      <c r="P66" s="24"/>
      <c r="Q66" s="24"/>
      <c r="R66" s="24"/>
      <c r="S66" s="24"/>
      <c r="T66" s="24" t="str">
        <f t="shared" si="16"/>
        <v/>
      </c>
      <c r="U66" s="24"/>
      <c r="V66" s="24"/>
      <c r="W66" s="24"/>
      <c r="X66" s="24"/>
      <c r="Y66" s="24" t="str">
        <f t="shared" si="17"/>
        <v/>
      </c>
      <c r="Z66" s="24" t="str">
        <f t="shared" si="18"/>
        <v/>
      </c>
      <c r="AA66" s="26" t="str">
        <f t="shared" si="19"/>
        <v/>
      </c>
      <c r="AB66" s="24" t="str">
        <f t="shared" si="20"/>
        <v/>
      </c>
      <c r="AC66" s="24"/>
      <c r="AD66" s="24"/>
      <c r="AE66" s="24"/>
      <c r="AF66" s="24"/>
      <c r="AG66" s="24"/>
      <c r="AH66" s="24"/>
      <c r="AI66" s="24"/>
      <c r="AJ66" s="24"/>
    </row>
    <row r="67" spans="1:36" ht="15" x14ac:dyDescent="0.2">
      <c r="A67" s="24"/>
      <c r="B67" s="24"/>
      <c r="C67" s="24"/>
      <c r="D67" s="24"/>
      <c r="E67" s="24"/>
      <c r="F67" s="24">
        <v>0</v>
      </c>
      <c r="G67" s="24">
        <v>0</v>
      </c>
      <c r="H67" s="24">
        <v>0</v>
      </c>
      <c r="I67" s="24">
        <v>0</v>
      </c>
      <c r="J67" s="24">
        <f t="shared" si="23"/>
        <v>0</v>
      </c>
      <c r="K67" s="24"/>
      <c r="L67" s="24"/>
      <c r="M67" s="24"/>
      <c r="N67" s="24"/>
      <c r="O67" s="24"/>
      <c r="P67" s="24"/>
      <c r="Q67" s="24"/>
      <c r="R67" s="24"/>
      <c r="S67" s="24"/>
      <c r="T67" s="24" t="str">
        <f t="shared" si="16"/>
        <v/>
      </c>
      <c r="U67" s="24"/>
      <c r="V67" s="24"/>
      <c r="W67" s="24"/>
      <c r="X67" s="24"/>
      <c r="Y67" s="24" t="str">
        <f t="shared" si="17"/>
        <v/>
      </c>
      <c r="Z67" s="24" t="str">
        <f t="shared" si="18"/>
        <v/>
      </c>
      <c r="AA67" s="26" t="str">
        <f t="shared" si="19"/>
        <v/>
      </c>
      <c r="AB67" s="24" t="str">
        <f t="shared" si="20"/>
        <v/>
      </c>
      <c r="AC67" s="24"/>
      <c r="AD67" s="24"/>
      <c r="AE67" s="24"/>
      <c r="AF67" s="24"/>
      <c r="AG67" s="24"/>
      <c r="AH67" s="24"/>
      <c r="AI67" s="24"/>
      <c r="AJ67" s="24"/>
    </row>
    <row r="68" spans="1:36" ht="15" x14ac:dyDescent="0.2">
      <c r="A68" s="24"/>
      <c r="B68" s="24"/>
      <c r="C68" s="24"/>
      <c r="D68" s="24"/>
      <c r="E68" s="24"/>
      <c r="F68" s="24">
        <v>0</v>
      </c>
      <c r="G68" s="24">
        <v>0</v>
      </c>
      <c r="H68" s="24">
        <v>0</v>
      </c>
      <c r="I68" s="24">
        <v>0</v>
      </c>
      <c r="J68" s="24">
        <f t="shared" si="23"/>
        <v>0</v>
      </c>
      <c r="K68" s="24"/>
      <c r="L68" s="24"/>
      <c r="M68" s="24"/>
      <c r="N68" s="24"/>
      <c r="O68" s="24"/>
      <c r="P68" s="24"/>
      <c r="Q68" s="24"/>
      <c r="R68" s="24"/>
      <c r="S68" s="24"/>
      <c r="T68" s="24" t="str">
        <f t="shared" si="16"/>
        <v/>
      </c>
      <c r="U68" s="24"/>
      <c r="V68" s="24"/>
      <c r="W68" s="24"/>
      <c r="X68" s="24"/>
      <c r="Y68" s="24" t="str">
        <f t="shared" si="17"/>
        <v/>
      </c>
      <c r="Z68" s="24" t="str">
        <f t="shared" si="18"/>
        <v/>
      </c>
      <c r="AA68" s="26" t="str">
        <f t="shared" si="19"/>
        <v/>
      </c>
      <c r="AB68" s="24" t="str">
        <f t="shared" si="20"/>
        <v/>
      </c>
      <c r="AC68" s="24"/>
      <c r="AD68" s="24"/>
      <c r="AE68" s="24"/>
      <c r="AF68" s="24"/>
      <c r="AG68" s="24"/>
      <c r="AH68" s="24"/>
      <c r="AI68" s="24"/>
      <c r="AJ68" s="24"/>
    </row>
    <row r="69" spans="1:36" ht="15" x14ac:dyDescent="0.2">
      <c r="A69" s="24"/>
      <c r="B69" s="24"/>
      <c r="C69" s="24"/>
      <c r="D69" s="24"/>
      <c r="E69" s="24"/>
      <c r="F69" s="24">
        <v>0</v>
      </c>
      <c r="G69" s="24">
        <v>0</v>
      </c>
      <c r="H69" s="24">
        <v>0</v>
      </c>
      <c r="I69" s="24">
        <v>0</v>
      </c>
      <c r="J69" s="24">
        <f t="shared" si="23"/>
        <v>0</v>
      </c>
      <c r="K69" s="24"/>
      <c r="L69" s="24"/>
      <c r="M69" s="24"/>
      <c r="N69" s="24"/>
      <c r="O69" s="24"/>
      <c r="P69" s="24"/>
      <c r="Q69" s="24"/>
      <c r="R69" s="24"/>
      <c r="S69" s="24"/>
      <c r="T69" s="24" t="str">
        <f t="shared" si="16"/>
        <v/>
      </c>
      <c r="U69" s="24"/>
      <c r="V69" s="24"/>
      <c r="W69" s="24"/>
      <c r="X69" s="24"/>
      <c r="Y69" s="24" t="str">
        <f t="shared" si="17"/>
        <v/>
      </c>
      <c r="Z69" s="24" t="str">
        <f t="shared" si="18"/>
        <v/>
      </c>
      <c r="AA69" s="26" t="str">
        <f t="shared" si="19"/>
        <v/>
      </c>
      <c r="AB69" s="24" t="str">
        <f t="shared" si="20"/>
        <v/>
      </c>
      <c r="AC69" s="24"/>
      <c r="AD69" s="24"/>
      <c r="AE69" s="24"/>
      <c r="AF69" s="24"/>
      <c r="AG69" s="24"/>
      <c r="AH69" s="24"/>
      <c r="AI69" s="24"/>
      <c r="AJ69" s="24"/>
    </row>
    <row r="70" spans="1:36" ht="15" x14ac:dyDescent="0.2">
      <c r="A70" s="24"/>
      <c r="B70" s="24"/>
      <c r="C70" s="24"/>
      <c r="D70" s="24"/>
      <c r="E70" s="24"/>
      <c r="F70" s="24">
        <v>0</v>
      </c>
      <c r="G70" s="24">
        <v>0</v>
      </c>
      <c r="H70" s="24">
        <v>0</v>
      </c>
      <c r="I70" s="24">
        <v>0</v>
      </c>
      <c r="J70" s="24">
        <f t="shared" si="23"/>
        <v>0</v>
      </c>
      <c r="K70" s="24"/>
      <c r="L70" s="24"/>
      <c r="M70" s="24"/>
      <c r="N70" s="24"/>
      <c r="O70" s="24"/>
      <c r="P70" s="24"/>
      <c r="Q70" s="24"/>
      <c r="R70" s="24"/>
      <c r="S70" s="24"/>
      <c r="T70" s="24" t="str">
        <f t="shared" si="16"/>
        <v/>
      </c>
      <c r="U70" s="24"/>
      <c r="V70" s="24"/>
      <c r="W70" s="24"/>
      <c r="X70" s="24"/>
      <c r="Y70" s="24" t="str">
        <f t="shared" si="17"/>
        <v/>
      </c>
      <c r="Z70" s="24" t="str">
        <f t="shared" si="18"/>
        <v/>
      </c>
      <c r="AA70" s="26" t="str">
        <f t="shared" si="19"/>
        <v/>
      </c>
      <c r="AB70" s="24" t="str">
        <f t="shared" si="20"/>
        <v/>
      </c>
      <c r="AC70" s="24"/>
      <c r="AD70" s="24"/>
      <c r="AE70" s="24"/>
      <c r="AF70" s="24"/>
      <c r="AG70" s="24"/>
      <c r="AH70" s="24"/>
      <c r="AI70" s="24"/>
      <c r="AJ70" s="24"/>
    </row>
    <row r="71" spans="1:36" ht="15" x14ac:dyDescent="0.2">
      <c r="A71" s="24"/>
      <c r="B71" s="24"/>
      <c r="C71" s="24"/>
      <c r="D71" s="24"/>
      <c r="E71" s="24"/>
      <c r="F71" s="24">
        <v>0</v>
      </c>
      <c r="G71" s="24">
        <v>0</v>
      </c>
      <c r="H71" s="24">
        <v>0</v>
      </c>
      <c r="I71" s="24">
        <v>0</v>
      </c>
      <c r="J71" s="24">
        <f t="shared" ref="J71" si="24">SUM(F71:I71)</f>
        <v>0</v>
      </c>
      <c r="K71" s="24"/>
      <c r="L71" s="24"/>
      <c r="M71" s="24"/>
      <c r="N71" s="24"/>
      <c r="O71" s="24"/>
      <c r="P71" s="24"/>
      <c r="Q71" s="24"/>
      <c r="R71" s="24"/>
      <c r="S71" s="24"/>
      <c r="T71" s="24" t="str">
        <f t="shared" si="16"/>
        <v/>
      </c>
      <c r="U71" s="24"/>
      <c r="V71" s="24"/>
      <c r="W71" s="24"/>
      <c r="X71" s="24"/>
      <c r="Y71" s="24" t="str">
        <f t="shared" si="17"/>
        <v/>
      </c>
      <c r="Z71" s="24" t="str">
        <f t="shared" si="18"/>
        <v/>
      </c>
      <c r="AA71" s="26" t="str">
        <f t="shared" si="19"/>
        <v/>
      </c>
      <c r="AB71" s="24" t="str">
        <f t="shared" si="20"/>
        <v/>
      </c>
      <c r="AC71" s="24"/>
      <c r="AD71" s="24"/>
      <c r="AE71" s="24"/>
      <c r="AF71" s="24"/>
      <c r="AG71" s="24"/>
      <c r="AH71" s="24"/>
      <c r="AI71" s="24"/>
      <c r="AJ71" s="24"/>
    </row>
    <row r="72" spans="1:36" ht="15" x14ac:dyDescent="0.2">
      <c r="A72" s="24"/>
      <c r="B72" s="24"/>
      <c r="C72" s="24"/>
      <c r="D72" s="24"/>
      <c r="E72" s="24"/>
      <c r="F72" s="24">
        <v>0</v>
      </c>
      <c r="G72" s="24">
        <v>0</v>
      </c>
      <c r="H72" s="24">
        <v>0</v>
      </c>
      <c r="I72" s="24">
        <v>0</v>
      </c>
      <c r="J72" s="24">
        <f t="shared" ref="J72" si="25">SUBTOTAL(9,J61:J71)</f>
        <v>0</v>
      </c>
      <c r="K72" s="24"/>
      <c r="L72" s="24"/>
      <c r="M72" s="24"/>
      <c r="N72" s="24"/>
      <c r="O72" s="24"/>
      <c r="P72" s="24"/>
      <c r="Q72" s="24"/>
      <c r="R72" s="24"/>
      <c r="S72" s="24"/>
      <c r="T72" s="24" t="str">
        <f t="shared" si="16"/>
        <v/>
      </c>
      <c r="U72" s="24"/>
      <c r="V72" s="24"/>
      <c r="W72" s="24"/>
      <c r="X72" s="24"/>
      <c r="Y72" s="24" t="str">
        <f t="shared" si="17"/>
        <v/>
      </c>
      <c r="Z72" s="24" t="str">
        <f t="shared" si="18"/>
        <v/>
      </c>
      <c r="AA72" s="26" t="str">
        <f t="shared" si="19"/>
        <v/>
      </c>
      <c r="AB72" s="24" t="str">
        <f t="shared" si="20"/>
        <v/>
      </c>
      <c r="AC72" s="24"/>
      <c r="AD72" s="24"/>
      <c r="AE72" s="24"/>
      <c r="AF72" s="24"/>
      <c r="AG72" s="24"/>
      <c r="AH72" s="24"/>
      <c r="AI72" s="24"/>
      <c r="AJ72" s="24"/>
    </row>
    <row r="73" spans="1:36" ht="15" x14ac:dyDescent="0.2">
      <c r="A73" s="24"/>
      <c r="B73" s="24"/>
      <c r="C73" s="24"/>
      <c r="D73" s="24"/>
      <c r="E73" s="24"/>
      <c r="F73" s="24">
        <v>0</v>
      </c>
      <c r="G73" s="24">
        <v>0</v>
      </c>
      <c r="H73" s="24">
        <v>0</v>
      </c>
      <c r="I73" s="24">
        <v>0</v>
      </c>
      <c r="J73" s="24">
        <f t="shared" ref="J73:J86" si="26">SUM(F73:I73)</f>
        <v>0</v>
      </c>
      <c r="K73" s="24"/>
      <c r="L73" s="24"/>
      <c r="M73" s="24"/>
      <c r="N73" s="24"/>
      <c r="O73" s="24"/>
      <c r="P73" s="24"/>
      <c r="Q73" s="24"/>
      <c r="R73" s="24"/>
      <c r="S73" s="24"/>
      <c r="T73" s="24" t="str">
        <f t="shared" si="16"/>
        <v/>
      </c>
      <c r="U73" s="24"/>
      <c r="V73" s="24"/>
      <c r="W73" s="24"/>
      <c r="X73" s="24"/>
      <c r="Y73" s="24" t="str">
        <f t="shared" si="17"/>
        <v/>
      </c>
      <c r="Z73" s="24" t="str">
        <f t="shared" si="18"/>
        <v/>
      </c>
      <c r="AA73" s="26" t="str">
        <f t="shared" si="19"/>
        <v/>
      </c>
      <c r="AB73" s="24" t="str">
        <f t="shared" si="20"/>
        <v/>
      </c>
      <c r="AC73" s="24"/>
      <c r="AD73" s="24"/>
      <c r="AE73" s="24"/>
      <c r="AF73" s="24"/>
      <c r="AG73" s="24"/>
      <c r="AH73" s="24"/>
      <c r="AI73" s="24"/>
      <c r="AJ73" s="24"/>
    </row>
    <row r="74" spans="1:36" ht="15" x14ac:dyDescent="0.2">
      <c r="A74" s="24"/>
      <c r="B74" s="24"/>
      <c r="C74" s="24"/>
      <c r="D74" s="24"/>
      <c r="E74" s="24"/>
      <c r="F74" s="24">
        <v>0</v>
      </c>
      <c r="G74" s="24">
        <v>0</v>
      </c>
      <c r="H74" s="24">
        <v>0</v>
      </c>
      <c r="I74" s="24">
        <v>0</v>
      </c>
      <c r="J74" s="24">
        <f t="shared" si="26"/>
        <v>0</v>
      </c>
      <c r="K74" s="24"/>
      <c r="L74" s="24"/>
      <c r="M74" s="24"/>
      <c r="N74" s="24"/>
      <c r="O74" s="24"/>
      <c r="P74" s="24"/>
      <c r="Q74" s="24"/>
      <c r="R74" s="24"/>
      <c r="S74" s="24"/>
      <c r="T74" s="24" t="str">
        <f t="shared" si="16"/>
        <v/>
      </c>
      <c r="U74" s="24"/>
      <c r="V74" s="24"/>
      <c r="W74" s="24"/>
      <c r="X74" s="24"/>
      <c r="Y74" s="24" t="str">
        <f t="shared" si="17"/>
        <v/>
      </c>
      <c r="Z74" s="24" t="str">
        <f t="shared" si="18"/>
        <v/>
      </c>
      <c r="AA74" s="26" t="str">
        <f t="shared" si="19"/>
        <v/>
      </c>
      <c r="AB74" s="24" t="str">
        <f t="shared" si="20"/>
        <v/>
      </c>
      <c r="AC74" s="24"/>
      <c r="AD74" s="24"/>
      <c r="AE74" s="24"/>
      <c r="AF74" s="24"/>
      <c r="AG74" s="24"/>
      <c r="AH74" s="24"/>
      <c r="AI74" s="24"/>
      <c r="AJ74" s="24"/>
    </row>
    <row r="75" spans="1:36" ht="15" x14ac:dyDescent="0.2">
      <c r="A75" s="24"/>
      <c r="B75" s="24"/>
      <c r="C75" s="24"/>
      <c r="D75" s="24"/>
      <c r="E75" s="24"/>
      <c r="F75" s="24">
        <v>0</v>
      </c>
      <c r="G75" s="24">
        <v>0</v>
      </c>
      <c r="H75" s="24">
        <v>0</v>
      </c>
      <c r="I75" s="24">
        <v>0</v>
      </c>
      <c r="J75" s="24">
        <f t="shared" si="26"/>
        <v>0</v>
      </c>
      <c r="K75" s="24"/>
      <c r="L75" s="24"/>
      <c r="M75" s="24"/>
      <c r="N75" s="24"/>
      <c r="O75" s="24"/>
      <c r="P75" s="24"/>
      <c r="Q75" s="24"/>
      <c r="R75" s="24"/>
      <c r="S75" s="24"/>
      <c r="T75" s="24" t="str">
        <f t="shared" si="16"/>
        <v/>
      </c>
      <c r="U75" s="24"/>
      <c r="V75" s="24"/>
      <c r="W75" s="24"/>
      <c r="X75" s="24"/>
      <c r="Y75" s="24" t="str">
        <f t="shared" si="17"/>
        <v/>
      </c>
      <c r="Z75" s="24" t="str">
        <f t="shared" si="18"/>
        <v/>
      </c>
      <c r="AA75" s="26" t="str">
        <f t="shared" si="19"/>
        <v/>
      </c>
      <c r="AB75" s="24" t="str">
        <f t="shared" si="20"/>
        <v/>
      </c>
      <c r="AC75" s="24"/>
      <c r="AD75" s="24"/>
      <c r="AE75" s="24"/>
      <c r="AF75" s="24"/>
      <c r="AG75" s="24"/>
      <c r="AH75" s="24"/>
      <c r="AI75" s="24"/>
      <c r="AJ75" s="24"/>
    </row>
    <row r="76" spans="1:36" ht="15" x14ac:dyDescent="0.2">
      <c r="A76" s="24"/>
      <c r="B76" s="24"/>
      <c r="C76" s="24"/>
      <c r="D76" s="24"/>
      <c r="E76" s="24"/>
      <c r="F76" s="24">
        <v>0</v>
      </c>
      <c r="G76" s="24">
        <v>0</v>
      </c>
      <c r="H76" s="24">
        <v>0</v>
      </c>
      <c r="I76" s="24">
        <v>0</v>
      </c>
      <c r="J76" s="24">
        <f t="shared" si="26"/>
        <v>0</v>
      </c>
      <c r="K76" s="24"/>
      <c r="L76" s="24"/>
      <c r="M76" s="24"/>
      <c r="N76" s="24"/>
      <c r="O76" s="24"/>
      <c r="P76" s="24"/>
      <c r="Q76" s="24"/>
      <c r="R76" s="24"/>
      <c r="S76" s="24"/>
      <c r="T76" s="24" t="str">
        <f t="shared" si="16"/>
        <v/>
      </c>
      <c r="U76" s="24"/>
      <c r="V76" s="24"/>
      <c r="W76" s="24"/>
      <c r="X76" s="24"/>
      <c r="Y76" s="24" t="str">
        <f t="shared" si="17"/>
        <v/>
      </c>
      <c r="Z76" s="24" t="str">
        <f t="shared" si="18"/>
        <v/>
      </c>
      <c r="AA76" s="26" t="str">
        <f t="shared" si="19"/>
        <v/>
      </c>
      <c r="AB76" s="24" t="str">
        <f t="shared" si="20"/>
        <v/>
      </c>
      <c r="AC76" s="24"/>
      <c r="AD76" s="24"/>
      <c r="AE76" s="24"/>
      <c r="AF76" s="24"/>
      <c r="AG76" s="24"/>
      <c r="AH76" s="24"/>
      <c r="AI76" s="24"/>
      <c r="AJ76" s="24"/>
    </row>
    <row r="77" spans="1:36" ht="15" x14ac:dyDescent="0.2">
      <c r="A77" s="24"/>
      <c r="B77" s="24"/>
      <c r="C77" s="24"/>
      <c r="D77" s="24"/>
      <c r="E77" s="24"/>
      <c r="F77" s="24">
        <v>0</v>
      </c>
      <c r="G77" s="24">
        <v>0</v>
      </c>
      <c r="H77" s="24">
        <v>0</v>
      </c>
      <c r="I77" s="24">
        <v>0</v>
      </c>
      <c r="J77" s="24">
        <f t="shared" si="26"/>
        <v>0</v>
      </c>
      <c r="K77" s="24"/>
      <c r="L77" s="24"/>
      <c r="M77" s="24"/>
      <c r="N77" s="24"/>
      <c r="O77" s="24"/>
      <c r="P77" s="24"/>
      <c r="Q77" s="24"/>
      <c r="R77" s="24"/>
      <c r="S77" s="24"/>
      <c r="T77" s="24" t="str">
        <f t="shared" si="16"/>
        <v/>
      </c>
      <c r="U77" s="24"/>
      <c r="V77" s="24"/>
      <c r="W77" s="24"/>
      <c r="X77" s="24"/>
      <c r="Y77" s="24" t="str">
        <f t="shared" si="17"/>
        <v/>
      </c>
      <c r="Z77" s="24" t="str">
        <f t="shared" si="18"/>
        <v/>
      </c>
      <c r="AA77" s="26" t="str">
        <f t="shared" si="19"/>
        <v/>
      </c>
      <c r="AB77" s="24" t="str">
        <f t="shared" si="20"/>
        <v/>
      </c>
      <c r="AC77" s="24"/>
      <c r="AD77" s="24"/>
      <c r="AE77" s="24"/>
      <c r="AF77" s="24"/>
      <c r="AG77" s="24"/>
      <c r="AH77" s="24"/>
      <c r="AI77" s="24"/>
      <c r="AJ77" s="24"/>
    </row>
    <row r="78" spans="1:36" ht="15" x14ac:dyDescent="0.2">
      <c r="A78" s="24"/>
      <c r="B78" s="24"/>
      <c r="C78" s="24"/>
      <c r="D78" s="24"/>
      <c r="E78" s="24"/>
      <c r="F78" s="24">
        <v>0</v>
      </c>
      <c r="G78" s="24">
        <v>0</v>
      </c>
      <c r="H78" s="24">
        <v>0</v>
      </c>
      <c r="I78" s="24">
        <v>0</v>
      </c>
      <c r="J78" s="24">
        <f t="shared" si="26"/>
        <v>0</v>
      </c>
      <c r="K78" s="24"/>
      <c r="L78" s="24"/>
      <c r="M78" s="24"/>
      <c r="N78" s="24"/>
      <c r="O78" s="24"/>
      <c r="P78" s="24"/>
      <c r="Q78" s="24"/>
      <c r="R78" s="24"/>
      <c r="S78" s="24"/>
      <c r="T78" s="24" t="str">
        <f t="shared" si="16"/>
        <v/>
      </c>
      <c r="U78" s="24"/>
      <c r="V78" s="24"/>
      <c r="W78" s="24"/>
      <c r="X78" s="24"/>
      <c r="Y78" s="24" t="str">
        <f t="shared" si="17"/>
        <v/>
      </c>
      <c r="Z78" s="24" t="str">
        <f t="shared" si="18"/>
        <v/>
      </c>
      <c r="AA78" s="26" t="str">
        <f t="shared" si="19"/>
        <v/>
      </c>
      <c r="AB78" s="24" t="str">
        <f t="shared" si="20"/>
        <v/>
      </c>
      <c r="AC78" s="24"/>
      <c r="AD78" s="24"/>
      <c r="AE78" s="24"/>
      <c r="AF78" s="24"/>
      <c r="AG78" s="24"/>
      <c r="AH78" s="24"/>
      <c r="AI78" s="24"/>
      <c r="AJ78" s="24"/>
    </row>
    <row r="79" spans="1:36" ht="15" x14ac:dyDescent="0.2">
      <c r="A79" s="24"/>
      <c r="B79" s="24"/>
      <c r="C79" s="24"/>
      <c r="D79" s="24"/>
      <c r="E79" s="24"/>
      <c r="F79" s="24">
        <v>0</v>
      </c>
      <c r="G79" s="24">
        <v>0</v>
      </c>
      <c r="H79" s="24">
        <v>0</v>
      </c>
      <c r="I79" s="24">
        <v>0</v>
      </c>
      <c r="J79" s="24">
        <f t="shared" si="26"/>
        <v>0</v>
      </c>
      <c r="K79" s="24"/>
      <c r="L79" s="24"/>
      <c r="M79" s="24"/>
      <c r="N79" s="24"/>
      <c r="O79" s="24"/>
      <c r="P79" s="24"/>
      <c r="Q79" s="24"/>
      <c r="R79" s="24"/>
      <c r="S79" s="24"/>
      <c r="T79" s="24" t="str">
        <f t="shared" si="16"/>
        <v/>
      </c>
      <c r="U79" s="24"/>
      <c r="V79" s="24"/>
      <c r="W79" s="24"/>
      <c r="X79" s="24"/>
      <c r="Y79" s="24" t="str">
        <f t="shared" si="17"/>
        <v/>
      </c>
      <c r="Z79" s="24" t="str">
        <f t="shared" si="18"/>
        <v/>
      </c>
      <c r="AA79" s="26" t="str">
        <f t="shared" si="19"/>
        <v/>
      </c>
      <c r="AB79" s="24" t="str">
        <f t="shared" si="20"/>
        <v/>
      </c>
      <c r="AC79" s="24"/>
      <c r="AD79" s="24"/>
      <c r="AE79" s="24"/>
      <c r="AF79" s="24"/>
      <c r="AG79" s="24"/>
      <c r="AH79" s="24"/>
      <c r="AI79" s="24"/>
      <c r="AJ79" s="24"/>
    </row>
    <row r="80" spans="1:36" ht="15" x14ac:dyDescent="0.2">
      <c r="A80" s="24"/>
      <c r="B80" s="24"/>
      <c r="C80" s="24"/>
      <c r="D80" s="24"/>
      <c r="E80" s="24"/>
      <c r="F80" s="24">
        <v>0</v>
      </c>
      <c r="G80" s="24">
        <v>0</v>
      </c>
      <c r="H80" s="24">
        <v>0</v>
      </c>
      <c r="I80" s="24">
        <v>0</v>
      </c>
      <c r="J80" s="24">
        <f t="shared" si="26"/>
        <v>0</v>
      </c>
      <c r="K80" s="24"/>
      <c r="L80" s="24"/>
      <c r="M80" s="24"/>
      <c r="N80" s="24"/>
      <c r="O80" s="24"/>
      <c r="P80" s="24"/>
      <c r="Q80" s="24"/>
      <c r="R80" s="24"/>
      <c r="S80" s="24"/>
      <c r="T80" s="24" t="str">
        <f t="shared" si="16"/>
        <v/>
      </c>
      <c r="U80" s="24"/>
      <c r="V80" s="24"/>
      <c r="W80" s="24"/>
      <c r="X80" s="24"/>
      <c r="Y80" s="24" t="str">
        <f t="shared" si="17"/>
        <v/>
      </c>
      <c r="Z80" s="24" t="str">
        <f t="shared" si="18"/>
        <v/>
      </c>
      <c r="AA80" s="26" t="str">
        <f t="shared" si="19"/>
        <v/>
      </c>
      <c r="AB80" s="24" t="str">
        <f t="shared" si="20"/>
        <v/>
      </c>
      <c r="AC80" s="24"/>
      <c r="AD80" s="24"/>
      <c r="AE80" s="24"/>
      <c r="AF80" s="24"/>
      <c r="AG80" s="24"/>
      <c r="AH80" s="24"/>
      <c r="AI80" s="24"/>
      <c r="AJ80" s="24"/>
    </row>
    <row r="81" spans="1:36" ht="15" x14ac:dyDescent="0.2">
      <c r="A81" s="24"/>
      <c r="B81" s="24"/>
      <c r="C81" s="24"/>
      <c r="D81" s="24"/>
      <c r="E81" s="24"/>
      <c r="F81" s="24">
        <v>0</v>
      </c>
      <c r="G81" s="24">
        <v>0</v>
      </c>
      <c r="H81" s="24">
        <v>0</v>
      </c>
      <c r="I81" s="24">
        <v>0</v>
      </c>
      <c r="J81" s="24">
        <f t="shared" si="26"/>
        <v>0</v>
      </c>
      <c r="K81" s="24"/>
      <c r="L81" s="24"/>
      <c r="M81" s="24"/>
      <c r="N81" s="24"/>
      <c r="O81" s="24"/>
      <c r="P81" s="24"/>
      <c r="Q81" s="24"/>
      <c r="R81" s="24"/>
      <c r="S81" s="24"/>
      <c r="T81" s="24" t="str">
        <f t="shared" si="16"/>
        <v/>
      </c>
      <c r="U81" s="24"/>
      <c r="V81" s="24"/>
      <c r="W81" s="24"/>
      <c r="X81" s="24"/>
      <c r="Y81" s="24" t="str">
        <f t="shared" si="17"/>
        <v/>
      </c>
      <c r="Z81" s="24" t="str">
        <f t="shared" si="18"/>
        <v/>
      </c>
      <c r="AA81" s="26" t="str">
        <f t="shared" si="19"/>
        <v/>
      </c>
      <c r="AB81" s="24" t="str">
        <f t="shared" si="20"/>
        <v/>
      </c>
      <c r="AC81" s="24"/>
      <c r="AD81" s="24"/>
      <c r="AE81" s="24"/>
      <c r="AF81" s="24"/>
      <c r="AG81" s="24"/>
      <c r="AH81" s="24"/>
      <c r="AI81" s="24"/>
      <c r="AJ81" s="24"/>
    </row>
    <row r="82" spans="1:36" ht="15" x14ac:dyDescent="0.2">
      <c r="A82" s="24"/>
      <c r="B82" s="24"/>
      <c r="C82" s="24"/>
      <c r="D82" s="24"/>
      <c r="E82" s="24"/>
      <c r="F82" s="24">
        <v>0</v>
      </c>
      <c r="G82" s="24">
        <v>0</v>
      </c>
      <c r="H82" s="24">
        <v>0</v>
      </c>
      <c r="I82" s="24">
        <v>0</v>
      </c>
      <c r="J82" s="24">
        <f t="shared" si="26"/>
        <v>0</v>
      </c>
      <c r="K82" s="24"/>
      <c r="L82" s="24"/>
      <c r="M82" s="24"/>
      <c r="N82" s="24"/>
      <c r="O82" s="24"/>
      <c r="P82" s="24"/>
      <c r="Q82" s="24"/>
      <c r="R82" s="24"/>
      <c r="S82" s="24"/>
      <c r="T82" s="24" t="str">
        <f t="shared" si="16"/>
        <v/>
      </c>
      <c r="U82" s="24"/>
      <c r="V82" s="24"/>
      <c r="W82" s="24"/>
      <c r="X82" s="24"/>
      <c r="Y82" s="24" t="str">
        <f t="shared" si="17"/>
        <v/>
      </c>
      <c r="Z82" s="24" t="str">
        <f t="shared" si="18"/>
        <v/>
      </c>
      <c r="AA82" s="26" t="str">
        <f t="shared" si="19"/>
        <v/>
      </c>
      <c r="AB82" s="24" t="str">
        <f t="shared" si="20"/>
        <v/>
      </c>
      <c r="AC82" s="24"/>
      <c r="AD82" s="24"/>
      <c r="AE82" s="24"/>
      <c r="AF82" s="24"/>
      <c r="AG82" s="24"/>
      <c r="AH82" s="24"/>
      <c r="AI82" s="24"/>
      <c r="AJ82" s="24"/>
    </row>
    <row r="83" spans="1:36" ht="15" x14ac:dyDescent="0.2">
      <c r="A83" s="24"/>
      <c r="B83" s="24"/>
      <c r="C83" s="24"/>
      <c r="D83" s="24"/>
      <c r="E83" s="24"/>
      <c r="F83" s="24">
        <v>0</v>
      </c>
      <c r="G83" s="24">
        <v>0</v>
      </c>
      <c r="H83" s="24">
        <v>0</v>
      </c>
      <c r="I83" s="24">
        <v>0</v>
      </c>
      <c r="J83" s="24">
        <f t="shared" si="26"/>
        <v>0</v>
      </c>
      <c r="K83" s="24"/>
      <c r="L83" s="24"/>
      <c r="M83" s="24"/>
      <c r="N83" s="24"/>
      <c r="O83" s="24"/>
      <c r="P83" s="24"/>
      <c r="Q83" s="24"/>
      <c r="R83" s="24"/>
      <c r="S83" s="24"/>
      <c r="T83" s="24" t="str">
        <f t="shared" si="16"/>
        <v/>
      </c>
      <c r="U83" s="24"/>
      <c r="V83" s="24"/>
      <c r="W83" s="24"/>
      <c r="X83" s="24"/>
      <c r="Y83" s="24" t="str">
        <f t="shared" si="17"/>
        <v/>
      </c>
      <c r="Z83" s="24" t="str">
        <f t="shared" si="18"/>
        <v/>
      </c>
      <c r="AA83" s="26" t="str">
        <f t="shared" si="19"/>
        <v/>
      </c>
      <c r="AB83" s="24" t="str">
        <f t="shared" si="20"/>
        <v/>
      </c>
      <c r="AC83" s="24"/>
      <c r="AD83" s="24"/>
      <c r="AE83" s="24"/>
      <c r="AF83" s="24"/>
      <c r="AG83" s="24"/>
      <c r="AH83" s="24"/>
      <c r="AI83" s="24"/>
      <c r="AJ83" s="24"/>
    </row>
    <row r="84" spans="1:36" ht="15" x14ac:dyDescent="0.2">
      <c r="A84" s="24"/>
      <c r="B84" s="24"/>
      <c r="C84" s="24"/>
      <c r="D84" s="24"/>
      <c r="E84" s="24"/>
      <c r="F84" s="24">
        <v>0</v>
      </c>
      <c r="G84" s="24">
        <v>0</v>
      </c>
      <c r="H84" s="24">
        <v>0</v>
      </c>
      <c r="I84" s="24">
        <v>0</v>
      </c>
      <c r="J84" s="24">
        <f t="shared" si="26"/>
        <v>0</v>
      </c>
      <c r="K84" s="24"/>
      <c r="L84" s="24"/>
      <c r="M84" s="24"/>
      <c r="N84" s="24"/>
      <c r="O84" s="24"/>
      <c r="P84" s="24"/>
      <c r="Q84" s="24"/>
      <c r="R84" s="24"/>
      <c r="S84" s="24"/>
      <c r="T84" s="24" t="str">
        <f t="shared" si="16"/>
        <v/>
      </c>
      <c r="U84" s="24"/>
      <c r="V84" s="24"/>
      <c r="W84" s="24"/>
      <c r="X84" s="24"/>
      <c r="Y84" s="24" t="str">
        <f t="shared" si="17"/>
        <v/>
      </c>
      <c r="Z84" s="24" t="str">
        <f t="shared" si="18"/>
        <v/>
      </c>
      <c r="AA84" s="26" t="str">
        <f t="shared" si="19"/>
        <v/>
      </c>
      <c r="AB84" s="24" t="str">
        <f t="shared" si="20"/>
        <v/>
      </c>
      <c r="AC84" s="24"/>
      <c r="AD84" s="24"/>
      <c r="AE84" s="24"/>
      <c r="AF84" s="24"/>
      <c r="AG84" s="24"/>
      <c r="AH84" s="24"/>
      <c r="AI84" s="24"/>
      <c r="AJ84" s="24"/>
    </row>
    <row r="85" spans="1:36" ht="15" x14ac:dyDescent="0.2">
      <c r="A85" s="24"/>
      <c r="B85" s="24"/>
      <c r="C85" s="24"/>
      <c r="D85" s="24"/>
      <c r="E85" s="24"/>
      <c r="F85" s="24">
        <v>0</v>
      </c>
      <c r="G85" s="24">
        <v>0</v>
      </c>
      <c r="H85" s="24">
        <v>0</v>
      </c>
      <c r="I85" s="24">
        <v>0</v>
      </c>
      <c r="J85" s="24">
        <f t="shared" si="26"/>
        <v>0</v>
      </c>
      <c r="K85" s="24"/>
      <c r="L85" s="24"/>
      <c r="M85" s="24"/>
      <c r="N85" s="24"/>
      <c r="O85" s="24"/>
      <c r="P85" s="24"/>
      <c r="Q85" s="24"/>
      <c r="R85" s="24"/>
      <c r="S85" s="24"/>
      <c r="T85" s="24" t="str">
        <f t="shared" si="16"/>
        <v/>
      </c>
      <c r="U85" s="24"/>
      <c r="V85" s="24"/>
      <c r="W85" s="24"/>
      <c r="X85" s="24"/>
      <c r="Y85" s="24" t="str">
        <f t="shared" si="17"/>
        <v/>
      </c>
      <c r="Z85" s="24" t="str">
        <f t="shared" si="18"/>
        <v/>
      </c>
      <c r="AA85" s="26" t="str">
        <f t="shared" si="19"/>
        <v/>
      </c>
      <c r="AB85" s="24" t="str">
        <f t="shared" si="20"/>
        <v/>
      </c>
      <c r="AC85" s="24"/>
      <c r="AD85" s="24"/>
      <c r="AE85" s="24"/>
      <c r="AF85" s="24"/>
      <c r="AG85" s="24"/>
      <c r="AH85" s="24"/>
      <c r="AI85" s="24"/>
      <c r="AJ85" s="24"/>
    </row>
    <row r="86" spans="1:36" ht="15" x14ac:dyDescent="0.2">
      <c r="A86" s="24"/>
      <c r="B86" s="24"/>
      <c r="C86" s="24"/>
      <c r="D86" s="24"/>
      <c r="E86" s="24"/>
      <c r="F86" s="24">
        <v>0</v>
      </c>
      <c r="G86" s="24">
        <v>0</v>
      </c>
      <c r="H86" s="24">
        <v>0</v>
      </c>
      <c r="I86" s="24">
        <v>0</v>
      </c>
      <c r="J86" s="24">
        <f t="shared" si="26"/>
        <v>0</v>
      </c>
      <c r="K86" s="24"/>
      <c r="L86" s="24"/>
      <c r="M86" s="24"/>
      <c r="N86" s="24"/>
      <c r="O86" s="24"/>
      <c r="P86" s="24"/>
      <c r="Q86" s="24"/>
      <c r="R86" s="24"/>
      <c r="S86" s="24"/>
      <c r="T86" s="24" t="str">
        <f t="shared" si="16"/>
        <v/>
      </c>
      <c r="U86" s="24"/>
      <c r="V86" s="24"/>
      <c r="W86" s="24"/>
      <c r="X86" s="24"/>
      <c r="Y86" s="24" t="str">
        <f t="shared" si="17"/>
        <v/>
      </c>
      <c r="Z86" s="24" t="str">
        <f t="shared" si="18"/>
        <v/>
      </c>
      <c r="AA86" s="26" t="str">
        <f t="shared" si="19"/>
        <v/>
      </c>
      <c r="AB86" s="24" t="str">
        <f t="shared" si="20"/>
        <v/>
      </c>
      <c r="AC86" s="24"/>
      <c r="AD86" s="24"/>
      <c r="AE86" s="24"/>
      <c r="AF86" s="24"/>
      <c r="AG86" s="24"/>
      <c r="AH86" s="24"/>
      <c r="AI86" s="24"/>
      <c r="AJ86" s="24"/>
    </row>
    <row r="87" spans="1:36" ht="15" x14ac:dyDescent="0.2">
      <c r="A87" s="24"/>
      <c r="B87" s="24"/>
      <c r="C87" s="24"/>
      <c r="D87" s="24"/>
      <c r="E87" s="24"/>
      <c r="F87" s="24">
        <v>0</v>
      </c>
      <c r="G87" s="24">
        <v>0</v>
      </c>
      <c r="H87" s="24">
        <v>0</v>
      </c>
      <c r="I87" s="24">
        <v>0</v>
      </c>
      <c r="J87" s="24">
        <f t="shared" ref="J87" si="27">SUM(F87:I87)</f>
        <v>0</v>
      </c>
      <c r="K87" s="24"/>
      <c r="L87" s="24"/>
      <c r="M87" s="24"/>
      <c r="N87" s="24"/>
      <c r="O87" s="24"/>
      <c r="P87" s="24"/>
      <c r="Q87" s="24"/>
      <c r="R87" s="24"/>
      <c r="S87" s="24"/>
      <c r="T87" s="24" t="str">
        <f t="shared" si="16"/>
        <v/>
      </c>
      <c r="U87" s="24"/>
      <c r="V87" s="24"/>
      <c r="W87" s="24"/>
      <c r="X87" s="24"/>
      <c r="Y87" s="24" t="str">
        <f t="shared" si="17"/>
        <v/>
      </c>
      <c r="Z87" s="24" t="str">
        <f t="shared" si="18"/>
        <v/>
      </c>
      <c r="AA87" s="26" t="str">
        <f t="shared" si="19"/>
        <v/>
      </c>
      <c r="AB87" s="24" t="str">
        <f t="shared" si="20"/>
        <v/>
      </c>
      <c r="AC87" s="24"/>
      <c r="AD87" s="24"/>
      <c r="AE87" s="24"/>
      <c r="AF87" s="24"/>
      <c r="AG87" s="24"/>
      <c r="AH87" s="24"/>
      <c r="AI87" s="24"/>
      <c r="AJ87" s="24"/>
    </row>
    <row r="88" spans="1:36" ht="15" x14ac:dyDescent="0.2">
      <c r="A88" s="24"/>
      <c r="B88" s="24"/>
      <c r="C88" s="24"/>
      <c r="D88" s="24"/>
      <c r="E88" s="24"/>
      <c r="F88" s="24">
        <v>0</v>
      </c>
      <c r="G88" s="24">
        <v>0</v>
      </c>
      <c r="H88" s="24">
        <v>0</v>
      </c>
      <c r="I88" s="24">
        <v>0</v>
      </c>
      <c r="J88" s="24">
        <f t="shared" ref="J88" si="28">SUBTOTAL(9,J77:J87)</f>
        <v>0</v>
      </c>
      <c r="K88" s="24"/>
      <c r="L88" s="24"/>
      <c r="M88" s="24"/>
      <c r="N88" s="24"/>
      <c r="O88" s="24"/>
      <c r="P88" s="24"/>
      <c r="Q88" s="24"/>
      <c r="R88" s="24"/>
      <c r="S88" s="24"/>
      <c r="T88" s="24" t="str">
        <f t="shared" si="16"/>
        <v/>
      </c>
      <c r="U88" s="24"/>
      <c r="V88" s="24"/>
      <c r="W88" s="24"/>
      <c r="X88" s="24"/>
      <c r="Y88" s="24" t="str">
        <f t="shared" si="17"/>
        <v/>
      </c>
      <c r="Z88" s="24" t="str">
        <f t="shared" si="18"/>
        <v/>
      </c>
      <c r="AA88" s="26" t="str">
        <f t="shared" si="19"/>
        <v/>
      </c>
      <c r="AB88" s="24" t="str">
        <f t="shared" si="20"/>
        <v/>
      </c>
      <c r="AC88" s="24"/>
      <c r="AD88" s="24"/>
      <c r="AE88" s="24"/>
      <c r="AF88" s="24"/>
      <c r="AG88" s="24"/>
      <c r="AH88" s="24"/>
      <c r="AI88" s="24"/>
      <c r="AJ88" s="24"/>
    </row>
    <row r="89" spans="1:36" ht="15" x14ac:dyDescent="0.2">
      <c r="A89" s="24"/>
      <c r="B89" s="24"/>
      <c r="C89" s="24"/>
      <c r="D89" s="24"/>
      <c r="E89" s="24"/>
      <c r="F89" s="24">
        <v>0</v>
      </c>
      <c r="G89" s="24">
        <v>0</v>
      </c>
      <c r="H89" s="24">
        <v>0</v>
      </c>
      <c r="I89" s="24">
        <v>0</v>
      </c>
      <c r="J89" s="24">
        <f t="shared" ref="J89:J98" si="29">SUM(F89:I89)</f>
        <v>0</v>
      </c>
      <c r="K89" s="24"/>
      <c r="L89" s="24"/>
      <c r="M89" s="24"/>
      <c r="N89" s="24"/>
      <c r="O89" s="24"/>
      <c r="P89" s="24"/>
      <c r="Q89" s="24"/>
      <c r="R89" s="24"/>
      <c r="S89" s="24"/>
      <c r="T89" s="24" t="str">
        <f t="shared" si="16"/>
        <v/>
      </c>
      <c r="U89" s="24"/>
      <c r="V89" s="24"/>
      <c r="W89" s="24"/>
      <c r="X89" s="24"/>
      <c r="Y89" s="24" t="str">
        <f t="shared" si="17"/>
        <v/>
      </c>
      <c r="Z89" s="24" t="str">
        <f t="shared" si="18"/>
        <v/>
      </c>
      <c r="AA89" s="26" t="str">
        <f t="shared" si="19"/>
        <v/>
      </c>
      <c r="AB89" s="24" t="str">
        <f t="shared" si="20"/>
        <v/>
      </c>
      <c r="AC89" s="24"/>
      <c r="AD89" s="24"/>
      <c r="AE89" s="24"/>
      <c r="AF89" s="24"/>
      <c r="AG89" s="24"/>
      <c r="AH89" s="24"/>
      <c r="AI89" s="24"/>
      <c r="AJ89" s="24"/>
    </row>
    <row r="90" spans="1:36" ht="15" x14ac:dyDescent="0.2">
      <c r="A90" s="24"/>
      <c r="B90" s="24"/>
      <c r="C90" s="24"/>
      <c r="D90" s="24"/>
      <c r="E90" s="24"/>
      <c r="F90" s="24">
        <v>0</v>
      </c>
      <c r="G90" s="24">
        <v>0</v>
      </c>
      <c r="H90" s="24">
        <v>0</v>
      </c>
      <c r="I90" s="24">
        <v>0</v>
      </c>
      <c r="J90" s="24">
        <f t="shared" si="29"/>
        <v>0</v>
      </c>
      <c r="K90" s="24"/>
      <c r="L90" s="24"/>
      <c r="M90" s="24"/>
      <c r="N90" s="24"/>
      <c r="O90" s="24"/>
      <c r="P90" s="24"/>
      <c r="Q90" s="24"/>
      <c r="R90" s="24"/>
      <c r="S90" s="24"/>
      <c r="T90" s="24" t="str">
        <f t="shared" si="16"/>
        <v/>
      </c>
      <c r="U90" s="24"/>
      <c r="V90" s="24"/>
      <c r="W90" s="24"/>
      <c r="X90" s="24"/>
      <c r="Y90" s="24" t="str">
        <f t="shared" si="17"/>
        <v/>
      </c>
      <c r="Z90" s="24" t="str">
        <f t="shared" si="18"/>
        <v/>
      </c>
      <c r="AA90" s="26" t="str">
        <f t="shared" si="19"/>
        <v/>
      </c>
      <c r="AB90" s="24" t="str">
        <f t="shared" si="20"/>
        <v/>
      </c>
      <c r="AC90" s="24"/>
      <c r="AD90" s="24"/>
      <c r="AE90" s="24"/>
      <c r="AF90" s="24"/>
      <c r="AG90" s="24"/>
      <c r="AH90" s="24"/>
      <c r="AI90" s="24"/>
      <c r="AJ90" s="24"/>
    </row>
    <row r="91" spans="1:36" ht="15" x14ac:dyDescent="0.2">
      <c r="A91" s="24"/>
      <c r="B91" s="25"/>
      <c r="C91" s="25"/>
      <c r="D91" s="24"/>
      <c r="E91" s="24"/>
      <c r="F91" s="24">
        <v>0</v>
      </c>
      <c r="G91" s="24">
        <v>0</v>
      </c>
      <c r="H91" s="24">
        <v>0</v>
      </c>
      <c r="I91" s="24">
        <v>0</v>
      </c>
      <c r="J91" s="24">
        <f t="shared" si="29"/>
        <v>0</v>
      </c>
      <c r="K91" s="24"/>
      <c r="L91" s="25"/>
      <c r="M91" s="25"/>
      <c r="N91" s="25"/>
      <c r="O91" s="25"/>
      <c r="P91" s="24"/>
      <c r="Q91" s="24"/>
      <c r="R91" s="24"/>
      <c r="S91" s="24"/>
      <c r="T91" s="24" t="str">
        <f t="shared" si="16"/>
        <v/>
      </c>
      <c r="U91" s="24"/>
      <c r="V91" s="24"/>
      <c r="W91" s="24"/>
      <c r="X91" s="24"/>
      <c r="Y91" s="25" t="str">
        <f t="shared" si="17"/>
        <v/>
      </c>
      <c r="Z91" s="25" t="str">
        <f t="shared" si="18"/>
        <v/>
      </c>
      <c r="AA91" s="26" t="str">
        <f t="shared" si="19"/>
        <v/>
      </c>
      <c r="AB91" s="25" t="str">
        <f t="shared" si="20"/>
        <v/>
      </c>
      <c r="AC91" s="27"/>
      <c r="AD91" s="25"/>
      <c r="AE91" s="25"/>
      <c r="AF91" s="25"/>
      <c r="AG91" s="25"/>
      <c r="AH91" s="25"/>
      <c r="AI91" s="25"/>
      <c r="AJ91" s="25"/>
    </row>
    <row r="92" spans="1:36" ht="15" x14ac:dyDescent="0.2">
      <c r="A92" s="24"/>
      <c r="B92" s="25"/>
      <c r="C92" s="25"/>
      <c r="D92" s="24"/>
      <c r="E92" s="24"/>
      <c r="F92" s="24">
        <v>0</v>
      </c>
      <c r="G92" s="24">
        <v>0</v>
      </c>
      <c r="H92" s="24">
        <v>0</v>
      </c>
      <c r="I92" s="24">
        <v>0</v>
      </c>
      <c r="J92" s="24">
        <f t="shared" si="29"/>
        <v>0</v>
      </c>
      <c r="K92" s="24"/>
      <c r="L92" s="25"/>
      <c r="M92" s="25"/>
      <c r="N92" s="25"/>
      <c r="O92" s="25"/>
      <c r="P92" s="24"/>
      <c r="Q92" s="24"/>
      <c r="R92" s="24"/>
      <c r="S92" s="24"/>
      <c r="T92" s="24" t="str">
        <f t="shared" si="16"/>
        <v/>
      </c>
      <c r="U92" s="24"/>
      <c r="V92" s="24"/>
      <c r="W92" s="24"/>
      <c r="X92" s="24"/>
      <c r="Y92" s="25" t="str">
        <f t="shared" si="17"/>
        <v/>
      </c>
      <c r="Z92" s="25" t="str">
        <f t="shared" si="18"/>
        <v/>
      </c>
      <c r="AA92" s="26" t="str">
        <f t="shared" si="19"/>
        <v/>
      </c>
      <c r="AB92" s="25" t="str">
        <f t="shared" si="20"/>
        <v/>
      </c>
      <c r="AC92" s="25"/>
      <c r="AD92" s="25"/>
      <c r="AE92" s="25"/>
      <c r="AF92" s="25"/>
      <c r="AG92" s="25"/>
      <c r="AH92" s="25"/>
      <c r="AI92" s="25"/>
      <c r="AJ92" s="25"/>
    </row>
    <row r="93" spans="1:36" ht="15" x14ac:dyDescent="0.2">
      <c r="A93" s="24"/>
      <c r="B93" s="25"/>
      <c r="C93" s="25"/>
      <c r="D93" s="24"/>
      <c r="E93" s="24"/>
      <c r="F93" s="24">
        <v>0</v>
      </c>
      <c r="G93" s="24">
        <v>0</v>
      </c>
      <c r="H93" s="24">
        <v>0</v>
      </c>
      <c r="I93" s="24">
        <v>0</v>
      </c>
      <c r="J93" s="24">
        <f t="shared" si="29"/>
        <v>0</v>
      </c>
      <c r="K93" s="24"/>
      <c r="L93" s="25"/>
      <c r="M93" s="25"/>
      <c r="N93" s="25"/>
      <c r="O93" s="25"/>
      <c r="P93" s="24"/>
      <c r="Q93" s="24"/>
      <c r="R93" s="24"/>
      <c r="S93" s="24"/>
      <c r="T93" s="24" t="str">
        <f t="shared" si="16"/>
        <v/>
      </c>
      <c r="U93" s="24"/>
      <c r="V93" s="24"/>
      <c r="W93" s="24"/>
      <c r="X93" s="24"/>
      <c r="Y93" s="25" t="str">
        <f t="shared" si="17"/>
        <v/>
      </c>
      <c r="Z93" s="25" t="str">
        <f t="shared" si="18"/>
        <v/>
      </c>
      <c r="AA93" s="26" t="str">
        <f t="shared" si="19"/>
        <v/>
      </c>
      <c r="AB93" s="25" t="str">
        <f t="shared" si="20"/>
        <v/>
      </c>
      <c r="AC93" s="25"/>
      <c r="AD93" s="25"/>
      <c r="AE93" s="25"/>
      <c r="AF93" s="25"/>
      <c r="AG93" s="25"/>
      <c r="AH93" s="25"/>
      <c r="AI93" s="25"/>
      <c r="AJ93" s="25"/>
    </row>
    <row r="94" spans="1:36" ht="15" x14ac:dyDescent="0.2">
      <c r="A94" s="24"/>
      <c r="B94" s="25"/>
      <c r="C94" s="25"/>
      <c r="D94" s="24"/>
      <c r="E94" s="24"/>
      <c r="F94" s="24">
        <v>0</v>
      </c>
      <c r="G94" s="24">
        <v>0</v>
      </c>
      <c r="H94" s="24">
        <v>0</v>
      </c>
      <c r="I94" s="24">
        <v>0</v>
      </c>
      <c r="J94" s="24">
        <f t="shared" si="29"/>
        <v>0</v>
      </c>
      <c r="K94" s="24"/>
      <c r="L94" s="25"/>
      <c r="M94" s="25"/>
      <c r="N94" s="25"/>
      <c r="O94" s="25"/>
      <c r="P94" s="24"/>
      <c r="Q94" s="24"/>
      <c r="R94" s="24"/>
      <c r="S94" s="24"/>
      <c r="T94" s="24" t="str">
        <f t="shared" si="16"/>
        <v/>
      </c>
      <c r="U94" s="24"/>
      <c r="V94" s="24"/>
      <c r="W94" s="24"/>
      <c r="X94" s="24"/>
      <c r="Y94" s="25" t="str">
        <f t="shared" si="17"/>
        <v/>
      </c>
      <c r="Z94" s="25" t="str">
        <f t="shared" si="18"/>
        <v/>
      </c>
      <c r="AA94" s="26" t="str">
        <f t="shared" si="19"/>
        <v/>
      </c>
      <c r="AB94" s="25" t="str">
        <f t="shared" si="20"/>
        <v/>
      </c>
      <c r="AC94" s="25"/>
      <c r="AD94" s="25"/>
      <c r="AE94" s="25"/>
      <c r="AF94" s="25"/>
      <c r="AG94" s="25"/>
      <c r="AH94" s="25"/>
      <c r="AI94" s="25"/>
      <c r="AJ94" s="25"/>
    </row>
    <row r="95" spans="1:36" ht="15" x14ac:dyDescent="0.2">
      <c r="A95" s="24"/>
      <c r="B95" s="25"/>
      <c r="C95" s="25"/>
      <c r="D95" s="24"/>
      <c r="E95" s="24"/>
      <c r="F95" s="24">
        <v>0</v>
      </c>
      <c r="G95" s="24">
        <v>0</v>
      </c>
      <c r="H95" s="24">
        <v>0</v>
      </c>
      <c r="I95" s="24">
        <v>0</v>
      </c>
      <c r="J95" s="24">
        <f t="shared" si="29"/>
        <v>0</v>
      </c>
      <c r="K95" s="24"/>
      <c r="L95" s="25"/>
      <c r="M95" s="25"/>
      <c r="N95" s="25"/>
      <c r="O95" s="25"/>
      <c r="P95" s="24"/>
      <c r="Q95" s="24"/>
      <c r="R95" s="24"/>
      <c r="S95" s="24"/>
      <c r="T95" s="24" t="str">
        <f t="shared" si="16"/>
        <v/>
      </c>
      <c r="U95" s="24"/>
      <c r="V95" s="24"/>
      <c r="W95" s="24"/>
      <c r="X95" s="24"/>
      <c r="Y95" s="25" t="str">
        <f t="shared" si="17"/>
        <v/>
      </c>
      <c r="Z95" s="25" t="str">
        <f t="shared" si="18"/>
        <v/>
      </c>
      <c r="AA95" s="26" t="str">
        <f t="shared" si="19"/>
        <v/>
      </c>
      <c r="AB95" s="25" t="str">
        <f t="shared" si="20"/>
        <v/>
      </c>
      <c r="AC95" s="25"/>
      <c r="AD95" s="25"/>
      <c r="AE95" s="25"/>
      <c r="AF95" s="25"/>
      <c r="AG95" s="25"/>
      <c r="AH95" s="25"/>
      <c r="AI95" s="25"/>
      <c r="AJ95" s="25"/>
    </row>
    <row r="96" spans="1:36" ht="15" x14ac:dyDescent="0.2">
      <c r="A96" s="24"/>
      <c r="B96" s="25"/>
      <c r="C96" s="25"/>
      <c r="D96" s="24"/>
      <c r="E96" s="24"/>
      <c r="F96" s="24">
        <v>0</v>
      </c>
      <c r="G96" s="24">
        <v>0</v>
      </c>
      <c r="H96" s="24">
        <v>0</v>
      </c>
      <c r="I96" s="24">
        <v>0</v>
      </c>
      <c r="J96" s="24">
        <f t="shared" si="29"/>
        <v>0</v>
      </c>
      <c r="K96" s="24"/>
      <c r="L96" s="25"/>
      <c r="M96" s="25"/>
      <c r="N96" s="25"/>
      <c r="O96" s="25"/>
      <c r="P96" s="24"/>
      <c r="Q96" s="24"/>
      <c r="R96" s="24"/>
      <c r="S96" s="24"/>
      <c r="T96" s="24" t="str">
        <f t="shared" si="16"/>
        <v/>
      </c>
      <c r="U96" s="24"/>
      <c r="V96" s="24"/>
      <c r="W96" s="24"/>
      <c r="X96" s="24"/>
      <c r="Y96" s="25" t="str">
        <f t="shared" si="17"/>
        <v/>
      </c>
      <c r="Z96" s="25" t="str">
        <f t="shared" si="18"/>
        <v/>
      </c>
      <c r="AA96" s="26" t="str">
        <f t="shared" si="19"/>
        <v/>
      </c>
      <c r="AB96" s="25" t="str">
        <f t="shared" si="20"/>
        <v/>
      </c>
      <c r="AC96" s="27"/>
      <c r="AD96" s="25"/>
      <c r="AE96" s="25"/>
      <c r="AF96" s="25"/>
      <c r="AG96" s="25"/>
      <c r="AH96" s="25"/>
      <c r="AI96" s="25"/>
      <c r="AJ96" s="25"/>
    </row>
    <row r="97" spans="1:36" ht="15" x14ac:dyDescent="0.2">
      <c r="A97" s="24"/>
      <c r="B97" s="25"/>
      <c r="C97" s="25"/>
      <c r="D97" s="24"/>
      <c r="E97" s="24"/>
      <c r="F97" s="24">
        <v>0</v>
      </c>
      <c r="G97" s="24">
        <v>0</v>
      </c>
      <c r="H97" s="24">
        <v>0</v>
      </c>
      <c r="I97" s="24">
        <v>0</v>
      </c>
      <c r="J97" s="24">
        <f t="shared" si="29"/>
        <v>0</v>
      </c>
      <c r="K97" s="24"/>
      <c r="L97" s="25"/>
      <c r="M97" s="25"/>
      <c r="N97" s="25"/>
      <c r="O97" s="25"/>
      <c r="P97" s="24"/>
      <c r="Q97" s="24"/>
      <c r="R97" s="24"/>
      <c r="S97" s="24"/>
      <c r="T97" s="24" t="str">
        <f t="shared" si="16"/>
        <v/>
      </c>
      <c r="U97" s="24"/>
      <c r="V97" s="24"/>
      <c r="W97" s="24"/>
      <c r="X97" s="24"/>
      <c r="Y97" s="25" t="str">
        <f t="shared" si="17"/>
        <v/>
      </c>
      <c r="Z97" s="25" t="str">
        <f t="shared" si="18"/>
        <v/>
      </c>
      <c r="AA97" s="26" t="str">
        <f t="shared" si="19"/>
        <v/>
      </c>
      <c r="AB97" s="25" t="str">
        <f t="shared" si="20"/>
        <v/>
      </c>
      <c r="AC97" s="25"/>
      <c r="AD97" s="25"/>
      <c r="AE97" s="25"/>
      <c r="AF97" s="25"/>
      <c r="AG97" s="25"/>
      <c r="AH97" s="25"/>
      <c r="AI97" s="25"/>
      <c r="AJ97" s="25"/>
    </row>
    <row r="98" spans="1:36" ht="15" x14ac:dyDescent="0.2">
      <c r="A98" s="24"/>
      <c r="B98" s="25"/>
      <c r="C98" s="25"/>
      <c r="D98" s="24"/>
      <c r="E98" s="24"/>
      <c r="F98" s="24">
        <v>0</v>
      </c>
      <c r="G98" s="24">
        <v>0</v>
      </c>
      <c r="H98" s="24">
        <v>0</v>
      </c>
      <c r="I98" s="24">
        <v>0</v>
      </c>
      <c r="J98" s="24">
        <f t="shared" si="29"/>
        <v>0</v>
      </c>
      <c r="K98" s="24"/>
      <c r="L98" s="25"/>
      <c r="M98" s="25"/>
      <c r="N98" s="25"/>
      <c r="O98" s="25"/>
      <c r="P98" s="24"/>
      <c r="Q98" s="24"/>
      <c r="R98" s="24"/>
      <c r="S98" s="24"/>
      <c r="T98" s="24" t="str">
        <f t="shared" si="16"/>
        <v/>
      </c>
      <c r="U98" s="24"/>
      <c r="V98" s="24"/>
      <c r="W98" s="24"/>
      <c r="X98" s="24"/>
      <c r="Y98" s="25" t="str">
        <f t="shared" si="17"/>
        <v/>
      </c>
      <c r="Z98" s="25" t="str">
        <f t="shared" si="18"/>
        <v/>
      </c>
      <c r="AA98" s="26" t="str">
        <f t="shared" si="19"/>
        <v/>
      </c>
      <c r="AB98" s="25" t="str">
        <f t="shared" si="20"/>
        <v/>
      </c>
      <c r="AC98" s="25"/>
      <c r="AD98" s="25"/>
      <c r="AE98" s="25"/>
      <c r="AF98" s="25"/>
      <c r="AG98" s="25"/>
      <c r="AH98" s="25"/>
      <c r="AI98" s="25"/>
      <c r="AJ98" s="25"/>
    </row>
    <row r="1048576" spans="35:35" x14ac:dyDescent="0.2">
      <c r="AI1048576" s="24"/>
    </row>
  </sheetData>
  <protectedRanges>
    <protectedRange sqref="AE20" name="Rango1_22_1_1"/>
  </protectedRanges>
  <mergeCells count="20">
    <mergeCell ref="AI11:AJ11"/>
    <mergeCell ref="L11:O11"/>
    <mergeCell ref="P11:S11"/>
    <mergeCell ref="U11:X11"/>
    <mergeCell ref="AA11:AA12"/>
    <mergeCell ref="AB11:AB12"/>
    <mergeCell ref="AC11:AH11"/>
    <mergeCell ref="C11:C12"/>
    <mergeCell ref="D11:E11"/>
    <mergeCell ref="F11:J11"/>
    <mergeCell ref="L8:O8"/>
    <mergeCell ref="C4:K4"/>
    <mergeCell ref="C5:K5"/>
    <mergeCell ref="K11:K12"/>
    <mergeCell ref="B14:B17"/>
    <mergeCell ref="A13:A27"/>
    <mergeCell ref="B30:B31"/>
    <mergeCell ref="A28:A34"/>
    <mergeCell ref="A11:A12"/>
    <mergeCell ref="B11:B12"/>
  </mergeCells>
  <conditionalFormatting sqref="AA13">
    <cfRule type="containsText" dxfId="75" priority="73" stopIfTrue="1" operator="containsText" text="Riesgo Crítico">
      <formula>NOT(ISERROR(SEARCH("Riesgo Crítico",AA13)))</formula>
    </cfRule>
    <cfRule type="containsText" dxfId="74" priority="74" stopIfTrue="1" operator="containsText" text="Riesgo Alto">
      <formula>NOT(ISERROR(SEARCH("Riesgo Alto",AA13)))</formula>
    </cfRule>
    <cfRule type="containsText" dxfId="73" priority="75" stopIfTrue="1" operator="containsText" text="Riesgo Medio">
      <formula>NOT(ISERROR(SEARCH("Riesgo Medio",AA13)))</formula>
    </cfRule>
    <cfRule type="containsText" dxfId="72" priority="76" stopIfTrue="1" operator="containsText" text="Riesgo Bajo">
      <formula>NOT(ISERROR(SEARCH("Riesgo Bajo",AA13)))</formula>
    </cfRule>
  </conditionalFormatting>
  <conditionalFormatting sqref="AA14">
    <cfRule type="containsText" dxfId="71" priority="69" stopIfTrue="1" operator="containsText" text="Riesgo Crítico">
      <formula>NOT(ISERROR(SEARCH("Riesgo Crítico",AA14)))</formula>
    </cfRule>
    <cfRule type="containsText" dxfId="70" priority="70" stopIfTrue="1" operator="containsText" text="Riesgo Alto">
      <formula>NOT(ISERROR(SEARCH("Riesgo Alto",AA14)))</formula>
    </cfRule>
    <cfRule type="containsText" dxfId="69" priority="71" stopIfTrue="1" operator="containsText" text="Riesgo Medio">
      <formula>NOT(ISERROR(SEARCH("Riesgo Medio",AA14)))</formula>
    </cfRule>
    <cfRule type="containsText" dxfId="68" priority="72" stopIfTrue="1" operator="containsText" text="Riesgo Bajo">
      <formula>NOT(ISERROR(SEARCH("Riesgo Bajo",AA14)))</formula>
    </cfRule>
  </conditionalFormatting>
  <conditionalFormatting sqref="AA15">
    <cfRule type="containsText" dxfId="67" priority="65" stopIfTrue="1" operator="containsText" text="Riesgo Crítico">
      <formula>NOT(ISERROR(SEARCH("Riesgo Crítico",AA15)))</formula>
    </cfRule>
    <cfRule type="containsText" dxfId="66" priority="66" stopIfTrue="1" operator="containsText" text="Riesgo Alto">
      <formula>NOT(ISERROR(SEARCH("Riesgo Alto",AA15)))</formula>
    </cfRule>
    <cfRule type="containsText" dxfId="65" priority="67" stopIfTrue="1" operator="containsText" text="Riesgo Medio">
      <formula>NOT(ISERROR(SEARCH("Riesgo Medio",AA15)))</formula>
    </cfRule>
    <cfRule type="containsText" dxfId="64" priority="68" stopIfTrue="1" operator="containsText" text="Riesgo Bajo">
      <formula>NOT(ISERROR(SEARCH("Riesgo Bajo",AA15)))</formula>
    </cfRule>
  </conditionalFormatting>
  <conditionalFormatting sqref="AA16">
    <cfRule type="containsText" dxfId="63" priority="61" stopIfTrue="1" operator="containsText" text="Riesgo Crítico">
      <formula>NOT(ISERROR(SEARCH("Riesgo Crítico",AA16)))</formula>
    </cfRule>
    <cfRule type="containsText" dxfId="62" priority="62" stopIfTrue="1" operator="containsText" text="Riesgo Alto">
      <formula>NOT(ISERROR(SEARCH("Riesgo Alto",AA16)))</formula>
    </cfRule>
    <cfRule type="containsText" dxfId="61" priority="63" stopIfTrue="1" operator="containsText" text="Riesgo Medio">
      <formula>NOT(ISERROR(SEARCH("Riesgo Medio",AA16)))</formula>
    </cfRule>
    <cfRule type="containsText" dxfId="60" priority="64" stopIfTrue="1" operator="containsText" text="Riesgo Bajo">
      <formula>NOT(ISERROR(SEARCH("Riesgo Bajo",AA16)))</formula>
    </cfRule>
  </conditionalFormatting>
  <conditionalFormatting sqref="AA17">
    <cfRule type="containsText" dxfId="59" priority="57" stopIfTrue="1" operator="containsText" text="Riesgo Crítico">
      <formula>NOT(ISERROR(SEARCH("Riesgo Crítico",AA17)))</formula>
    </cfRule>
    <cfRule type="containsText" dxfId="58" priority="58" stopIfTrue="1" operator="containsText" text="Riesgo Alto">
      <formula>NOT(ISERROR(SEARCH("Riesgo Alto",AA17)))</formula>
    </cfRule>
    <cfRule type="containsText" dxfId="57" priority="59" stopIfTrue="1" operator="containsText" text="Riesgo Medio">
      <formula>NOT(ISERROR(SEARCH("Riesgo Medio",AA17)))</formula>
    </cfRule>
    <cfRule type="containsText" dxfId="56" priority="60" stopIfTrue="1" operator="containsText" text="Riesgo Bajo">
      <formula>NOT(ISERROR(SEARCH("Riesgo Bajo",AA17)))</formula>
    </cfRule>
  </conditionalFormatting>
  <conditionalFormatting sqref="AA18">
    <cfRule type="containsText" dxfId="55" priority="53" stopIfTrue="1" operator="containsText" text="Riesgo Crítico">
      <formula>NOT(ISERROR(SEARCH("Riesgo Crítico",AA18)))</formula>
    </cfRule>
    <cfRule type="containsText" dxfId="54" priority="54" stopIfTrue="1" operator="containsText" text="Riesgo Alto">
      <formula>NOT(ISERROR(SEARCH("Riesgo Alto",AA18)))</formula>
    </cfRule>
    <cfRule type="containsText" dxfId="53" priority="55" stopIfTrue="1" operator="containsText" text="Riesgo Medio">
      <formula>NOT(ISERROR(SEARCH("Riesgo Medio",AA18)))</formula>
    </cfRule>
    <cfRule type="containsText" dxfId="52" priority="56" stopIfTrue="1" operator="containsText" text="Riesgo Bajo">
      <formula>NOT(ISERROR(SEARCH("Riesgo Bajo",AA18)))</formula>
    </cfRule>
  </conditionalFormatting>
  <conditionalFormatting sqref="AA19">
    <cfRule type="containsText" dxfId="51" priority="49" stopIfTrue="1" operator="containsText" text="Riesgo Crítico">
      <formula>NOT(ISERROR(SEARCH("Riesgo Crítico",AA19)))</formula>
    </cfRule>
    <cfRule type="containsText" dxfId="50" priority="50" stopIfTrue="1" operator="containsText" text="Riesgo Alto">
      <formula>NOT(ISERROR(SEARCH("Riesgo Alto",AA19)))</formula>
    </cfRule>
    <cfRule type="containsText" dxfId="49" priority="51" stopIfTrue="1" operator="containsText" text="Riesgo Medio">
      <formula>NOT(ISERROR(SEARCH("Riesgo Medio",AA19)))</formula>
    </cfRule>
    <cfRule type="containsText" dxfId="48" priority="52" stopIfTrue="1" operator="containsText" text="Riesgo Bajo">
      <formula>NOT(ISERROR(SEARCH("Riesgo Bajo",AA19)))</formula>
    </cfRule>
  </conditionalFormatting>
  <conditionalFormatting sqref="AA20">
    <cfRule type="containsText" dxfId="47" priority="45" stopIfTrue="1" operator="containsText" text="Riesgo Crítico">
      <formula>NOT(ISERROR(SEARCH("Riesgo Crítico",AA20)))</formula>
    </cfRule>
    <cfRule type="containsText" dxfId="46" priority="46" stopIfTrue="1" operator="containsText" text="Riesgo Alto">
      <formula>NOT(ISERROR(SEARCH("Riesgo Alto",AA20)))</formula>
    </cfRule>
    <cfRule type="containsText" dxfId="45" priority="47" stopIfTrue="1" operator="containsText" text="Riesgo Medio">
      <formula>NOT(ISERROR(SEARCH("Riesgo Medio",AA20)))</formula>
    </cfRule>
    <cfRule type="containsText" dxfId="44" priority="48" stopIfTrue="1" operator="containsText" text="Riesgo Bajo">
      <formula>NOT(ISERROR(SEARCH("Riesgo Bajo",AA20)))</formula>
    </cfRule>
  </conditionalFormatting>
  <conditionalFormatting sqref="AA21">
    <cfRule type="containsText" dxfId="43" priority="41" stopIfTrue="1" operator="containsText" text="Riesgo Crítico">
      <formula>NOT(ISERROR(SEARCH("Riesgo Crítico",AA21)))</formula>
    </cfRule>
    <cfRule type="containsText" dxfId="42" priority="42" stopIfTrue="1" operator="containsText" text="Riesgo Alto">
      <formula>NOT(ISERROR(SEARCH("Riesgo Alto",AA21)))</formula>
    </cfRule>
    <cfRule type="containsText" dxfId="41" priority="43" stopIfTrue="1" operator="containsText" text="Riesgo Medio">
      <formula>NOT(ISERROR(SEARCH("Riesgo Medio",AA21)))</formula>
    </cfRule>
    <cfRule type="containsText" dxfId="40" priority="44" stopIfTrue="1" operator="containsText" text="Riesgo Bajo">
      <formula>NOT(ISERROR(SEARCH("Riesgo Bajo",AA21)))</formula>
    </cfRule>
  </conditionalFormatting>
  <conditionalFormatting sqref="AA22">
    <cfRule type="containsText" dxfId="39" priority="37" stopIfTrue="1" operator="containsText" text="Riesgo Crítico">
      <formula>NOT(ISERROR(SEARCH("Riesgo Crítico",AA22)))</formula>
    </cfRule>
    <cfRule type="containsText" dxfId="38" priority="38" stopIfTrue="1" operator="containsText" text="Riesgo Alto">
      <formula>NOT(ISERROR(SEARCH("Riesgo Alto",AA22)))</formula>
    </cfRule>
    <cfRule type="containsText" dxfId="37" priority="39" stopIfTrue="1" operator="containsText" text="Riesgo Medio">
      <formula>NOT(ISERROR(SEARCH("Riesgo Medio",AA22)))</formula>
    </cfRule>
    <cfRule type="containsText" dxfId="36" priority="40" stopIfTrue="1" operator="containsText" text="Riesgo Bajo">
      <formula>NOT(ISERROR(SEARCH("Riesgo Bajo",AA22)))</formula>
    </cfRule>
  </conditionalFormatting>
  <conditionalFormatting sqref="AA23 AA39 AA55 AA71 AA87">
    <cfRule type="containsText" dxfId="35" priority="33" stopIfTrue="1" operator="containsText" text="Riesgo Crítico">
      <formula>NOT(ISERROR(SEARCH("Riesgo Crítico",AA23)))</formula>
    </cfRule>
    <cfRule type="containsText" dxfId="34" priority="34" stopIfTrue="1" operator="containsText" text="Riesgo Alto">
      <formula>NOT(ISERROR(SEARCH("Riesgo Alto",AA23)))</formula>
    </cfRule>
    <cfRule type="containsText" dxfId="33" priority="35" stopIfTrue="1" operator="containsText" text="Riesgo Medio">
      <formula>NOT(ISERROR(SEARCH("Riesgo Medio",AA23)))</formula>
    </cfRule>
    <cfRule type="containsText" dxfId="32" priority="36" stopIfTrue="1" operator="containsText" text="Riesgo Bajo">
      <formula>NOT(ISERROR(SEARCH("Riesgo Bajo",AA23)))</formula>
    </cfRule>
  </conditionalFormatting>
  <conditionalFormatting sqref="AA24 AA40 AA56 AA72 AA88">
    <cfRule type="containsText" dxfId="31" priority="29" stopIfTrue="1" operator="containsText" text="Riesgo Crítico">
      <formula>NOT(ISERROR(SEARCH("Riesgo Crítico",AA24)))</formula>
    </cfRule>
    <cfRule type="containsText" dxfId="30" priority="30" stopIfTrue="1" operator="containsText" text="Riesgo Alto">
      <formula>NOT(ISERROR(SEARCH("Riesgo Alto",AA24)))</formula>
    </cfRule>
    <cfRule type="containsText" dxfId="29" priority="31" stopIfTrue="1" operator="containsText" text="Riesgo Medio">
      <formula>NOT(ISERROR(SEARCH("Riesgo Medio",AA24)))</formula>
    </cfRule>
    <cfRule type="containsText" dxfId="28" priority="32" stopIfTrue="1" operator="containsText" text="Riesgo Bajo">
      <formula>NOT(ISERROR(SEARCH("Riesgo Bajo",AA24)))</formula>
    </cfRule>
  </conditionalFormatting>
  <conditionalFormatting sqref="AA25 AA41 AA57 AA73 AA89">
    <cfRule type="containsText" dxfId="27" priority="25" stopIfTrue="1" operator="containsText" text="Riesgo Crítico">
      <formula>NOT(ISERROR(SEARCH("Riesgo Crítico",AA25)))</formula>
    </cfRule>
    <cfRule type="containsText" dxfId="26" priority="26" stopIfTrue="1" operator="containsText" text="Riesgo Alto">
      <formula>NOT(ISERROR(SEARCH("Riesgo Alto",AA25)))</formula>
    </cfRule>
    <cfRule type="containsText" dxfId="25" priority="27" stopIfTrue="1" operator="containsText" text="Riesgo Medio">
      <formula>NOT(ISERROR(SEARCH("Riesgo Medio",AA25)))</formula>
    </cfRule>
    <cfRule type="containsText" dxfId="24" priority="28" stopIfTrue="1" operator="containsText" text="Riesgo Bajo">
      <formula>NOT(ISERROR(SEARCH("Riesgo Bajo",AA25)))</formula>
    </cfRule>
  </conditionalFormatting>
  <conditionalFormatting sqref="AA26 AA42 AA58 AA74 AA90">
    <cfRule type="containsText" dxfId="23" priority="21" stopIfTrue="1" operator="containsText" text="Riesgo Crítico">
      <formula>NOT(ISERROR(SEARCH("Riesgo Crítico",AA26)))</formula>
    </cfRule>
    <cfRule type="containsText" dxfId="22" priority="22" stopIfTrue="1" operator="containsText" text="Riesgo Alto">
      <formula>NOT(ISERROR(SEARCH("Riesgo Alto",AA26)))</formula>
    </cfRule>
    <cfRule type="containsText" dxfId="21" priority="23" stopIfTrue="1" operator="containsText" text="Riesgo Medio">
      <formula>NOT(ISERROR(SEARCH("Riesgo Medio",AA26)))</formula>
    </cfRule>
    <cfRule type="containsText" dxfId="20" priority="24" stopIfTrue="1" operator="containsText" text="Riesgo Bajo">
      <formula>NOT(ISERROR(SEARCH("Riesgo Bajo",AA26)))</formula>
    </cfRule>
  </conditionalFormatting>
  <conditionalFormatting sqref="AA27 AA32 AA37 AA43 AA59 AA75 AA91 AA48 AA64 AA80 AA96 AA53 AA69 AA85">
    <cfRule type="containsText" dxfId="19" priority="17" stopIfTrue="1" operator="containsText" text="Riesgo Crítico">
      <formula>NOT(ISERROR(SEARCH("Riesgo Crítico",AA27)))</formula>
    </cfRule>
    <cfRule type="containsText" dxfId="18" priority="18" stopIfTrue="1" operator="containsText" text="Riesgo Alto">
      <formula>NOT(ISERROR(SEARCH("Riesgo Alto",AA27)))</formula>
    </cfRule>
    <cfRule type="containsText" dxfId="17" priority="19" stopIfTrue="1" operator="containsText" text="Riesgo Medio">
      <formula>NOT(ISERROR(SEARCH("Riesgo Medio",AA27)))</formula>
    </cfRule>
    <cfRule type="containsText" dxfId="16" priority="20" stopIfTrue="1" operator="containsText" text="Riesgo Bajo">
      <formula>NOT(ISERROR(SEARCH("Riesgo Bajo",AA27)))</formula>
    </cfRule>
  </conditionalFormatting>
  <conditionalFormatting sqref="AA28 AA33 AA38 AA44 AA60 AA76 AA92 AA49 AA65 AA81 AA97 AA54 AA70 AA86">
    <cfRule type="containsText" dxfId="15" priority="13" stopIfTrue="1" operator="containsText" text="Riesgo Crítico">
      <formula>NOT(ISERROR(SEARCH("Riesgo Crítico",AA28)))</formula>
    </cfRule>
    <cfRule type="containsText" dxfId="14" priority="14" stopIfTrue="1" operator="containsText" text="Riesgo Alto">
      <formula>NOT(ISERROR(SEARCH("Riesgo Alto",AA28)))</formula>
    </cfRule>
    <cfRule type="containsText" dxfId="13" priority="15" stopIfTrue="1" operator="containsText" text="Riesgo Medio">
      <formula>NOT(ISERROR(SEARCH("Riesgo Medio",AA28)))</formula>
    </cfRule>
    <cfRule type="containsText" dxfId="12" priority="16" stopIfTrue="1" operator="containsText" text="Riesgo Bajo">
      <formula>NOT(ISERROR(SEARCH("Riesgo Bajo",AA28)))</formula>
    </cfRule>
  </conditionalFormatting>
  <conditionalFormatting sqref="AA29 AA34 AA45 AA61 AA77 AA93 AA50 AA66 AA82 AA98">
    <cfRule type="containsText" dxfId="11" priority="9" stopIfTrue="1" operator="containsText" text="Riesgo Crítico">
      <formula>NOT(ISERROR(SEARCH("Riesgo Crítico",AA29)))</formula>
    </cfRule>
    <cfRule type="containsText" dxfId="10" priority="10" stopIfTrue="1" operator="containsText" text="Riesgo Alto">
      <formula>NOT(ISERROR(SEARCH("Riesgo Alto",AA29)))</formula>
    </cfRule>
    <cfRule type="containsText" dxfId="9" priority="11" stopIfTrue="1" operator="containsText" text="Riesgo Medio">
      <formula>NOT(ISERROR(SEARCH("Riesgo Medio",AA29)))</formula>
    </cfRule>
    <cfRule type="containsText" dxfId="8" priority="12" stopIfTrue="1" operator="containsText" text="Riesgo Bajo">
      <formula>NOT(ISERROR(SEARCH("Riesgo Bajo",AA29)))</formula>
    </cfRule>
  </conditionalFormatting>
  <conditionalFormatting sqref="AA30 AA35 AA46 AA62 AA78 AA94 AA51 AA67 AA83">
    <cfRule type="containsText" dxfId="7" priority="5" stopIfTrue="1" operator="containsText" text="Riesgo Crítico">
      <formula>NOT(ISERROR(SEARCH("Riesgo Crítico",AA30)))</formula>
    </cfRule>
    <cfRule type="containsText" dxfId="6" priority="6" stopIfTrue="1" operator="containsText" text="Riesgo Alto">
      <formula>NOT(ISERROR(SEARCH("Riesgo Alto",AA30)))</formula>
    </cfRule>
    <cfRule type="containsText" dxfId="5" priority="7" stopIfTrue="1" operator="containsText" text="Riesgo Medio">
      <formula>NOT(ISERROR(SEARCH("Riesgo Medio",AA30)))</formula>
    </cfRule>
    <cfRule type="containsText" dxfId="4" priority="8" stopIfTrue="1" operator="containsText" text="Riesgo Bajo">
      <formula>NOT(ISERROR(SEARCH("Riesgo Bajo",AA30)))</formula>
    </cfRule>
  </conditionalFormatting>
  <conditionalFormatting sqref="AA31 AA36 AA47 AA63 AA79 AA95 AA52 AA68 AA84">
    <cfRule type="containsText" dxfId="3" priority="1" stopIfTrue="1" operator="containsText" text="Riesgo Crítico">
      <formula>NOT(ISERROR(SEARCH("Riesgo Crítico",AA31)))</formula>
    </cfRule>
    <cfRule type="containsText" dxfId="2" priority="2" stopIfTrue="1" operator="containsText" text="Riesgo Alto">
      <formula>NOT(ISERROR(SEARCH("Riesgo Alto",AA31)))</formula>
    </cfRule>
    <cfRule type="containsText" dxfId="1" priority="3" stopIfTrue="1" operator="containsText" text="Riesgo Medio">
      <formula>NOT(ISERROR(SEARCH("Riesgo Medio",AA31)))</formula>
    </cfRule>
    <cfRule type="containsText" dxfId="0" priority="4" stopIfTrue="1" operator="containsText" text="Riesgo Bajo">
      <formula>NOT(ISERROR(SEARCH("Riesgo Bajo",AA31)))</formula>
    </cfRule>
  </conditionalFormatting>
  <pageMargins left="0.7" right="0.7" top="0.75" bottom="0.75" header="0.3" footer="0.3"/>
  <drawing r:id="rId1"/>
  <legacy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Suramericana de Seguros S.A.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Isabel Cristina Cano Vasquez</dc:creator>
  <cp:lastModifiedBy>Asdrubal</cp:lastModifiedBy>
  <dcterms:created xsi:type="dcterms:W3CDTF">2016-03-18T23:37:39Z</dcterms:created>
  <dcterms:modified xsi:type="dcterms:W3CDTF">2019-07-04T20:17:52Z</dcterms:modified>
</cp:coreProperties>
</file>