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USUARIO\Desktop\GERAL\SG SST Y PESV\METRO JUNIORS\CALIDAD\RECURSOS\"/>
    </mc:Choice>
  </mc:AlternateContent>
  <xr:revisionPtr revIDLastSave="0" documentId="13_ncr:1_{EC3A1418-43F6-49E3-ADDF-C8D3D5AFA45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ESUPUESTO" sheetId="1" r:id="rId1"/>
    <sheet name="RESUMEN" sheetId="2" r:id="rId2"/>
    <sheet name="REFRIGERIOS" sheetId="3" r:id="rId3"/>
    <sheet name="DOTACIÓN" sheetId="4" r:id="rId4"/>
    <sheet name="MMTO" sheetId="5" r:id="rId5"/>
    <sheet name="PÓLIZA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3" i="1" l="1"/>
  <c r="N33" i="1"/>
  <c r="O33" i="1"/>
  <c r="P33" i="1"/>
  <c r="Q33" i="1"/>
  <c r="R33" i="1"/>
  <c r="AA30" i="1"/>
  <c r="R29" i="1"/>
  <c r="L26" i="1"/>
  <c r="M26" i="1"/>
  <c r="N26" i="1"/>
  <c r="O26" i="1"/>
  <c r="P26" i="1"/>
  <c r="Q26" i="1"/>
  <c r="R26" i="1"/>
  <c r="T18" i="1"/>
  <c r="L18" i="1"/>
  <c r="M18" i="1"/>
  <c r="N18" i="1"/>
  <c r="O18" i="1"/>
  <c r="P18" i="1"/>
  <c r="Q18" i="1"/>
  <c r="R18" i="1"/>
  <c r="V15" i="1"/>
  <c r="R12" i="1"/>
  <c r="H12" i="1"/>
  <c r="I12" i="1"/>
  <c r="J12" i="1"/>
  <c r="K12" i="1"/>
  <c r="L12" i="1"/>
  <c r="M12" i="1"/>
  <c r="N12" i="1"/>
  <c r="O12" i="1"/>
  <c r="P12" i="1"/>
  <c r="T12" i="1"/>
  <c r="Q12" i="1"/>
  <c r="S12" i="1"/>
  <c r="N9" i="1"/>
  <c r="O9" i="1"/>
  <c r="P9" i="1"/>
  <c r="Q9" i="1"/>
  <c r="R9" i="1"/>
  <c r="H9" i="1"/>
  <c r="I9" i="1"/>
  <c r="J9" i="1"/>
  <c r="K9" i="1"/>
  <c r="L9" i="1"/>
  <c r="T9" i="1"/>
  <c r="M9" i="1"/>
  <c r="S9" i="1"/>
  <c r="Q255" i="6"/>
  <c r="N22" i="2" l="1"/>
  <c r="H22" i="2"/>
  <c r="J22" i="2" s="1"/>
  <c r="W30" i="1"/>
  <c r="K29" i="1"/>
  <c r="P902" i="5"/>
  <c r="E17" i="2" s="1"/>
  <c r="T15" i="2"/>
  <c r="H12" i="2"/>
  <c r="R12" i="2" s="1"/>
  <c r="H11" i="2"/>
  <c r="I22" i="2" l="1"/>
  <c r="O22" i="2" s="1"/>
  <c r="P22" i="2" s="1"/>
  <c r="AA22" i="2" s="1"/>
  <c r="AA33" i="1" s="1"/>
  <c r="F33" i="1"/>
  <c r="F34" i="1" s="1"/>
  <c r="P104" i="4"/>
  <c r="T22" i="2" l="1"/>
  <c r="M33" i="1" s="1"/>
  <c r="S22" i="2"/>
  <c r="K33" i="1" s="1"/>
  <c r="L33" i="1" s="1"/>
  <c r="R22" i="2"/>
  <c r="I33" i="1" s="1"/>
  <c r="J33" i="1" s="1"/>
  <c r="W22" i="2"/>
  <c r="S33" i="1" s="1"/>
  <c r="X22" i="2"/>
  <c r="U33" i="1" s="1"/>
  <c r="Q22" i="2"/>
  <c r="G33" i="1" s="1"/>
  <c r="H33" i="1" s="1"/>
  <c r="AE33" i="1" s="1"/>
  <c r="Z22" i="2"/>
  <c r="Y33" i="1" s="1"/>
  <c r="U22" i="2"/>
  <c r="V22" i="2"/>
  <c r="AB22" i="2"/>
  <c r="AC33" i="1" s="1"/>
  <c r="Y22" i="2"/>
  <c r="W33" i="1" s="1"/>
  <c r="G30" i="1"/>
  <c r="I30" i="1"/>
  <c r="K30" i="1"/>
  <c r="M30" i="1"/>
  <c r="O30" i="1"/>
  <c r="Q30" i="1"/>
  <c r="S30" i="1"/>
  <c r="U30" i="1"/>
  <c r="Y30" i="1"/>
  <c r="AC30" i="1"/>
  <c r="AC29" i="1"/>
  <c r="AA29" i="1"/>
  <c r="Y29" i="1"/>
  <c r="W29" i="1"/>
  <c r="U29" i="1"/>
  <c r="S29" i="1"/>
  <c r="O29" i="1"/>
  <c r="M29" i="1"/>
  <c r="I29" i="1"/>
  <c r="G29" i="1"/>
  <c r="G23" i="1"/>
  <c r="I23" i="1"/>
  <c r="K23" i="1"/>
  <c r="M23" i="1"/>
  <c r="O23" i="1"/>
  <c r="S23" i="1"/>
  <c r="U23" i="1"/>
  <c r="W23" i="1"/>
  <c r="Y23" i="1"/>
  <c r="AA23" i="1"/>
  <c r="AA22" i="1"/>
  <c r="Y22" i="1"/>
  <c r="W22" i="1"/>
  <c r="U22" i="1"/>
  <c r="S22" i="1"/>
  <c r="O22" i="1"/>
  <c r="M22" i="1"/>
  <c r="K22" i="1"/>
  <c r="I22" i="1"/>
  <c r="G22" i="1"/>
  <c r="G19" i="1"/>
  <c r="I19" i="1"/>
  <c r="K19" i="1"/>
  <c r="M19" i="1"/>
  <c r="O19" i="1"/>
  <c r="S19" i="1"/>
  <c r="U19" i="1"/>
  <c r="W19" i="1"/>
  <c r="Y19" i="1"/>
  <c r="AA19" i="1"/>
  <c r="G20" i="2"/>
  <c r="H20" i="2" s="1"/>
  <c r="I20" i="2" s="1"/>
  <c r="G19" i="2"/>
  <c r="H19" i="2" s="1"/>
  <c r="I19" i="2" s="1"/>
  <c r="E9" i="2"/>
  <c r="E7" i="2"/>
  <c r="P903" i="5"/>
  <c r="G7" i="2"/>
  <c r="G15" i="1"/>
  <c r="G15" i="2"/>
  <c r="G14" i="2"/>
  <c r="G12" i="2"/>
  <c r="G11" i="2"/>
  <c r="G5" i="2"/>
  <c r="H5" i="2" s="1"/>
  <c r="C20" i="2"/>
  <c r="C19" i="2"/>
  <c r="C17" i="2"/>
  <c r="C15" i="2"/>
  <c r="C14" i="2"/>
  <c r="C12" i="2"/>
  <c r="C11" i="2"/>
  <c r="C9" i="2"/>
  <c r="C7" i="2"/>
  <c r="C5" i="2"/>
  <c r="C113" i="4"/>
  <c r="H113" i="4" s="1"/>
  <c r="J113" i="4" s="1"/>
  <c r="K113" i="4" s="1"/>
  <c r="I112" i="4"/>
  <c r="H112" i="4"/>
  <c r="J112" i="4" s="1"/>
  <c r="K112" i="4" s="1"/>
  <c r="P105" i="4"/>
  <c r="R16" i="3"/>
  <c r="N20" i="2"/>
  <c r="N19" i="2"/>
  <c r="N15" i="2"/>
  <c r="N14" i="2"/>
  <c r="N12" i="2"/>
  <c r="N11" i="2"/>
  <c r="AF30" i="1"/>
  <c r="D7" i="2"/>
  <c r="D20" i="2"/>
  <c r="D19" i="2"/>
  <c r="D17" i="2"/>
  <c r="D15" i="2"/>
  <c r="D14" i="2"/>
  <c r="D12" i="2"/>
  <c r="D11" i="2"/>
  <c r="D9" i="2"/>
  <c r="D5" i="2"/>
  <c r="M7" i="2"/>
  <c r="N7" i="2" s="1"/>
  <c r="N5" i="2"/>
  <c r="G17" i="2" l="1"/>
  <c r="H17" i="2" s="1"/>
  <c r="I17" i="2" s="1"/>
  <c r="P17" i="2" s="1"/>
  <c r="J5" i="2"/>
  <c r="I5" i="2"/>
  <c r="O5" i="2" s="1"/>
  <c r="P5" i="2" s="1"/>
  <c r="U15" i="1"/>
  <c r="J115" i="4"/>
  <c r="T9" i="2" s="1"/>
  <c r="X9" i="2" s="1"/>
  <c r="AB9" i="2" s="1"/>
  <c r="AC15" i="1" s="1"/>
  <c r="M15" i="1"/>
  <c r="H35" i="1"/>
  <c r="J35" i="1"/>
  <c r="AE30" i="1"/>
  <c r="AE26" i="1"/>
  <c r="AE23" i="1"/>
  <c r="AE22" i="1"/>
  <c r="AE19" i="1"/>
  <c r="AE18" i="1"/>
  <c r="AE15" i="1"/>
  <c r="AE12" i="1"/>
  <c r="AE9" i="1"/>
  <c r="AF33" i="1"/>
  <c r="AE29" i="1"/>
  <c r="F15" i="1" l="1"/>
  <c r="F16" i="1" s="1"/>
  <c r="R17" i="2"/>
  <c r="I26" i="1" s="1"/>
  <c r="X17" i="2"/>
  <c r="U26" i="1" s="1"/>
  <c r="S17" i="2"/>
  <c r="K26" i="1" s="1"/>
  <c r="Y17" i="2"/>
  <c r="W26" i="1" s="1"/>
  <c r="T17" i="2"/>
  <c r="Z17" i="2"/>
  <c r="Y26" i="1" s="1"/>
  <c r="U17" i="2"/>
  <c r="AA17" i="2"/>
  <c r="AA26" i="1" s="1"/>
  <c r="W17" i="2"/>
  <c r="S26" i="1" s="1"/>
  <c r="V17" i="2"/>
  <c r="AB17" i="2"/>
  <c r="AC26" i="1" s="1"/>
  <c r="Q17" i="2"/>
  <c r="G26" i="1" s="1"/>
  <c r="K115" i="4"/>
  <c r="P9" i="2" s="1"/>
  <c r="I12" i="2"/>
  <c r="O12" i="2" s="1"/>
  <c r="P12" i="2" s="1"/>
  <c r="J19" i="2"/>
  <c r="O19" i="2"/>
  <c r="P19" i="2" s="1"/>
  <c r="V19" i="2" s="1"/>
  <c r="J20" i="2"/>
  <c r="O20" i="2"/>
  <c r="P20" i="2" s="1"/>
  <c r="AA20" i="2" s="1"/>
  <c r="I14" i="2"/>
  <c r="O14" i="2" s="1"/>
  <c r="P14" i="2" s="1"/>
  <c r="I15" i="2"/>
  <c r="O15" i="2" s="1"/>
  <c r="P15" i="2" s="1"/>
  <c r="J11" i="2"/>
  <c r="I11" i="2"/>
  <c r="O11" i="2" s="1"/>
  <c r="P11" i="2" s="1"/>
  <c r="R5" i="2"/>
  <c r="X5" i="2"/>
  <c r="U9" i="1" s="1"/>
  <c r="S5" i="2"/>
  <c r="Y5" i="2"/>
  <c r="W9" i="1" s="1"/>
  <c r="T5" i="2"/>
  <c r="Z5" i="2"/>
  <c r="Y9" i="1" s="1"/>
  <c r="U5" i="2"/>
  <c r="AA5" i="2"/>
  <c r="AA9" i="1" s="1"/>
  <c r="V5" i="2"/>
  <c r="AB5" i="2"/>
  <c r="AC9" i="1" s="1"/>
  <c r="W5" i="2"/>
  <c r="Q5" i="2"/>
  <c r="G9" i="1" s="1"/>
  <c r="H7" i="2"/>
  <c r="Q29" i="1" l="1"/>
  <c r="F29" i="1" s="1"/>
  <c r="AF15" i="1"/>
  <c r="F26" i="1"/>
  <c r="Q23" i="1"/>
  <c r="AC23" i="1"/>
  <c r="AB14" i="2"/>
  <c r="AC22" i="1" s="1"/>
  <c r="V14" i="2"/>
  <c r="Q22" i="1" s="1"/>
  <c r="Q19" i="1"/>
  <c r="AC19" i="1"/>
  <c r="R11" i="2"/>
  <c r="I18" i="1" s="1"/>
  <c r="X11" i="2"/>
  <c r="U18" i="1" s="1"/>
  <c r="S11" i="2"/>
  <c r="K18" i="1" s="1"/>
  <c r="Y11" i="2"/>
  <c r="W18" i="1" s="1"/>
  <c r="T11" i="2"/>
  <c r="Z11" i="2"/>
  <c r="Y18" i="1" s="1"/>
  <c r="U11" i="2"/>
  <c r="AA11" i="2"/>
  <c r="AA18" i="1" s="1"/>
  <c r="V11" i="2"/>
  <c r="AB11" i="2"/>
  <c r="AC18" i="1" s="1"/>
  <c r="W11" i="2"/>
  <c r="S18" i="1" s="1"/>
  <c r="G18" i="1"/>
  <c r="F9" i="1"/>
  <c r="I7" i="2"/>
  <c r="O7" i="2" s="1"/>
  <c r="P7" i="2" s="1"/>
  <c r="R17" i="3"/>
  <c r="AF29" i="1" l="1"/>
  <c r="F31" i="1"/>
  <c r="F22" i="1"/>
  <c r="AF22" i="1" s="1"/>
  <c r="F27" i="1"/>
  <c r="AF26" i="1"/>
  <c r="F23" i="1"/>
  <c r="AF23" i="1" s="1"/>
  <c r="F19" i="1"/>
  <c r="AF19" i="1" s="1"/>
  <c r="F18" i="1"/>
  <c r="T7" i="2"/>
  <c r="AA7" i="2"/>
  <c r="AA12" i="1" s="1"/>
  <c r="V7" i="2"/>
  <c r="AB7" i="2"/>
  <c r="AC12" i="1" s="1"/>
  <c r="W7" i="2"/>
  <c r="Q7" i="2"/>
  <c r="G12" i="1" s="1"/>
  <c r="R7" i="2"/>
  <c r="I35" i="1" s="1"/>
  <c r="X7" i="2"/>
  <c r="U12" i="1" s="1"/>
  <c r="S7" i="2"/>
  <c r="Y7" i="2"/>
  <c r="W12" i="1" s="1"/>
  <c r="Z7" i="2"/>
  <c r="Y12" i="1" s="1"/>
  <c r="U7" i="2"/>
  <c r="F10" i="1"/>
  <c r="AF9" i="1"/>
  <c r="F24" i="1" l="1"/>
  <c r="F20" i="1"/>
  <c r="AF18" i="1"/>
  <c r="F12" i="1"/>
  <c r="G35" i="1"/>
  <c r="AF12" i="1" l="1"/>
  <c r="F13" i="1"/>
  <c r="F35" i="1" s="1"/>
  <c r="F3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K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SON 2 DOTACIONES AL AÑO YA QUE LA LABOR VA DE FEBRERO A NOVIEMBRE</t>
        </r>
      </text>
    </comment>
    <comment ref="H12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24 VEHICULOS Y 6 EN BODEGA A RAZON DE $15.000 C/U</t>
        </r>
      </text>
    </comment>
  </commentList>
</comments>
</file>

<file path=xl/sharedStrings.xml><?xml version="1.0" encoding="utf-8"?>
<sst xmlns="http://schemas.openxmlformats.org/spreadsheetml/2006/main" count="21001" uniqueCount="2040">
  <si>
    <t xml:space="preserve">MATRIZ DE PRESUPUESTO ANUAL DEL SISTEMA INTEGRADO DE GESTIÓN </t>
  </si>
  <si>
    <t>Código: PGE-F-05</t>
  </si>
  <si>
    <t>Versió:n 02</t>
  </si>
  <si>
    <t>Fecha: 12/01/2025</t>
  </si>
  <si>
    <t>ACTIVIDAD/ITEM</t>
  </si>
  <si>
    <t xml:space="preserve">PRESUPUESTO ANUAL </t>
  </si>
  <si>
    <t>ENE</t>
  </si>
  <si>
    <t>FEB</t>
  </si>
  <si>
    <t>MAR</t>
  </si>
  <si>
    <t>ABR</t>
  </si>
  <si>
    <t>MAY</t>
  </si>
  <si>
    <t>JUN</t>
  </si>
  <si>
    <t>JUL</t>
  </si>
  <si>
    <t>AGOS</t>
  </si>
  <si>
    <t>SEP</t>
  </si>
  <si>
    <t>OCT</t>
  </si>
  <si>
    <t>NOV</t>
  </si>
  <si>
    <t>DIC</t>
  </si>
  <si>
    <t>TOTAL PRESUPUESTO EJECUTADO</t>
  </si>
  <si>
    <t xml:space="preserve">% EJECUCIÓN </t>
  </si>
  <si>
    <t>Prog,</t>
  </si>
  <si>
    <t>Ejec.</t>
  </si>
  <si>
    <t>LIDERAZGO</t>
  </si>
  <si>
    <t>Reuniones Gerencial, COPASST, COMITÉ CONVIVENCIA LABORAL</t>
  </si>
  <si>
    <t>TOTAL</t>
  </si>
  <si>
    <t>CAPACITACIÓN Y ENTRENAMIENTO</t>
  </si>
  <si>
    <t>Refrigerios capacitaciones</t>
  </si>
  <si>
    <t>HIGIENE INDUSTRIAL</t>
  </si>
  <si>
    <t>Dotacion</t>
  </si>
  <si>
    <t>SEGURIDAD INDUSTRIAL</t>
  </si>
  <si>
    <t>profesional encargada de SIG</t>
  </si>
  <si>
    <t>Mantenimiento extintores</t>
  </si>
  <si>
    <t>PLAN DE CONTINGENCIAS</t>
  </si>
  <si>
    <t xml:space="preserve">Mejoramiento Señalización de emergencias </t>
  </si>
  <si>
    <t>Actualización elementos Botiquín de Emergencias</t>
  </si>
  <si>
    <t>PROTECCIÓN AMBIENTAL</t>
  </si>
  <si>
    <t xml:space="preserve"> (Mantenimiento) PREVENTIVO - CORRECTIVO VEHICULOS</t>
  </si>
  <si>
    <t>SISTEMA DE GESTION HSEQ</t>
  </si>
  <si>
    <t>Auditoría Interna Sistema de Gestión HSEQ  (Valor Auditoría-traslados-Viáticos)</t>
  </si>
  <si>
    <t>Auditoría  de Seguimiento Sistema Integrado de Gestión (Valor Auditoría-traslados-Viáticos)</t>
  </si>
  <si>
    <t>Plataforma I.T.P. APPS</t>
  </si>
  <si>
    <t>Total Presupuesto</t>
  </si>
  <si>
    <t>TOTAL PRESUPUESTO</t>
  </si>
  <si>
    <t>TOTAL EJECUTADO</t>
  </si>
  <si>
    <t>$</t>
  </si>
  <si>
    <t>ANUAL</t>
  </si>
  <si>
    <t>MES</t>
  </si>
  <si>
    <t>TOTAL HORAS AÑO</t>
  </si>
  <si>
    <t>NÚMERO PERSONAS</t>
  </si>
  <si>
    <t>VALOR HORA</t>
  </si>
  <si>
    <t>PROMEDIO POR PERSONA MES</t>
  </si>
  <si>
    <t>INCREMENTO</t>
  </si>
  <si>
    <t>%</t>
  </si>
  <si>
    <t>EFRAIN</t>
  </si>
  <si>
    <t>FANNY</t>
  </si>
  <si>
    <t>PANTALON + CAMISA X 2 A CADA EMPLEADO.  CONDUCTORES SON 24.  MONITORAS $56.000 X (38 +17 +17)</t>
  </si>
  <si>
    <t>AÑO</t>
  </si>
  <si>
    <t>DIA</t>
  </si>
  <si>
    <t>FECHAMVTO</t>
  </si>
  <si>
    <t>TIPOCOMPROBANTE</t>
  </si>
  <si>
    <t>TIPOCOMPROBANTEDESC</t>
  </si>
  <si>
    <t>PREFIJO</t>
  </si>
  <si>
    <t>NUMERO</t>
  </si>
  <si>
    <t>DOCUMENTO</t>
  </si>
  <si>
    <t>DESCRIPCION</t>
  </si>
  <si>
    <t>ITEM</t>
  </si>
  <si>
    <t>GRUPO</t>
  </si>
  <si>
    <t>CUENTA</t>
  </si>
  <si>
    <t>CUENTADESC</t>
  </si>
  <si>
    <t>DEBITOCREDITO</t>
  </si>
  <si>
    <t>VALOR</t>
  </si>
  <si>
    <t>VALORDEBITO</t>
  </si>
  <si>
    <t>VALORCREDITO</t>
  </si>
  <si>
    <t>VALORCONSIGNO</t>
  </si>
  <si>
    <t>BASERETENCION</t>
  </si>
  <si>
    <t>TARIFA</t>
  </si>
  <si>
    <t>SALDOINICIAL</t>
  </si>
  <si>
    <t>SALDOFINAL</t>
  </si>
  <si>
    <t>CENTRODECOSTO</t>
  </si>
  <si>
    <t>CENTRODECOSTODESC</t>
  </si>
  <si>
    <t>CONCEPTO</t>
  </si>
  <si>
    <t>CONCEPTODESC</t>
  </si>
  <si>
    <t>NIT</t>
  </si>
  <si>
    <t>DIGITO</t>
  </si>
  <si>
    <t>NITDESCRIPCION</t>
  </si>
  <si>
    <t>NOMBRE1</t>
  </si>
  <si>
    <t>NOMBRE2</t>
  </si>
  <si>
    <t>APELLIDO1</t>
  </si>
  <si>
    <t>APELLIDO2</t>
  </si>
  <si>
    <t>CIUDAD</t>
  </si>
  <si>
    <t>DIRECCION</t>
  </si>
  <si>
    <t>TELEFONO1</t>
  </si>
  <si>
    <t>TELEFONO2</t>
  </si>
  <si>
    <t>EMAIL</t>
  </si>
  <si>
    <t>CODIGODIAN</t>
  </si>
  <si>
    <t>AUTORETENEDOR</t>
  </si>
  <si>
    <t>AGENTERETENEDOR</t>
  </si>
  <si>
    <t>REGIMEN</t>
  </si>
  <si>
    <t>ACTECONOMICA</t>
  </si>
  <si>
    <t>ACTECONOMICADESC</t>
  </si>
  <si>
    <t>FCP</t>
  </si>
  <si>
    <t>Facturas Compra Proveedor</t>
  </si>
  <si>
    <t>.</t>
  </si>
  <si>
    <t>PASABOCAS GSA</t>
  </si>
  <si>
    <t>BANCO GNB SUDAMERIS CTA.87861126</t>
  </si>
  <si>
    <t>C</t>
  </si>
  <si>
    <t>FACTURA DE COMPRA PROVEEDORES</t>
  </si>
  <si>
    <t>RODRIGUEZ ACOSTA JESUS EFRAIN</t>
  </si>
  <si>
    <t>JESUS</t>
  </si>
  <si>
    <t>RODRIGUEZ</t>
  </si>
  <si>
    <t>ACOSTA</t>
  </si>
  <si>
    <t>cr 93b 42 62 sur</t>
  </si>
  <si>
    <t>efrainr1964@hotmail.com</t>
  </si>
  <si>
    <t>N</t>
  </si>
  <si>
    <t>NO RESPONSABLE DE IVA</t>
  </si>
  <si>
    <t>PASABOCAS TVS JESÚS EFRAIN RODRÍGUEZ</t>
  </si>
  <si>
    <t>1305-1312-1318</t>
  </si>
  <si>
    <t>CAPACITACIONES GSA AGOSTO</t>
  </si>
  <si>
    <t>GNB SUDAMERIS CTA AHORROS</t>
  </si>
  <si>
    <t>1357-1363-1406</t>
  </si>
  <si>
    <t>CAPACITACIONES GSA SEPTIEMBRE JESÚS EFRAIN RODRÍGUEZ</t>
  </si>
  <si>
    <t>1496-1446</t>
  </si>
  <si>
    <t>REFRIGERIOS</t>
  </si>
  <si>
    <t>CE</t>
  </si>
  <si>
    <t>Comprobante de Egreso</t>
  </si>
  <si>
    <t>NOTA DEBITO ACH REFRIGERIO GSA Jesús Efrain Rodríguez 79305313</t>
  </si>
  <si>
    <t>1578-1687</t>
  </si>
  <si>
    <t>REFRIGERIOS CAPACITACIONES GSA</t>
  </si>
  <si>
    <t>CREDITO DE PROVEEDORES</t>
  </si>
  <si>
    <t>D</t>
  </si>
  <si>
    <t>CAPACITACION PERSONAL</t>
  </si>
  <si>
    <t>gsa</t>
  </si>
  <si>
    <t>GIMNASIO SAN ANGELO</t>
  </si>
  <si>
    <t>GSA</t>
  </si>
  <si>
    <t>GASTOS REPERESENTACION RELACIO</t>
  </si>
  <si>
    <t>ELEMENTOS DE ASEO Y CAFATERIA</t>
  </si>
  <si>
    <t>CAPACITACION</t>
  </si>
  <si>
    <t>OMBRILLAS METROJUNIORS IMPORTADORA YUMAR SAS 830132767</t>
  </si>
  <si>
    <t>DOTACION Y SUMINISTRO TRABAJAD</t>
  </si>
  <si>
    <t>IMPORTADORA YUMAR SAS</t>
  </si>
  <si>
    <t>CL 10 20 35 OF 245</t>
  </si>
  <si>
    <t>contabilidad@sombrillasyumar.com</t>
  </si>
  <si>
    <t>RESPONSABLE DE IVA</t>
  </si>
  <si>
    <t>PRESUPUESTO 2025</t>
  </si>
  <si>
    <t>MENSUAL  2024</t>
  </si>
  <si>
    <t>DSE</t>
  </si>
  <si>
    <t>DCTOsoporte no obli a facturar</t>
  </si>
  <si>
    <t>DOTACION Y SUMINISTROS A TRABAJADORES</t>
  </si>
  <si>
    <t>SLI021</t>
  </si>
  <si>
    <t>CAMIONETA KIA PREGIO MOD 2008</t>
  </si>
  <si>
    <t>DCTO soporte no obli a factura</t>
  </si>
  <si>
    <t>BARRAGAN JORGE ENRRIQUE</t>
  </si>
  <si>
    <t>JORGE</t>
  </si>
  <si>
    <t>ENRRIQUE</t>
  </si>
  <si>
    <t>BARRAGAN</t>
  </si>
  <si>
    <t>CR 5 185A 15</t>
  </si>
  <si>
    <t>albalinda08@gmail.com</t>
  </si>
  <si>
    <t>REGIMEN SIMPLE DE TRIBUTACION</t>
  </si>
  <si>
    <t>TTX763</t>
  </si>
  <si>
    <t>LIVIANOS</t>
  </si>
  <si>
    <t>SKL900</t>
  </si>
  <si>
    <t>KIA PREGIO CLARA GOMEZ</t>
  </si>
  <si>
    <t>SKZ929</t>
  </si>
  <si>
    <t>JAC</t>
  </si>
  <si>
    <t>SKL902</t>
  </si>
  <si>
    <t>SKY864</t>
  </si>
  <si>
    <t>KIA PREGIO CARLOS ESCOBAR</t>
  </si>
  <si>
    <t>TGK159</t>
  </si>
  <si>
    <t>PANTALON DOTACION</t>
  </si>
  <si>
    <t>SKN440</t>
  </si>
  <si>
    <t>BUSETA AGRALE 2007</t>
  </si>
  <si>
    <t>CASTAÑEDA ORTIZ SANTOS EDUARDO</t>
  </si>
  <si>
    <t>SANTOS</t>
  </si>
  <si>
    <t>EDUARDO</t>
  </si>
  <si>
    <t>CASTAÑEDA</t>
  </si>
  <si>
    <t>ORTIZ</t>
  </si>
  <si>
    <t>cr 4 191-27</t>
  </si>
  <si>
    <t>eduardocastaneda390@gmail.com</t>
  </si>
  <si>
    <t>SKK898</t>
  </si>
  <si>
    <t>VOLKSWAGEN CARLOS ESCOBAR</t>
  </si>
  <si>
    <t>SKN466</t>
  </si>
  <si>
    <t>AGRALE</t>
  </si>
  <si>
    <t>TTQ298</t>
  </si>
  <si>
    <t>BUSETA HYUNDAI</t>
  </si>
  <si>
    <t>HFP477</t>
  </si>
  <si>
    <t>BUSETA JAC 2016</t>
  </si>
  <si>
    <t>QUIROGA FERNANDEZ JOSE CAMILO</t>
  </si>
  <si>
    <t>JOSE</t>
  </si>
  <si>
    <t>CAMILO</t>
  </si>
  <si>
    <t>QUIROGA</t>
  </si>
  <si>
    <t>FERNANDEZ</t>
  </si>
  <si>
    <t>CLL 171A 6B-08</t>
  </si>
  <si>
    <t>camiloquiroga428@gmail.com</t>
  </si>
  <si>
    <t>WLQ121</t>
  </si>
  <si>
    <t>BUSETA HYUNDAI COUNTRY MOD 2015</t>
  </si>
  <si>
    <t>PANTALON</t>
  </si>
  <si>
    <t>SKN439</t>
  </si>
  <si>
    <t>KEP434</t>
  </si>
  <si>
    <t>BUSETA NISSAN</t>
  </si>
  <si>
    <t>SPO801</t>
  </si>
  <si>
    <t>HYUNDAI</t>
  </si>
  <si>
    <t>SYT390</t>
  </si>
  <si>
    <t>MERCEDES BENZ SPRINTER</t>
  </si>
  <si>
    <t>TRJ338</t>
  </si>
  <si>
    <t>CITROEN</t>
  </si>
  <si>
    <t>DOTACION Y ROLLOS</t>
  </si>
  <si>
    <t>SLG920</t>
  </si>
  <si>
    <t>IVECO</t>
  </si>
  <si>
    <t>SERRANO ABAUNZA EDGARDO</t>
  </si>
  <si>
    <t>EDGARDO</t>
  </si>
  <si>
    <t>SERRANO</t>
  </si>
  <si>
    <t>ABAUNZA</t>
  </si>
  <si>
    <t>CRA 55 A N 166-70</t>
  </si>
  <si>
    <t>serrano17acuario@gmail.com</t>
  </si>
  <si>
    <t>NT</t>
  </si>
  <si>
    <t>Notas de Contabilidad</t>
  </si>
  <si>
    <t>UNIFORMES MONITORA</t>
  </si>
  <si>
    <t>METRO JUNIOR´S SAS</t>
  </si>
  <si>
    <t>KR 8 D 190 61</t>
  </si>
  <si>
    <t>CONTABILIDAD@METROJUNIORS.COM</t>
  </si>
  <si>
    <t>ANGARITA LOPEZ FANNY RAFAELITA</t>
  </si>
  <si>
    <t>RAFAELITA</t>
  </si>
  <si>
    <t>ANGARITA</t>
  </si>
  <si>
    <t>LOPEZ</t>
  </si>
  <si>
    <t>cr 8G 159 4</t>
  </si>
  <si>
    <t>apserconfecciones@gmail.com</t>
  </si>
  <si>
    <t>REGIMEN SIMPLIFICADO</t>
  </si>
  <si>
    <t>EVER</t>
  </si>
  <si>
    <t>EVERGREEN</t>
  </si>
  <si>
    <t>PANTALONES DOTACION</t>
  </si>
  <si>
    <t>ESCOBAR TORO LUISA FERNANDA</t>
  </si>
  <si>
    <t>LUISA</t>
  </si>
  <si>
    <t>FERNANDA</t>
  </si>
  <si>
    <t>ESCOBAR</t>
  </si>
  <si>
    <t>TORO</t>
  </si>
  <si>
    <t>CL 169 B 75 60 AP 203</t>
  </si>
  <si>
    <t>lfescobart@gmail.com</t>
  </si>
  <si>
    <t>LOPEZ RUIZ EDGAR ANDRES</t>
  </si>
  <si>
    <t>EDGAR</t>
  </si>
  <si>
    <t>ANDRES</t>
  </si>
  <si>
    <t>RUIZ</t>
  </si>
  <si>
    <t>10 de julio de 1979</t>
  </si>
  <si>
    <t>andreslopezr1007@gmail.com</t>
  </si>
  <si>
    <t>DOTACION</t>
  </si>
  <si>
    <t>FONSECA VARGAS LUIS EDUARDO</t>
  </si>
  <si>
    <t>LUIS</t>
  </si>
  <si>
    <t>FONSECA</t>
  </si>
  <si>
    <t>VARGAS</t>
  </si>
  <si>
    <t>CRA 89 74B 66</t>
  </si>
  <si>
    <t>luchosky265@hotmail.com</t>
  </si>
  <si>
    <t>GASTOS GENERALES</t>
  </si>
  <si>
    <t>RODRIGUEZ ESPITIA MARCO ANTONIO</t>
  </si>
  <si>
    <t>MARCO</t>
  </si>
  <si>
    <t>ANTONIO</t>
  </si>
  <si>
    <t>ESPITIA</t>
  </si>
  <si>
    <t>CR 132 BIS 92 21</t>
  </si>
  <si>
    <t>espitiatrapito@gmail.com</t>
  </si>
  <si>
    <t>IFV538</t>
  </si>
  <si>
    <t>MASTER 2008</t>
  </si>
  <si>
    <t>CORREA RODRIGUEZ ABEL ANTONIO</t>
  </si>
  <si>
    <t>ABEL</t>
  </si>
  <si>
    <t>CORREA</t>
  </si>
  <si>
    <t>CL 171B 6B 01</t>
  </si>
  <si>
    <t>tofiyacorrea@gmail.com</t>
  </si>
  <si>
    <t>IFV537</t>
  </si>
  <si>
    <t>QUIÑONES SANTANA BEIMAN ORLANDO</t>
  </si>
  <si>
    <t>BEIMAN</t>
  </si>
  <si>
    <t>ORLANDO</t>
  </si>
  <si>
    <t>QUIÑONES</t>
  </si>
  <si>
    <t>SANTANA</t>
  </si>
  <si>
    <t>calle 7  1 este 50</t>
  </si>
  <si>
    <t>quinonesorlando01@gmail.com</t>
  </si>
  <si>
    <t>GUERRERO SUAREZ JHONNY ALEXANDER</t>
  </si>
  <si>
    <t>JHONNY</t>
  </si>
  <si>
    <t>ALEXANDER</t>
  </si>
  <si>
    <t>GUERRERO</t>
  </si>
  <si>
    <t>SUAREZ</t>
  </si>
  <si>
    <t>CLL 170 B 6 10</t>
  </si>
  <si>
    <t>kurtjhonny@gmail.com</t>
  </si>
  <si>
    <t>CORTEZ GOMEZ FRANCISCO ADOLFO</t>
  </si>
  <si>
    <t>FRANCISCO</t>
  </si>
  <si>
    <t>ADOLFO</t>
  </si>
  <si>
    <t>CORTEZ</t>
  </si>
  <si>
    <t>GOMEZ</t>
  </si>
  <si>
    <t>CRA 15  187 36</t>
  </si>
  <si>
    <t>franciscuco2009@hotmail.com</t>
  </si>
  <si>
    <t>RODRIGUEZ VENEGAS DAVID ALEJANDRO</t>
  </si>
  <si>
    <t>DAVID</t>
  </si>
  <si>
    <t>ALEJANDRO</t>
  </si>
  <si>
    <t>VENEGAS</t>
  </si>
  <si>
    <t>CL 167A 5A 04 INT 5 APTO 304</t>
  </si>
  <si>
    <t>davichorodri@hotmail.com</t>
  </si>
  <si>
    <t>PATIÑO LEON CARLOS JULIO</t>
  </si>
  <si>
    <t>CARLOS</t>
  </si>
  <si>
    <t>JULIO</t>
  </si>
  <si>
    <t>PATIÑO</t>
  </si>
  <si>
    <t>LEON</t>
  </si>
  <si>
    <t>CALLE 173 No 6-45</t>
  </si>
  <si>
    <t>carlospatino@outlook.es</t>
  </si>
  <si>
    <t>FARFAN GUZMAN GILBERTO</t>
  </si>
  <si>
    <t>GILBERTO</t>
  </si>
  <si>
    <t>FARFAN</t>
  </si>
  <si>
    <t>GUZMAN</t>
  </si>
  <si>
    <t>CARRERA 8B # 159A-30</t>
  </si>
  <si>
    <t>317 5739579</t>
  </si>
  <si>
    <t>gilberto74201@gmail.com</t>
  </si>
  <si>
    <t>SMD192</t>
  </si>
  <si>
    <t>KIA PREGIO SOC MIGUEL - CARLOS</t>
  </si>
  <si>
    <t>PATARROLLO  MAURICIO SANTIAGO</t>
  </si>
  <si>
    <t>MAURICIO</t>
  </si>
  <si>
    <t>SANTIAGO</t>
  </si>
  <si>
    <t>PATARROLLO</t>
  </si>
  <si>
    <t>CR 8F BIS 163C 04</t>
  </si>
  <si>
    <t>santiagopatarroyo1234@gmail.com</t>
  </si>
  <si>
    <t>FEP</t>
  </si>
  <si>
    <t>Factura Electrónica</t>
  </si>
  <si>
    <t>TRANSPORTE ESCOLAR MES DE SEPTIEMBRE</t>
  </si>
  <si>
    <t>FACTURA VENTA COMPUTADOR</t>
  </si>
  <si>
    <t>METRO VANS SAS</t>
  </si>
  <si>
    <t>CL 165 7 21</t>
  </si>
  <si>
    <t>info@metrovans.com</t>
  </si>
  <si>
    <t>UNIFORMES MOONIS</t>
  </si>
  <si>
    <t>dse</t>
  </si>
  <si>
    <t>TRANSPORTE ESCOLAR MES DE OCTUBRE</t>
  </si>
  <si>
    <t>PROVISION INGRESOS MES DE NOVIEMBRE RICHMOND</t>
  </si>
  <si>
    <t>DOTACIO</t>
  </si>
  <si>
    <t>CUBILLOS ZAMUDIO FREDY DANIEL</t>
  </si>
  <si>
    <t>FREDY</t>
  </si>
  <si>
    <t>DANIEL</t>
  </si>
  <si>
    <t>CUBILLOS</t>
  </si>
  <si>
    <t>ZAMUDIO</t>
  </si>
  <si>
    <t>CALLE 183 No. 13 - 12 INT. 2</t>
  </si>
  <si>
    <t>fcubillos07@hotmail.com</t>
  </si>
  <si>
    <t>ZARATE CARREÑO JORGE ANDRES</t>
  </si>
  <si>
    <t>ZARATE</t>
  </si>
  <si>
    <t>CARREÑO</t>
  </si>
  <si>
    <t>CRA 7D BIS 156-80</t>
  </si>
  <si>
    <t>jorgez07@hotmail.com</t>
  </si>
  <si>
    <t>LOPEZ COPETE GUSTAVO ANDRES</t>
  </si>
  <si>
    <t>GUSTAVO</t>
  </si>
  <si>
    <t>COPETE</t>
  </si>
  <si>
    <t>CL 171B 6B 19</t>
  </si>
  <si>
    <t>jac01lopez@hotmail.com</t>
  </si>
  <si>
    <t>RAMIREZ SANDOVAL LEIMAR ANDRES</t>
  </si>
  <si>
    <t>LEIMAR</t>
  </si>
  <si>
    <t>RAMIREZ</t>
  </si>
  <si>
    <t>SANDOVAL</t>
  </si>
  <si>
    <t>ramirezandres1072@gmail.com</t>
  </si>
  <si>
    <t>GOMEZ BENITES OSWALDO</t>
  </si>
  <si>
    <t>OSWALDO</t>
  </si>
  <si>
    <t>BENITES</t>
  </si>
  <si>
    <t>CRA 3A No 120 A 70</t>
  </si>
  <si>
    <t>oswaldogomez_07@hotmail.com</t>
  </si>
  <si>
    <t>PULIDO TOVAR JUAN JOSE</t>
  </si>
  <si>
    <t>JUAN</t>
  </si>
  <si>
    <t>PULIDO</t>
  </si>
  <si>
    <t>TOVAR</t>
  </si>
  <si>
    <t>CR 11 23-62</t>
  </si>
  <si>
    <t>juanjoduarq@gmail.com</t>
  </si>
  <si>
    <t>RAMIREZ GORDILLO HECTOR MARTIN</t>
  </si>
  <si>
    <t>HECTOR</t>
  </si>
  <si>
    <t>MARTIN</t>
  </si>
  <si>
    <t>GORDILLO</t>
  </si>
  <si>
    <t>cra 13c 165b 41</t>
  </si>
  <si>
    <t>hmrg67236@gmail.com</t>
  </si>
  <si>
    <t>ULLOA GUZMAN JHONNATHAN DAVID</t>
  </si>
  <si>
    <t>JHONNATHAN</t>
  </si>
  <si>
    <t>ULLOA</t>
  </si>
  <si>
    <t>CR 19 164 37</t>
  </si>
  <si>
    <t>jhonnathandavidulloaguzman993@gmail.com</t>
  </si>
  <si>
    <t>WCZ918</t>
  </si>
  <si>
    <t>NISSAN</t>
  </si>
  <si>
    <t>SALAMANCA TORRES MAURICIO</t>
  </si>
  <si>
    <t>SALAMANCA</t>
  </si>
  <si>
    <t>TORRES</t>
  </si>
  <si>
    <t>Calle 161 B # 8 g 11</t>
  </si>
  <si>
    <t>313 8146741</t>
  </si>
  <si>
    <t>mauriciosalamanca478@gmail.com</t>
  </si>
  <si>
    <t>UNIDADES</t>
  </si>
  <si>
    <t>CAMISAS</t>
  </si>
  <si>
    <t>AGO</t>
  </si>
  <si>
    <t>VALOR UNITARIO</t>
  </si>
  <si>
    <t>CONDUCTORES</t>
  </si>
  <si>
    <t>MONITORAS</t>
  </si>
  <si>
    <t>TOTAL PERSONAL</t>
  </si>
  <si>
    <t>TOTAL DOTACIÓN DEL CUATRIMESTRE</t>
  </si>
  <si>
    <t>TOTAL DOTACIÓN AÑO</t>
  </si>
  <si>
    <t>REVISION DE CARGA DE BATERIA</t>
  </si>
  <si>
    <t>MANTENIMIENTOS</t>
  </si>
  <si>
    <t>CASTILLO TRIVALDOS JORGE ENRIQUE</t>
  </si>
  <si>
    <t>ENRIQUE</t>
  </si>
  <si>
    <t>CASTILLO</t>
  </si>
  <si>
    <t>TRIVALDOS</t>
  </si>
  <si>
    <t>KR 8 181B 36</t>
  </si>
  <si>
    <t>noregristra@hotmail.com</t>
  </si>
  <si>
    <t>cambio aceite slg920</t>
  </si>
  <si>
    <t>slg920</t>
  </si>
  <si>
    <t>VISUM &amp; CIA LTDA</t>
  </si>
  <si>
    <t>CL 170</t>
  </si>
  <si>
    <t>jsuarez@servipits.com</t>
  </si>
  <si>
    <t>BRAZO DE DIRECCION DE SEGUNDA</t>
  </si>
  <si>
    <t>RINCON  WILSON FERNANDO</t>
  </si>
  <si>
    <t>WILSON</t>
  </si>
  <si>
    <t>FERNANDO</t>
  </si>
  <si>
    <t>RINCON</t>
  </si>
  <si>
    <t>cl 161a 7b 25</t>
  </si>
  <si>
    <t>n@hotmail.com</t>
  </si>
  <si>
    <t>GRADUACION FRENOS</t>
  </si>
  <si>
    <t>BERMUDEZ CIFUENTES MARCO ANTONIO</t>
  </si>
  <si>
    <t>BERMUDEZ</t>
  </si>
  <si>
    <t>CIFUENTES</t>
  </si>
  <si>
    <t>CL 187 11 60</t>
  </si>
  <si>
    <t>NOREG@GMAIL.COM</t>
  </si>
  <si>
    <t>PREVENTIVA</t>
  </si>
  <si>
    <t>ADMINISTRACION</t>
  </si>
  <si>
    <t>PREVICAR SAS</t>
  </si>
  <si>
    <t>AV CR 45 197 75</t>
  </si>
  <si>
    <t>NOREGISTRA@HOTMAIL.COM</t>
  </si>
  <si>
    <t>MANGUERA FRENO</t>
  </si>
  <si>
    <t>ESPINOSA SANDOVAL GUSTAVO ANDRES</t>
  </si>
  <si>
    <t>ESPINOSA</t>
  </si>
  <si>
    <t>cl 161 7b 51</t>
  </si>
  <si>
    <t>CARDONA MUÑOZ JOSE WILSON</t>
  </si>
  <si>
    <t>CARDONA</t>
  </si>
  <si>
    <t>MUÑOZ</t>
  </si>
  <si>
    <t>CR 72H 38B 40 SUR</t>
  </si>
  <si>
    <t>N@HOTMAIL.COM</t>
  </si>
  <si>
    <t>TAPICERIA</t>
  </si>
  <si>
    <t>FE363</t>
  </si>
  <si>
    <t>RETENEDORES Y JUEGO DE BANDAS</t>
  </si>
  <si>
    <t>RICO GUTIERREZ MARIA DEL CARMEN</t>
  </si>
  <si>
    <t>MARIA</t>
  </si>
  <si>
    <t>DEL CARMEN</t>
  </si>
  <si>
    <t>RICO</t>
  </si>
  <si>
    <t>GUTIERREZ</t>
  </si>
  <si>
    <t>CR 7B 161 53</t>
  </si>
  <si>
    <t>frenomuellesrepuestos@gmail.com</t>
  </si>
  <si>
    <t>PINTURA</t>
  </si>
  <si>
    <t>ALARCON JIMENEZ ESNEIDE</t>
  </si>
  <si>
    <t>ESNEIDE</t>
  </si>
  <si>
    <t>ALARCON</t>
  </si>
  <si>
    <t>JIMENEZ</t>
  </si>
  <si>
    <t>CL 188 15B 59</t>
  </si>
  <si>
    <t>pavipinturasj@hotmail.com</t>
  </si>
  <si>
    <t>MONTAJE LLANTA</t>
  </si>
  <si>
    <t>GRUPO GUERRERO GONZALEZ S.A. EN REORGANIZACION</t>
  </si>
  <si>
    <t>KR 7B 161 11</t>
  </si>
  <si>
    <t>6774116/7467020</t>
  </si>
  <si>
    <t>FACTURACION@GUERREROS.COM.CO</t>
  </si>
  <si>
    <t>IMPERMEABILIZACION DE PANORAMICO</t>
  </si>
  <si>
    <t>GLASCORP SAS</t>
  </si>
  <si>
    <t>CR 71 F 31 11 BOGOTÁ, D.C.</t>
  </si>
  <si>
    <t>glascorps.a.s@gmail.com</t>
  </si>
  <si>
    <t>PANORAMICO</t>
  </si>
  <si>
    <t>SHICH DOBLE</t>
  </si>
  <si>
    <t>ARREGLO CONTROL DE LUCES Y TEMPORIZADOS DE LIMPIABRISAS</t>
  </si>
  <si>
    <t>LARROTA TORRES RUDY</t>
  </si>
  <si>
    <t>RUDY</t>
  </si>
  <si>
    <t>LARROTA</t>
  </si>
  <si>
    <t>CR 96G 17A 26</t>
  </si>
  <si>
    <t>johnjairomurcia2017@gmail.com</t>
  </si>
  <si>
    <t>BOMBILLO</t>
  </si>
  <si>
    <t>RUBIANO LANCHEROS JOSE ALFREDO</t>
  </si>
  <si>
    <t>ALFREDO</t>
  </si>
  <si>
    <t>RUBIANO</t>
  </si>
  <si>
    <t>LANCHEROS</t>
  </si>
  <si>
    <t>CL 187 11 15</t>
  </si>
  <si>
    <t>JOSEALF34@HOTMAIL.COM</t>
  </si>
  <si>
    <t>56952-23958</t>
  </si>
  <si>
    <t>CENTRO DE DIAGNOSTICO AUTOMOTOR ECO AUTOS SAS</t>
  </si>
  <si>
    <t>CR 18 164 44</t>
  </si>
  <si>
    <t>cdaecoautos@gmail.com</t>
  </si>
  <si>
    <t>FEV24125 TECNO</t>
  </si>
  <si>
    <t>PREVENTIVAS</t>
  </si>
  <si>
    <t>BORNE DE BATERIA</t>
  </si>
  <si>
    <t>SANCHEZ LEGUIZAMON WILSON ALBERTO</t>
  </si>
  <si>
    <t>ALBERTO</t>
  </si>
  <si>
    <t>SANCHEZ</t>
  </si>
  <si>
    <t>LEGUIZAMON</t>
  </si>
  <si>
    <t>KR 15 187 22</t>
  </si>
  <si>
    <t>electrolujoswyd@gmail.com</t>
  </si>
  <si>
    <t>DESPINCHE LLANTA</t>
  </si>
  <si>
    <t>RECARGA EXTINTOR</t>
  </si>
  <si>
    <t>LEON FRANCO HAIDER</t>
  </si>
  <si>
    <t>HAIDER</t>
  </si>
  <si>
    <t>FRANCO</t>
  </si>
  <si>
    <t>CL 181 17B 47</t>
  </si>
  <si>
    <t>haider800726@hotmail.com</t>
  </si>
  <si>
    <t>SOAT HFP 480</t>
  </si>
  <si>
    <t>SEGUROS DEL ESTADO S.A.</t>
  </si>
  <si>
    <t>defensoriaestado@gmail.com</t>
  </si>
  <si>
    <t>LINEAS ESCOLARES</t>
  </si>
  <si>
    <t>CHAVEZ TIBATA NICOLAS</t>
  </si>
  <si>
    <t>NICOLAS</t>
  </si>
  <si>
    <t>CHAVEZ</t>
  </si>
  <si>
    <t>TIBATA</t>
  </si>
  <si>
    <t>CL 191 8D 19</t>
  </si>
  <si>
    <t>GARAJE.53@OUTLOOK.COM</t>
  </si>
  <si>
    <t>AMARRE TEJA</t>
  </si>
  <si>
    <t>GOMEZ ALVAREZ CLAUDIA LORENA</t>
  </si>
  <si>
    <t>CLAUDIA</t>
  </si>
  <si>
    <t>LORENA</t>
  </si>
  <si>
    <t>ALVAREZ</t>
  </si>
  <si>
    <t>CL 188 12 A 68</t>
  </si>
  <si>
    <t>CLORE1606@GMAIL.COM</t>
  </si>
  <si>
    <t>Actividades de detectives e investigadores privados.</t>
  </si>
  <si>
    <t>TAPIZADA SKL900</t>
  </si>
  <si>
    <t>PERAZA  LUIS ALFONSO</t>
  </si>
  <si>
    <t>ALFONSO</t>
  </si>
  <si>
    <t>PERAZA</t>
  </si>
  <si>
    <t>CL 182A 7 32</t>
  </si>
  <si>
    <t>alfonsoperaza@gmail.com</t>
  </si>
  <si>
    <t>LUCES</t>
  </si>
  <si>
    <t>COMERCIALIZADORA TRACTO LASER SAS</t>
  </si>
  <si>
    <t>CR 82B 8A 46</t>
  </si>
  <si>
    <t>ventasweb@tractolaser.com.co</t>
  </si>
  <si>
    <t>GLAS 1031</t>
  </si>
  <si>
    <t>IMPERMEABILIZACIÓNN DE PANORÁMICO DE IVECO</t>
  </si>
  <si>
    <t>GT SILVER</t>
  </si>
  <si>
    <t>SOAT KEP434</t>
  </si>
  <si>
    <t>LIQUIDO-EMPAQUETADURA BOMBA-GRADUACION</t>
  </si>
  <si>
    <t>ARREGLO BODEGA SPO801</t>
  </si>
  <si>
    <t>OCHOA AVENDAÑO GABRIEL</t>
  </si>
  <si>
    <t>GABRIEL</t>
  </si>
  <si>
    <t>OCHOA</t>
  </si>
  <si>
    <t>AVENDAÑO</t>
  </si>
  <si>
    <t>CR 8C 187A 70</t>
  </si>
  <si>
    <t>grafi-pinturas@hotmail.com</t>
  </si>
  <si>
    <t>2 PINES</t>
  </si>
  <si>
    <t>SANABRIA NIÑO FLOR DE MARIA</t>
  </si>
  <si>
    <t>FLOR</t>
  </si>
  <si>
    <t>DE MARIA</t>
  </si>
  <si>
    <t>SANABRIA</t>
  </si>
  <si>
    <t>NIÑO</t>
  </si>
  <si>
    <t>CL 188 9 37</t>
  </si>
  <si>
    <t>GASOLINA</t>
  </si>
  <si>
    <t>GAONA ANGEL JAVIER ALBERTO</t>
  </si>
  <si>
    <t>JAVIER</t>
  </si>
  <si>
    <t>GAONA</t>
  </si>
  <si>
    <t>ANGEL</t>
  </si>
  <si>
    <t>cr 9 186 83</t>
  </si>
  <si>
    <t>BAJADA HOJA DE EXOSTO Y DESTAPADA SOLDADURAS</t>
  </si>
  <si>
    <t>SILVA SALAZAR JULIO ALBERTO</t>
  </si>
  <si>
    <t>SILVA</t>
  </si>
  <si>
    <t>SALAZAR</t>
  </si>
  <si>
    <t>CR 11 197A 25</t>
  </si>
  <si>
    <t>elaboracion de pieza en aluminiop mano de obbra</t>
  </si>
  <si>
    <t>LOPEZ PARRA KAREN LISBETH</t>
  </si>
  <si>
    <t>KAREN</t>
  </si>
  <si>
    <t>LISBETH</t>
  </si>
  <si>
    <t>PARRA</t>
  </si>
  <si>
    <t>CL 183 8D 23</t>
  </si>
  <si>
    <t>laradiadores@hotmail.com</t>
  </si>
  <si>
    <t>BOMBILLO 1034 NARVA</t>
  </si>
  <si>
    <t>GUTIERREZ PRECIADO ABELARDO</t>
  </si>
  <si>
    <t>ABELARDO</t>
  </si>
  <si>
    <t>PRECIADO</t>
  </si>
  <si>
    <t>CL 161 8 64</t>
  </si>
  <si>
    <t>DESPINCHE</t>
  </si>
  <si>
    <t>HECHIRA ROSCA</t>
  </si>
  <si>
    <t>LOPEZ BECERRA GUSTAVO ARMANDO</t>
  </si>
  <si>
    <t>ARMANDO</t>
  </si>
  <si>
    <t>BECERRA</t>
  </si>
  <si>
    <t>CL 161 8 10</t>
  </si>
  <si>
    <t>ARREGLO REVISION Y ARRANQUE</t>
  </si>
  <si>
    <t>306325-306353</t>
  </si>
  <si>
    <t>MONTAJE LLANTAS</t>
  </si>
  <si>
    <t>ARREGLO PARLANTE</t>
  </si>
  <si>
    <t>MORERA CARDENAS ELKIN ANIBAL</t>
  </si>
  <si>
    <t>ELKIN</t>
  </si>
  <si>
    <t>ANIBAL</t>
  </si>
  <si>
    <t>MORERA</t>
  </si>
  <si>
    <t>CARDENAS</t>
  </si>
  <si>
    <t>KR 4 192 06</t>
  </si>
  <si>
    <t>emcsoundcar@gmail.com</t>
  </si>
  <si>
    <t>TAG</t>
  </si>
  <si>
    <t>F2X S.A.S</t>
  </si>
  <si>
    <t>DG 43 28 41</t>
  </si>
  <si>
    <t>eva.perez@f2x.com.co</t>
  </si>
  <si>
    <t>FEV24740-41-43- 53</t>
  </si>
  <si>
    <t>FEV24740-41-43- 53 TECNO</t>
  </si>
  <si>
    <t>TORNILLO</t>
  </si>
  <si>
    <t>SANTOS BARRERA LUIS JOSE</t>
  </si>
  <si>
    <t>BARRERA</t>
  </si>
  <si>
    <t>CL 188 11A 16</t>
  </si>
  <si>
    <t>PASO REVISION TECNO</t>
  </si>
  <si>
    <t>TECNOMECANICA</t>
  </si>
  <si>
    <t>2088-2089-2090</t>
  </si>
  <si>
    <t>FVE2088-2089-2090</t>
  </si>
  <si>
    <t>LYC LUBRICANTES SAS</t>
  </si>
  <si>
    <t>AV KR 15 164B 03</t>
  </si>
  <si>
    <t>noreg@hotmail.com</t>
  </si>
  <si>
    <t>ORTIZ DE ESCOBAR ANA LUCIA</t>
  </si>
  <si>
    <t>ANA</t>
  </si>
  <si>
    <t>LUCIA</t>
  </si>
  <si>
    <t>DE ESCOBAR</t>
  </si>
  <si>
    <t>KR 13 153 80 AP202 INT14</t>
  </si>
  <si>
    <t>carlosescobar66@hotmail.com</t>
  </si>
  <si>
    <t>cinturones</t>
  </si>
  <si>
    <t>TOVAR CARO JOSE RAMON</t>
  </si>
  <si>
    <t>RAMON</t>
  </si>
  <si>
    <t>CARO</t>
  </si>
  <si>
    <t>DNAL 4A 18 09</t>
  </si>
  <si>
    <t>hotm@hotmail.com</t>
  </si>
  <si>
    <t>FLASHER</t>
  </si>
  <si>
    <t>SANCHEZ SARMIENTO Y CIA LTDA</t>
  </si>
  <si>
    <t>CL 7 17 56</t>
  </si>
  <si>
    <t>distrisanchez@hotmail.com</t>
  </si>
  <si>
    <t>BAJAR KARDAN 021</t>
  </si>
  <si>
    <t>ARANGO CASTRO MISAEL</t>
  </si>
  <si>
    <t>MISAEL</t>
  </si>
  <si>
    <t>ARANGO</t>
  </si>
  <si>
    <t>CASTRO</t>
  </si>
  <si>
    <t>CL 182B 0 05 IN 2</t>
  </si>
  <si>
    <t>ESPARRAAAGOS-TUERCAS</t>
  </si>
  <si>
    <t>ALMACENES FRENOS EL NORTE SAS</t>
  </si>
  <si>
    <t>AC 161 7B 20</t>
  </si>
  <si>
    <t>NOREGIS@HOTMAIL.COM</t>
  </si>
  <si>
    <t>aceite en aerosol</t>
  </si>
  <si>
    <t>ACOSTA CASTAÑEDA LUZ NANCY</t>
  </si>
  <si>
    <t>LUZ</t>
  </si>
  <si>
    <t>NANCY</t>
  </si>
  <si>
    <t>CL 161 7F 44</t>
  </si>
  <si>
    <t>BAJAR RUEDA PRA SACAR TORNILLOS</t>
  </si>
  <si>
    <t>MORENO  MAURICIO</t>
  </si>
  <si>
    <t>MORENO</t>
  </si>
  <si>
    <t>cl 161 8 10</t>
  </si>
  <si>
    <t>SERVICIO MONTALLANTAS</t>
  </si>
  <si>
    <t>LLANTAS Y SERVICIOS BARRANCAS SAS</t>
  </si>
  <si>
    <t>AK 7 153A 31</t>
  </si>
  <si>
    <t>LLANTASYSERVICIOSB@GMAIL.COM</t>
  </si>
  <si>
    <t>ARREGLO RECIBOS</t>
  </si>
  <si>
    <t>82-140-137-122-121-120-119200-</t>
  </si>
  <si>
    <t>REDSEGUROS COLOMBIA LTDA</t>
  </si>
  <si>
    <t>CR 77 A NO. 64 F 30</t>
  </si>
  <si>
    <t>redseguroscolombia@gmail.com</t>
  </si>
  <si>
    <t>SOATS</t>
  </si>
  <si>
    <t>BXT682</t>
  </si>
  <si>
    <t>CARLOS E</t>
  </si>
  <si>
    <t>BYZ829</t>
  </si>
  <si>
    <t>PERSONAL CARLOS E</t>
  </si>
  <si>
    <t>RLW517</t>
  </si>
  <si>
    <t>BMW CARLOS</t>
  </si>
  <si>
    <t>FEL 104456</t>
  </si>
  <si>
    <t>LUBRICANTES DEL PAIS SAS</t>
  </si>
  <si>
    <t>CELTA TRADE PARK, BG 137 02 AUT MEDELLIN KM 7 COST OCC</t>
  </si>
  <si>
    <t>helenareyes@ludelpa.com</t>
  </si>
  <si>
    <t>PV4E11109</t>
  </si>
  <si>
    <t>FILTRO</t>
  </si>
  <si>
    <t>INDUSTRIAS DONSSON S.A.S</t>
  </si>
  <si>
    <t>KM 1.5 VIA SIBERIA CTA BG 4A</t>
  </si>
  <si>
    <t>CAMBIOM BOMBILLO</t>
  </si>
  <si>
    <t>ARREGLO FUGA COMBUSTIBLE</t>
  </si>
  <si>
    <t>TECNICENTRO MARTINEZ SAS</t>
  </si>
  <si>
    <t>CR 96H 17A 04</t>
  </si>
  <si>
    <t>tecnicentro@hotmail.com</t>
  </si>
  <si>
    <t>revision y arreglo guardapolvo</t>
  </si>
  <si>
    <t>BOMBILLOS</t>
  </si>
  <si>
    <t>2064-2069-2072-2076-2080-2082</t>
  </si>
  <si>
    <t>FVE2064-2069-2072-2076-2080-2082 LYC LUBRICANTES SAS</t>
  </si>
  <si>
    <t>hfp477</t>
  </si>
  <si>
    <t>PEGANTE BOXER</t>
  </si>
  <si>
    <t>arreglo y revision cable</t>
  </si>
  <si>
    <t>GRAPA</t>
  </si>
  <si>
    <t>43s0</t>
  </si>
  <si>
    <t>skl900</t>
  </si>
  <si>
    <t>LA PREVISORA S A COMPAÑIA DE SEGUROS</t>
  </si>
  <si>
    <t>Calle 57 No 9-07 Bogotá</t>
  </si>
  <si>
    <t>grupofacturacionelectronica@previsora.gov.co</t>
  </si>
  <si>
    <t>SOAT</t>
  </si>
  <si>
    <t>syt390</t>
  </si>
  <si>
    <t>ttq298</t>
  </si>
  <si>
    <t>skl902</t>
  </si>
  <si>
    <t>trj338</t>
  </si>
  <si>
    <t>2431-</t>
  </si>
  <si>
    <t>BATERIA</t>
  </si>
  <si>
    <t>CMBIO ACEITE</t>
  </si>
  <si>
    <t>CINTA</t>
  </si>
  <si>
    <t>ARANI LTDA</t>
  </si>
  <si>
    <t>CR 18 5 55</t>
  </si>
  <si>
    <t>servicioalcliente@arani.com</t>
  </si>
  <si>
    <t>FMR47</t>
  </si>
  <si>
    <t>ENGRASE Y KIT DE RODAMIENTOS</t>
  </si>
  <si>
    <t>RIVERA PULIDO MANUEL OSWALDO</t>
  </si>
  <si>
    <t>MANUEL</t>
  </si>
  <si>
    <t>RIVERA</t>
  </si>
  <si>
    <t>CR 69P 64H 47</t>
  </si>
  <si>
    <t>manuelpulidorivera.21@hotmail.com</t>
  </si>
  <si>
    <t>CAMBIO DE BUJIAA DE PRECALENTAMIENTO</t>
  </si>
  <si>
    <t>ARREGLO TACOMETRO</t>
  </si>
  <si>
    <t>ZAMBRANO BELTRAN YESID</t>
  </si>
  <si>
    <t>YESID</t>
  </si>
  <si>
    <t>ZAMBRANO</t>
  </si>
  <si>
    <t>BELTRAN</t>
  </si>
  <si>
    <t>CL 131 47 20</t>
  </si>
  <si>
    <t>MANOMETRO_ATOMOTRIZ@HOTMAIL.COM</t>
  </si>
  <si>
    <t>reprcion llanta</t>
  </si>
  <si>
    <t>MORENO RODRIGUEZ JUAN CAMILO</t>
  </si>
  <si>
    <t>CL 191 7A 34</t>
  </si>
  <si>
    <t>juancamilo1010183@hotmail.com</t>
  </si>
  <si>
    <t>TECNO SKK898</t>
  </si>
  <si>
    <t>BTERIIAS</t>
  </si>
  <si>
    <t>SWICHE ELEVADOR VIFDRIO KIA</t>
  </si>
  <si>
    <t>MOGOLLON PEREZ MYRIAM</t>
  </si>
  <si>
    <t>MYRIAM</t>
  </si>
  <si>
    <t>MOGOLLON</t>
  </si>
  <si>
    <t>PEREZ</t>
  </si>
  <si>
    <t>CL 6 27B 23</t>
  </si>
  <si>
    <t>marvi.aut@hotmail.com</t>
  </si>
  <si>
    <t>soldadura soporte trj338</t>
  </si>
  <si>
    <t>300/296</t>
  </si>
  <si>
    <t>CALIBRACION Y MANTENIEMIENTO DE INYECTORES</t>
  </si>
  <si>
    <t>BOSSA VAARGAS ALEJANDRO</t>
  </si>
  <si>
    <t>BOSSA</t>
  </si>
  <si>
    <t>VAARGAS</t>
  </si>
  <si>
    <t>c 7f 160a 54</t>
  </si>
  <si>
    <t>bosvdiessel@gmail.com</t>
  </si>
  <si>
    <t>RECARGA EXTINTOR PQS ABC 10 LB</t>
  </si>
  <si>
    <t>AUTOMOTRIZ CALDAS MOTOR SAS</t>
  </si>
  <si>
    <t>CR 2 21 60</t>
  </si>
  <si>
    <t>a@caldasmotor.com</t>
  </si>
  <si>
    <t>FILTROS</t>
  </si>
  <si>
    <t>SANABRIA HERNANDEZ ELIAS</t>
  </si>
  <si>
    <t>ELIAS</t>
  </si>
  <si>
    <t>HERNANDEZ</t>
  </si>
  <si>
    <t>CL 11 7 46</t>
  </si>
  <si>
    <t>lubricantesanabria649@gmail.com</t>
  </si>
  <si>
    <t>ACEITE</t>
  </si>
  <si>
    <t>ARREGLO PUERTA CORREDIZA</t>
  </si>
  <si>
    <t>AMAR ARDILA OMAR ALEXANDER</t>
  </si>
  <si>
    <t>OMAR</t>
  </si>
  <si>
    <t>AMAR</t>
  </si>
  <si>
    <t>ARDILA</t>
  </si>
  <si>
    <t>CR 2 ESTE 31 -33</t>
  </si>
  <si>
    <t>alexamar8@hotmail.com</t>
  </si>
  <si>
    <t>ARREGLOS BALINERA Y ALTERNADOR</t>
  </si>
  <si>
    <t>SHAMPO//TORNILLO</t>
  </si>
  <si>
    <t>THINER Y PINTURA TECHO</t>
  </si>
  <si>
    <t>PV4E11255</t>
  </si>
  <si>
    <t>RESTAURADOR PASTICO</t>
  </si>
  <si>
    <t>MG BOGOTA SAS</t>
  </si>
  <si>
    <t>CL 65 BIS 86 50</t>
  </si>
  <si>
    <t>mgbodegabogota@gmail.com</t>
  </si>
  <si>
    <t>ARREGLOS VARIOS</t>
  </si>
  <si>
    <t>MAHECHA GUARIN LEIDY PATRICIA</t>
  </si>
  <si>
    <t>CR 9 24 28 SUR</t>
  </si>
  <si>
    <t>leo83jd@hotmail.com</t>
  </si>
  <si>
    <t>ELEVADOR CABLE TERMINALES</t>
  </si>
  <si>
    <t>MATALLANA BALLESTEROS MAURICIO ANTONIO</t>
  </si>
  <si>
    <t>MATALLANA</t>
  </si>
  <si>
    <t>BALLESTEROS</t>
  </si>
  <si>
    <t>CR 46 130 50</t>
  </si>
  <si>
    <t>todofiltros_83@hotmail.com</t>
  </si>
  <si>
    <t>DERCO COLOMBIA SAS</t>
  </si>
  <si>
    <t>CR 7 KM 18 VIA CHIA</t>
  </si>
  <si>
    <t>dte_9003272909@dte.paperless.com.co</t>
  </si>
  <si>
    <t>fitros citroen</t>
  </si>
  <si>
    <t>DISTRIJAPONES SAS</t>
  </si>
  <si>
    <t>CR 24 72 59</t>
  </si>
  <si>
    <t>distrijapones@hotmail.com</t>
  </si>
  <si>
    <t>CDA TECNOSABANA</t>
  </si>
  <si>
    <t>VDA SIBERIA AUT MEDELLIN PARQUE EMP LOS ROBLES</t>
  </si>
  <si>
    <t>cartera@cdatecnosabana.com</t>
  </si>
  <si>
    <t>REGIMEN COMUN</t>
  </si>
  <si>
    <t>Archivo \\tsclient\Y\OCEANIC\PEAJES MARZO.csv</t>
  </si>
  <si>
    <t>GRAPAS Y ABRAZADERAS</t>
  </si>
  <si>
    <t>CRUZ FURQUE GERARDO</t>
  </si>
  <si>
    <t>GERARDO</t>
  </si>
  <si>
    <t>CRUZ</t>
  </si>
  <si>
    <t>FURQUE</t>
  </si>
  <si>
    <t>CL 161 7D 66</t>
  </si>
  <si>
    <t>domino9011@gmail.com</t>
  </si>
  <si>
    <t>BAJ PUNTA EJE DELANTERO</t>
  </si>
  <si>
    <t>AJUSTE BOMBA TIMON Y CALIBRACION DE BOMBA</t>
  </si>
  <si>
    <t>ROMERO CARILLO EFREN</t>
  </si>
  <si>
    <t>EFREN</t>
  </si>
  <si>
    <t>ROMERO</t>
  </si>
  <si>
    <t>CARILLO</t>
  </si>
  <si>
    <t>CL 165 7 25</t>
  </si>
  <si>
    <t>efrem_romerillo11@gmail.com</t>
  </si>
  <si>
    <t>RODAMIENTO//SILICONA</t>
  </si>
  <si>
    <t>soldar pasador</t>
  </si>
  <si>
    <t>WILCHES URIBE JOSE ADELMO</t>
  </si>
  <si>
    <t>ADELMO</t>
  </si>
  <si>
    <t>WILCHES</t>
  </si>
  <si>
    <t>URIBE</t>
  </si>
  <si>
    <t>SOLDAR PASADOR</t>
  </si>
  <si>
    <t>BAJAD RUED IZQUIERD SPO801//ALMUERZO</t>
  </si>
  <si>
    <t>BUJES CACHOS</t>
  </si>
  <si>
    <t>RUIZ SALGADO LUIS RUPERTO</t>
  </si>
  <si>
    <t>RUPERTO</t>
  </si>
  <si>
    <t>SALGADO</t>
  </si>
  <si>
    <t>CR 17 6A 25</t>
  </si>
  <si>
    <t>erikaruiz@hotmail.com</t>
  </si>
  <si>
    <t>PUERTA CORREDIZA</t>
  </si>
  <si>
    <t>PINTO	 VEGA YANETH</t>
  </si>
  <si>
    <t>YANETH</t>
  </si>
  <si>
    <t>PINTO</t>
  </si>
  <si>
    <t>VEGA</t>
  </si>
  <si>
    <t>CL 17 100 60</t>
  </si>
  <si>
    <t>SURTIREPUESTOS_BONINADOS@HOTMAIL.COM</t>
  </si>
  <si>
    <t>JOYA</t>
  </si>
  <si>
    <t>COLOMBIANA DE COMERCIO S.A.</t>
  </si>
  <si>
    <t>CR 69 170 15</t>
  </si>
  <si>
    <t>vozcliente@alkosto.com.co</t>
  </si>
  <si>
    <t>GRAN CONTRIBUYENTE</t>
  </si>
  <si>
    <t>RETENEDOR</t>
  </si>
  <si>
    <t>GOMEZ CARDONA JORGE AUGUSTO</t>
  </si>
  <si>
    <t>AUGUSTO</t>
  </si>
  <si>
    <t>KR 7F 161 09</t>
  </si>
  <si>
    <t>jorgegomezc@hotmail.com</t>
  </si>
  <si>
    <t>SPO801 PINTURA</t>
  </si>
  <si>
    <t>GAMBOA QUINTANA ANA VICTORIA</t>
  </si>
  <si>
    <t>VICTORIA</t>
  </si>
  <si>
    <t>GAMBOA</t>
  </si>
  <si>
    <t>QUINTANA</t>
  </si>
  <si>
    <t>CL 156 7 45</t>
  </si>
  <si>
    <t>almacenpinturasra@gmail.com</t>
  </si>
  <si>
    <t>ARREGLO SPLINDER RUEDAAS GRASA</t>
  </si>
  <si>
    <t>CIFUENTES GAITAN OSCAR ALEXANDER</t>
  </si>
  <si>
    <t>OSCAR</t>
  </si>
  <si>
    <t>GAITAN</t>
  </si>
  <si>
    <t>Av Los Comuneros 16 70</t>
  </si>
  <si>
    <t>oscar.a.cifuentes@hotmail.com</t>
  </si>
  <si>
    <t>SPLINER HINNO</t>
  </si>
  <si>
    <t>HODROFRENOS SAS</t>
  </si>
  <si>
    <t>CL 7 15A 14</t>
  </si>
  <si>
    <t>hidrofrenos@hotmail.com</t>
  </si>
  <si>
    <t>ARREGLO RADIO</t>
  </si>
  <si>
    <t>ARCE PIÑEROS LISANDRO</t>
  </si>
  <si>
    <t>LISANDRO</t>
  </si>
  <si>
    <t>ARCE</t>
  </si>
  <si>
    <t>PIÑEROS</t>
  </si>
  <si>
    <t>CR 20 194 98</t>
  </si>
  <si>
    <t>EXPLORADORES</t>
  </si>
  <si>
    <t>INTERCONTINENTAL DE LUJO LA ESTANZUELA SAS</t>
  </si>
  <si>
    <t>CR 18 8 35</t>
  </si>
  <si>
    <t>INTERESTANZUELASAS@GMAIL.COM</t>
  </si>
  <si>
    <t>CEPILLOS</t>
  </si>
  <si>
    <t>DISTRIBUIDORA LA CAMPANA EMR SAS</t>
  </si>
  <si>
    <t>KR 17 10 23</t>
  </si>
  <si>
    <t>DISTRIBUIDORALACAMPANA@GMAIL.COM</t>
  </si>
  <si>
    <t>retenedor</t>
  </si>
  <si>
    <t>DISROD Y RET SAS</t>
  </si>
  <si>
    <t>cr 49 07 02</t>
  </si>
  <si>
    <t>disrodretsas@yahoo.es</t>
  </si>
  <si>
    <t>bajar redas trasers y delanteras</t>
  </si>
  <si>
    <t>arreglo closh</t>
  </si>
  <si>
    <t>CHITIVA URBINA LUIS ALBERTO</t>
  </si>
  <si>
    <t>CHITIVA</t>
  </si>
  <si>
    <t>URBINA</t>
  </si>
  <si>
    <t>cl 161 7a 26</t>
  </si>
  <si>
    <t>TORNILLOS</t>
  </si>
  <si>
    <t>VASOS</t>
  </si>
  <si>
    <t>GRADUADA FRENOS MANO OBRA</t>
  </si>
  <si>
    <t>EXOSTO Y SOLDADA</t>
  </si>
  <si>
    <t>LOZANO ESPINOSA AGENIDA</t>
  </si>
  <si>
    <t>AGENIDA</t>
  </si>
  <si>
    <t>LOZANO</t>
  </si>
  <si>
    <t>CR 73 37 07 SUR</t>
  </si>
  <si>
    <t>ARREGLO LICUADORAS Y SEMAAFOROS</t>
  </si>
  <si>
    <t>2494/2447</t>
  </si>
  <si>
    <t>bombillos</t>
  </si>
  <si>
    <t>FV-2-3222</t>
  </si>
  <si>
    <t>VANEGAS  EDWIN JAIR</t>
  </si>
  <si>
    <t>EDWIN</t>
  </si>
  <si>
    <t>JAIR</t>
  </si>
  <si>
    <t>VANEGAS</t>
  </si>
  <si>
    <t>CR 18 9 26</t>
  </si>
  <si>
    <t>edwinvanegas1504@gmail.com</t>
  </si>
  <si>
    <t>LUJOS</t>
  </si>
  <si>
    <t>2586-2588</t>
  </si>
  <si>
    <t>ENJUAGUE EXTERIO Y CHASIS</t>
  </si>
  <si>
    <t>MULTISERVICIOS SPAKRROS SAS</t>
  </si>
  <si>
    <t>CL 183 9A 25</t>
  </si>
  <si>
    <t>autolavadopakrros@gmail.com</t>
  </si>
  <si>
    <t>GUAYA ENGRASE IVECO</t>
  </si>
  <si>
    <t>MAHECHA PINZON JESUS DAVID</t>
  </si>
  <si>
    <t>MAHECHA</t>
  </si>
  <si>
    <t>PINZON</t>
  </si>
  <si>
    <t>CR 18A BIS 186C 26</t>
  </si>
  <si>
    <t>BOMBA HIDRAULICA</t>
  </si>
  <si>
    <t>GUERRERO DIAZ ANGEL ANIBAL</t>
  </si>
  <si>
    <t>DIAZ</t>
  </si>
  <si>
    <t>tv 72 f bis 41 33 sur</t>
  </si>
  <si>
    <t>HIDRANGELGUERRERO@HOTMAIL.COM</t>
  </si>
  <si>
    <t>ELEMENTOS DE ASEO</t>
  </si>
  <si>
    <t>PRODUCTOS FLORESTA SAS</t>
  </si>
  <si>
    <t>PARQUE INSUSTRIAL SAN GREGORIO BODEGAS A-B</t>
  </si>
  <si>
    <t>TECNO</t>
  </si>
  <si>
    <t>REFRIGERANTE RADIAADOR</t>
  </si>
  <si>
    <t>SODIMAC COLOMBIA S.A.</t>
  </si>
  <si>
    <t>Carrera 68  80 77 Piso 2.</t>
  </si>
  <si>
    <t>efacturahomecenter@homecenter.co</t>
  </si>
  <si>
    <t>4183-4185</t>
  </si>
  <si>
    <t>RUBING BODEGA</t>
  </si>
  <si>
    <t>LACA Y ESMALTE NEGRO</t>
  </si>
  <si>
    <t>MASILLAA Y CINTAS</t>
  </si>
  <si>
    <t>ceras</t>
  </si>
  <si>
    <t>ARREGLO FRENOS/ENGRASE Y RIMIDA</t>
  </si>
  <si>
    <t>SPLINDER HYUMNDAY</t>
  </si>
  <si>
    <t>COLPASADOR SAS</t>
  </si>
  <si>
    <t>CR 19 7 03</t>
  </si>
  <si>
    <t>CONTABILIDAD@COLPASADOR.COM</t>
  </si>
  <si>
    <t>11573-11572</t>
  </si>
  <si>
    <t>ACEITE- FILTRO</t>
  </si>
  <si>
    <t>MANO DE OBRA GRADUAR Y PURGAR</t>
  </si>
  <si>
    <t>SOLO FRENOS EL LIBERTADOR SAS</t>
  </si>
  <si>
    <t>DG 47 77 38</t>
  </si>
  <si>
    <t>solofrenosfacturacion@gmail.com</t>
  </si>
  <si>
    <t>chup y cilindro</t>
  </si>
  <si>
    <t>spo801</t>
  </si>
  <si>
    <t>PARTS FRENOS PEÑALOZA SAS</t>
  </si>
  <si>
    <t>CR 15A 7 04</t>
  </si>
  <si>
    <t>partsfrenospenaloza@hotmail.com</t>
  </si>
  <si>
    <t>IMPORTADORA EUROBRAZIL LTDA</t>
  </si>
  <si>
    <t>CR 26 63G 02</t>
  </si>
  <si>
    <t>O@HOTMAIL.COM</t>
  </si>
  <si>
    <t>PIÑEROS GUTIERREZ DILMA</t>
  </si>
  <si>
    <t>DILMA</t>
  </si>
  <si>
    <t>CLL 128 9 59</t>
  </si>
  <si>
    <t>dilpineros22@gmail.com</t>
  </si>
  <si>
    <t>GOMEZ GUTIERREZ ROGELIO ANTONIO</t>
  </si>
  <si>
    <t>ROGELIO</t>
  </si>
  <si>
    <t>CR 72BIS 39-37</t>
  </si>
  <si>
    <t>MANTENIMIENTO BOMBA DE COMBUSTIBLE</t>
  </si>
  <si>
    <t>MONTAJE DE LLANTAS</t>
  </si>
  <si>
    <t>CUADROS NUÑEZ ALVARO</t>
  </si>
  <si>
    <t>ALVARO</t>
  </si>
  <si>
    <t>CUADROS</t>
  </si>
  <si>
    <t>NUÑEZ</t>
  </si>
  <si>
    <t>CL 5 55 65</t>
  </si>
  <si>
    <t>ORTIZ BARRETO NELSON ENRIQUE</t>
  </si>
  <si>
    <t>NELSON</t>
  </si>
  <si>
    <t>BARRETO</t>
  </si>
  <si>
    <t>CL 191 8B 36</t>
  </si>
  <si>
    <t>MANGUERA</t>
  </si>
  <si>
    <t>TORRES ELVER JULIO</t>
  </si>
  <si>
    <t>ELVER</t>
  </si>
  <si>
    <t>AV BOYACA 39*D 17 SUR BARR NUEVAA YORK</t>
  </si>
  <si>
    <t>elverjtorres@gmail.com</t>
  </si>
  <si>
    <t>BAJADA RUEDA</t>
  </si>
  <si>
    <t>PINTURA IFV538</t>
  </si>
  <si>
    <t>RODAMIENTO</t>
  </si>
  <si>
    <t>DISTRIBUIDORA DE RODAMIENTOS S A DISROD S A</t>
  </si>
  <si>
    <t>CL 7 15A 21</t>
  </si>
  <si>
    <t>facturacion1@gisrod.com</t>
  </si>
  <si>
    <t>DIRECCIONALES Y ALMUERZO</t>
  </si>
  <si>
    <t>FILTRO MOTOR</t>
  </si>
  <si>
    <t>DISTRIBUIDORA NISSAN SA</t>
  </si>
  <si>
    <t>AV 19 124 53</t>
  </si>
  <si>
    <t>REFRIGERANTE</t>
  </si>
  <si>
    <t>DESTORNILLADOR BAJAR EXOSTO</t>
  </si>
  <si>
    <t>ARREGLO CHAPA SKY864</t>
  </si>
  <si>
    <t>SAMUDIO CASTALEDA JUAN CARLOS</t>
  </si>
  <si>
    <t>SAMUDIO</t>
  </si>
  <si>
    <t>CASTALEDA</t>
  </si>
  <si>
    <t>NO REGISTRA</t>
  </si>
  <si>
    <t>NIO@HOTMAIL.COM</t>
  </si>
  <si>
    <t>Arreglo sistema de precalentamiento</t>
  </si>
  <si>
    <t>BATERIA SYT390</t>
  </si>
  <si>
    <t>FVEL 290</t>
  </si>
  <si>
    <t>ESCANEAR Y RESETEAR VEHICULO/MANO DE OBRA CAMBIO SENSOR ABS/cARGA AIRE ACONDICIO</t>
  </si>
  <si>
    <t>ifv538</t>
  </si>
  <si>
    <t>DUCARA YATE MANUEL FERNANDO</t>
  </si>
  <si>
    <t>DUCARA</t>
  </si>
  <si>
    <t>YATE</t>
  </si>
  <si>
    <t>CAMBIO ALTERNADOR SMD192</t>
  </si>
  <si>
    <t>esmaalte negro renaul</t>
  </si>
  <si>
    <t>ROLLO DE CINTA DE ENMASCARAR</t>
  </si>
  <si>
    <t>PINZON ZABALA AURA NAYIBE</t>
  </si>
  <si>
    <t>AURA</t>
  </si>
  <si>
    <t>NAYIBE</t>
  </si>
  <si>
    <t>ZABALA</t>
  </si>
  <si>
    <t>cr 8 190 28</t>
  </si>
  <si>
    <t>n@hotmail.om</t>
  </si>
  <si>
    <t>MONTAJE + ALINEACION</t>
  </si>
  <si>
    <t>UN EJE GRAFOLADO UN ESPIGO UNA VARILLA</t>
  </si>
  <si>
    <t>MANRIQUE JIMENEZ MAYRA MILENA</t>
  </si>
  <si>
    <t>MAYRA</t>
  </si>
  <si>
    <t>MILENA</t>
  </si>
  <si>
    <t>MANRIQUE</t>
  </si>
  <si>
    <t>TR 7 162 68</t>
  </si>
  <si>
    <t>NO@HOTMAIL.COM</t>
  </si>
  <si>
    <t>COMBUSTIBLE</t>
  </si>
  <si>
    <t>INVERSIONES LA PELUZA S.A.S</t>
  </si>
  <si>
    <t>CL 7 16 25</t>
  </si>
  <si>
    <t>NOREGISRTRA@GMAIL.COM</t>
  </si>
  <si>
    <t>RADIADOR PARA REPARACION</t>
  </si>
  <si>
    <t>VELASQUE MARROQUIN GERMAN ALBERTO</t>
  </si>
  <si>
    <t>GERMAN</t>
  </si>
  <si>
    <t>VELASQUE</t>
  </si>
  <si>
    <t>MARROQUIN</t>
  </si>
  <si>
    <t>av 7 158 13</t>
  </si>
  <si>
    <t>BLY564</t>
  </si>
  <si>
    <t>VOLKSWAGEN</t>
  </si>
  <si>
    <t>MANGUERA ENSAMBLE Y RACORES</t>
  </si>
  <si>
    <t>Actividad comercial sas</t>
  </si>
  <si>
    <t>CL 17055A 77</t>
  </si>
  <si>
    <t>ACTIVIDADCOMERCIALSAS@HOTMAIL.COM</t>
  </si>
  <si>
    <t>ALTERNADOR</t>
  </si>
  <si>
    <t>LAVERDE CEBALLOS JHOAN SEBASTIAN</t>
  </si>
  <si>
    <t>JHOAN</t>
  </si>
  <si>
    <t>SEBASTIAN</t>
  </si>
  <si>
    <t>LAVERDE</t>
  </si>
  <si>
    <t>CEBALLOS</t>
  </si>
  <si>
    <t>CR 15 7 64</t>
  </si>
  <si>
    <t>sebastian.laverde08@gmail.com</t>
  </si>
  <si>
    <t>MURILLO PEREZ MARIA JENIFER</t>
  </si>
  <si>
    <t>JENIFER</t>
  </si>
  <si>
    <t>MURILLO</t>
  </si>
  <si>
    <t>CR 6  153 04</t>
  </si>
  <si>
    <t>jennivalen1941@gmail.com</t>
  </si>
  <si>
    <t>ASIA PARTES SAS</t>
  </si>
  <si>
    <t>CR 24 75A 13</t>
  </si>
  <si>
    <t>ASIAPARTE@HOTMAIL.COM</t>
  </si>
  <si>
    <t>EMPAQUETAR CAJA DE DIRECCION , SUMINISTRO DE HIDRAULICO</t>
  </si>
  <si>
    <t>RODAMIENTOS</t>
  </si>
  <si>
    <t>ARREGLOS CUTA 1535Y SALDO IFV 537 MANUEL FERNANDO DUCARA 1024462953</t>
  </si>
  <si>
    <t>CFALIBRACION LLANTAS</t>
  </si>
  <si>
    <t>RETENNEDOR</t>
  </si>
  <si>
    <t>ABRIL VALENCIA DAYANNA KATERINE</t>
  </si>
  <si>
    <t>DAYANNA</t>
  </si>
  <si>
    <t>KATERINE</t>
  </si>
  <si>
    <t>ABRIL</t>
  </si>
  <si>
    <t>VALENCIA</t>
  </si>
  <si>
    <t>CL 161 8 42</t>
  </si>
  <si>
    <t>CONTACTO@DYLAUTOELECTRICOS.COM</t>
  </si>
  <si>
    <t>1452-1451</t>
  </si>
  <si>
    <t>RECARGA</t>
  </si>
  <si>
    <t>DESPINCHADA</t>
  </si>
  <si>
    <t>ttx763</t>
  </si>
  <si>
    <t>skz929</t>
  </si>
  <si>
    <t>tgk159</t>
  </si>
  <si>
    <t>sky864</t>
  </si>
  <si>
    <t>recarga extintor</t>
  </si>
  <si>
    <t>FES6547</t>
  </si>
  <si>
    <t>MANO OBRA/ REPUESTOS CAMBIO DE BANDAS, RODAMIENTO TRS IZQUIERDO</t>
  </si>
  <si>
    <t>ARREGLO REVISION ALTERNADOR/JUEGO ESCOBILLAS ARREGLO ALTERNADOR</t>
  </si>
  <si>
    <t>ARREGLO CHPA</t>
  </si>
  <si>
    <t>INSTALAR CONECTOR Y MODULOS</t>
  </si>
  <si>
    <t>CAMBIO RODAMIENTO IZQUIER</t>
  </si>
  <si>
    <t>GAOLINA</t>
  </si>
  <si>
    <t>CAMBIO RAADIADOR IVECO</t>
  </si>
  <si>
    <t>AVILA CORREDOR JOSE KENNEDY ANTONIO</t>
  </si>
  <si>
    <t>KENNEDY ANTONIO</t>
  </si>
  <si>
    <t>AVILA</t>
  </si>
  <si>
    <t>CORREDOR</t>
  </si>
  <si>
    <t>CR 14A 162A 71</t>
  </si>
  <si>
    <t>LUBRICANTE Y SILICION</t>
  </si>
  <si>
    <t>PINTURA BODEGA</t>
  </si>
  <si>
    <t>PARQUE Y DESPINCHE</t>
  </si>
  <si>
    <t>PREVENTIVA SKK898</t>
  </si>
  <si>
    <t>306812-306811</t>
  </si>
  <si>
    <t>ALINEACION Y MONTAJE LLANTAS</t>
  </si>
  <si>
    <t>BOCEL PUERTA</t>
  </si>
  <si>
    <t>DISTRIBUIDORA RENAULT SMS SAS</t>
  </si>
  <si>
    <t>CR 25 65 30</t>
  </si>
  <si>
    <t>DISTRIBUIDORAREANULTSMS@GMAIL.COM</t>
  </si>
  <si>
    <t>RECARGA SPO801</t>
  </si>
  <si>
    <t>MANO OBRA CAMBIO CORREAS</t>
  </si>
  <si>
    <t>ROCHA RODRIGUEZ YOLANDA</t>
  </si>
  <si>
    <t>YOLANDA</t>
  </si>
  <si>
    <t>ROCHA</t>
  </si>
  <si>
    <t>CR 28 63C 65</t>
  </si>
  <si>
    <t>yolyroche39@gmail.com</t>
  </si>
  <si>
    <t>ARREGLO MANIJA RENAULT</t>
  </si>
  <si>
    <t>PEDROZA  JOSE LUIS</t>
  </si>
  <si>
    <t>PEDROZA</t>
  </si>
  <si>
    <t>CL 63  7A BIS 62</t>
  </si>
  <si>
    <t>BOMBA AGUA WINGLE</t>
  </si>
  <si>
    <t>C&amp;S CHINA IMPORTACIONES SAS</t>
  </si>
  <si>
    <t>CL 63F 26 33</t>
  </si>
  <si>
    <t>c.schinaimportaciones@gmail.com</t>
  </si>
  <si>
    <t>Documento No. .-716</t>
  </si>
  <si>
    <t>GONZALEZ LOPEZ EDUARDO</t>
  </si>
  <si>
    <t>CR 26 63G 22 LC 101</t>
  </si>
  <si>
    <t>EDGON_78@HOTMAIL.COM</t>
  </si>
  <si>
    <t>BOMBILLO FAROLA DERECHA</t>
  </si>
  <si>
    <t>MANGUERA AIRE-MANO OBRA</t>
  </si>
  <si>
    <t>PINES TECGO Y OTROS</t>
  </si>
  <si>
    <t>AUTOINVERSIONES YA LTDA</t>
  </si>
  <si>
    <t>KR 26 63G 03</t>
  </si>
  <si>
    <t>N@GMAIL.COM</t>
  </si>
  <si>
    <t>OL 285//ACOPLE</t>
  </si>
  <si>
    <t>PERO DE FRENO</t>
  </si>
  <si>
    <t>RELEVO SKN439 (SALIDA MONSERATE)</t>
  </si>
  <si>
    <t>TRANSPORTE ESPECIAL INGENIERIA Y TURISMO S A S</t>
  </si>
  <si>
    <t>AC 161 7 F 24</t>
  </si>
  <si>
    <t>ingeniatur_b@hotmail.com</t>
  </si>
  <si>
    <t>REVISION ALTERNADORSKL902/REVISAR TENSIONAR CORREAS SKL900</t>
  </si>
  <si>
    <t>2740-2776</t>
  </si>
  <si>
    <t>exploradora dereche  ttq298// retenedor de kia SKL902</t>
  </si>
  <si>
    <t>RINES Y COPAS</t>
  </si>
  <si>
    <t>arreglo revision CAMBIO DE CONTACTOSSKL900// ARREGLO ARRANQUE SLI021</t>
  </si>
  <si>
    <t>1662-1772-1796-1798-1817-</t>
  </si>
  <si>
    <t>TEGNOLLANTAS LIMITADA</t>
  </si>
  <si>
    <t>AV CR 118 132B 23</t>
  </si>
  <si>
    <t>tegnollantas.ltda@hotmail.com</t>
  </si>
  <si>
    <t>VARIOS</t>
  </si>
  <si>
    <t>smd192</t>
  </si>
  <si>
    <t>arreglo revision alterndor sli021sky864// arreglo revisiona rranque smd192</t>
  </si>
  <si>
    <t>sli021</t>
  </si>
  <si>
    <t>FARFAN GUZMAN MARIO</t>
  </si>
  <si>
    <t>MARIO</t>
  </si>
  <si>
    <t>CR 54B 175 30</t>
  </si>
  <si>
    <t>impactograficoo@gmail.com</t>
  </si>
  <si>
    <t>MATERIAL PUBLICITARIO</t>
  </si>
  <si>
    <t>CAMBIO DE  MANGUERA</t>
  </si>
  <si>
    <t>GUZMAN CASTILLO ELIBERTO</t>
  </si>
  <si>
    <t>ELIBERTO</t>
  </si>
  <si>
    <t>CR 8D 160 83</t>
  </si>
  <si>
    <t>ELABORACION T EN ALUMINIO</t>
  </si>
  <si>
    <t>JIMENEZ URBINA JOSE MIGUEL</t>
  </si>
  <si>
    <t>MIGUEL</t>
  </si>
  <si>
    <t>cr 1 5b 30</t>
  </si>
  <si>
    <t>lantodo07@gmail.com</t>
  </si>
  <si>
    <t>2786-2789</t>
  </si>
  <si>
    <t>GAS CARBONICO</t>
  </si>
  <si>
    <t>EQUIPOS Y GASES ESPECIALES SAS</t>
  </si>
  <si>
    <t>CR 20 14A 14</t>
  </si>
  <si>
    <t>equigases_ltda@yahoo.com</t>
  </si>
  <si>
    <t>1804-1807</t>
  </si>
  <si>
    <t>RODAMIENTO KIA SLI 021-SKY864</t>
  </si>
  <si>
    <t>2816-2809-2794</t>
  </si>
  <si>
    <t>RETENEDOR ALTERNADOR SLI021//RETENEDOR SKY864// SIRENA DE REVERSA SPO801</t>
  </si>
  <si>
    <t>HIDRIAULICO Y MANGUERA</t>
  </si>
  <si>
    <t>preventiva</t>
  </si>
  <si>
    <t>ARREGLO REVISION ALTERNADOR</t>
  </si>
  <si>
    <t>PULIDO MASMELA LESLY ADRIANA</t>
  </si>
  <si>
    <t>LESLY</t>
  </si>
  <si>
    <t>ADRIANA</t>
  </si>
  <si>
    <t>MASMELA</t>
  </si>
  <si>
    <t>cr 27 65 96</t>
  </si>
  <si>
    <t>RODAMIENTOSLA27@GMAAIL.COM</t>
  </si>
  <si>
    <t>RETENEDORES</t>
  </si>
  <si>
    <t>PV4E11738</t>
  </si>
  <si>
    <t>GS168A FILTRO COMBUSTIBLE PRIMARIO FORD.</t>
  </si>
  <si>
    <t>ifv537</t>
  </si>
  <si>
    <t>FE2834</t>
  </si>
  <si>
    <t>REFRIGERIO EVER</t>
  </si>
  <si>
    <t>MAKRO SUPERMAYORISTA SAS</t>
  </si>
  <si>
    <t>AV 45 192 18</t>
  </si>
  <si>
    <t>NOR@HOTMAIL.COM</t>
  </si>
  <si>
    <t>2357-2373</t>
  </si>
  <si>
    <t>ESMALTE</t>
  </si>
  <si>
    <t>CAMBIO DE HOJA PRINCIPAL IZQUIERDA</t>
  </si>
  <si>
    <t>BECERRA CORREDOR JOSE EUSEBIO</t>
  </si>
  <si>
    <t>EUSEBIO</t>
  </si>
  <si>
    <t>CL 95 7 65</t>
  </si>
  <si>
    <t>jose_25becerra@hotail.com</t>
  </si>
  <si>
    <t>CAMBIO MUÑECOS</t>
  </si>
  <si>
    <t>MONTAUJJE LLANTAS</t>
  </si>
  <si>
    <t>muñeco urvan</t>
  </si>
  <si>
    <t>PEREA LUGO CARLOS JAVIER</t>
  </si>
  <si>
    <t>PEREA</t>
  </si>
  <si>
    <t>LUGO</t>
  </si>
  <si>
    <t>CL 3G 26 79</t>
  </si>
  <si>
    <t>carlosjavierperea@hotmail.com</t>
  </si>
  <si>
    <t>306891-306900</t>
  </si>
  <si>
    <t>MONTAJES</t>
  </si>
  <si>
    <t>HIJA CENTRAL</t>
  </si>
  <si>
    <t>FRENOMUELLES   SOCIEDAD POR ACCIONES SIMPLIFICADA</t>
  </si>
  <si>
    <t>CR 7F 161 09</t>
  </si>
  <si>
    <t>frenomuelles15@gmail.com</t>
  </si>
  <si>
    <t>PARQUEADERO 06 JUNIO</t>
  </si>
  <si>
    <t>BISTURI Y TORNILLOS</t>
  </si>
  <si>
    <t>TRANSPORTES MAYO</t>
  </si>
  <si>
    <t>MORALES SUAREZ CLAUDIA STELLA</t>
  </si>
  <si>
    <t>STELLA</t>
  </si>
  <si>
    <t>MORALES</t>
  </si>
  <si>
    <t>CRA 100D   156 C   46</t>
  </si>
  <si>
    <t>tato150203@hotmail.com</t>
  </si>
  <si>
    <t>MONTAJE</t>
  </si>
  <si>
    <t>ATERCER</t>
  </si>
  <si>
    <t>AEROSOL</t>
  </si>
  <si>
    <t>RELEVOS DEL 04-05 JUNIO GSA</t>
  </si>
  <si>
    <t>PATIÑO CORREA DORA CRISTINA</t>
  </si>
  <si>
    <t>DORA</t>
  </si>
  <si>
    <t>CRISTINA</t>
  </si>
  <si>
    <t>CRA 8 189 A 24</t>
  </si>
  <si>
    <t>dcristinapc@gmail.com</t>
  </si>
  <si>
    <t>BOMBILLO Y REVISION LUCES</t>
  </si>
  <si>
    <t>54+66+</t>
  </si>
  <si>
    <t>ARREGLO DE EXOSTO</t>
  </si>
  <si>
    <t>M.O CAMBIO TIJERA SUPERIOR SKL900</t>
  </si>
  <si>
    <t>BAJAR RUEDAS TRASERAS CAMBIO FRENOS</t>
  </si>
  <si>
    <t>SECADOR REGULADOR SISTEMA AIRE DE FRENO</t>
  </si>
  <si>
    <t>DINACOPLES LTDA</t>
  </si>
  <si>
    <t>BOGOTA</t>
  </si>
  <si>
    <t>contabilidad.dinacoples03@gmail.com</t>
  </si>
  <si>
    <t>BOCEL LISO CORRUGADO</t>
  </si>
  <si>
    <t>CARRERA ARANGO SAS</t>
  </si>
  <si>
    <t>AV BOYACA #37-89</t>
  </si>
  <si>
    <t>au.contabilidad@carrera-arango.com</t>
  </si>
  <si>
    <t>ORRIN BOMBA SKN466// ALMUERZOS</t>
  </si>
  <si>
    <t>M.O EMPAQUETADURA VALVULA</t>
  </si>
  <si>
    <t>SANDOVAL GONZALEZ LEONARDO</t>
  </si>
  <si>
    <t>LEONARDO</t>
  </si>
  <si>
    <t>GONZALEZ</t>
  </si>
  <si>
    <t>N/A</t>
  </si>
  <si>
    <t>ESPITIA TORRES BEATRIZ</t>
  </si>
  <si>
    <t>BEATRIZ</t>
  </si>
  <si>
    <t>n/a</t>
  </si>
  <si>
    <t>TORRES BRICEÑO LAURA MARIA</t>
  </si>
  <si>
    <t>LAURA</t>
  </si>
  <si>
    <t>BRICEÑO</t>
  </si>
  <si>
    <t>CR 4 N°182C 30</t>
  </si>
  <si>
    <t>lauratorres9106@gmail.com</t>
  </si>
  <si>
    <t>BANDAS- RODAMIENTOS-SILICONA</t>
  </si>
  <si>
    <t>retenedor caja</t>
  </si>
  <si>
    <t>CAMBIO ALTERNADOR</t>
  </si>
  <si>
    <t>ESCANEO Y DIAGNOSTICO1/4 LAMINA</t>
  </si>
  <si>
    <t>1520-1528</t>
  </si>
  <si>
    <t>compra vario botiquin y recargas</t>
  </si>
  <si>
    <t>ANGULO Y SENSOR</t>
  </si>
  <si>
    <t>CANASTILLA</t>
  </si>
  <si>
    <t>ALFONSO BARRERA MARIA ANUNCIACION</t>
  </si>
  <si>
    <t>ANUNCIACION</t>
  </si>
  <si>
    <t>CL 191 8 30</t>
  </si>
  <si>
    <t>NOREG@HOTMAIL.COM</t>
  </si>
  <si>
    <t>2 CHUPAS</t>
  </si>
  <si>
    <t>139322-139127-138899</t>
  </si>
  <si>
    <t>EMP BOMBA PEDAL FRENO DE AIRE AGRALE R-MP KNORR CON PRESION EN TEFLON</t>
  </si>
  <si>
    <t>GRASA</t>
  </si>
  <si>
    <t>MANGUERA FRENO//LIQUIDO</t>
  </si>
  <si>
    <t>RUEDA CASTAÑEDA CAMILO ENRIQUE</t>
  </si>
  <si>
    <t>RUEDA</t>
  </si>
  <si>
    <t>CR 28 711 75</t>
  </si>
  <si>
    <t>n@hotmil.com</t>
  </si>
  <si>
    <t>40189+40183</t>
  </si>
  <si>
    <t>FETC806</t>
  </si>
  <si>
    <t>DISCO-PRENSA Y VOLANTE</t>
  </si>
  <si>
    <t>ARREGLO MANIJA PUERTAS</t>
  </si>
  <si>
    <t>CAMBIO PASTILLAAS</t>
  </si>
  <si>
    <t>820-89-833</t>
  </si>
  <si>
    <t>TUERCAS</t>
  </si>
  <si>
    <t>CAMBIO SPLINDER</t>
  </si>
  <si>
    <t>GRADUACION DE FRENOS</t>
  </si>
  <si>
    <t>CAMBIO DE BUJES</t>
  </si>
  <si>
    <t>MARTINEZ PEDRAZA LUIS CARLOS</t>
  </si>
  <si>
    <t>MARTINEZ</t>
  </si>
  <si>
    <t>PEDRAZA</t>
  </si>
  <si>
    <t>CL 161 7B 26</t>
  </si>
  <si>
    <t>lavado exterior</t>
  </si>
  <si>
    <t>BELLO LUGO JOHN JAIRO</t>
  </si>
  <si>
    <t>JOHN</t>
  </si>
  <si>
    <t>JAIRO</t>
  </si>
  <si>
    <t>BELLO</t>
  </si>
  <si>
    <t>CR 7 164 50</t>
  </si>
  <si>
    <t>shibycars94@gmail.com</t>
  </si>
  <si>
    <t>Documento No. .-5636</t>
  </si>
  <si>
    <t>SWICHE</t>
  </si>
  <si>
    <t>CONCESION SABANA DE OCCIDENTE SAS</t>
  </si>
  <si>
    <t>SIBERIA</t>
  </si>
  <si>
    <t>#508</t>
  </si>
  <si>
    <t>DISTINTO ESCOLAR</t>
  </si>
  <si>
    <t>MENESES BARROTES ESTEBAN</t>
  </si>
  <si>
    <t>ESTEBAN</t>
  </si>
  <si>
    <t>MENESES</t>
  </si>
  <si>
    <t>BARROTES</t>
  </si>
  <si>
    <t>CL 163B 46 24</t>
  </si>
  <si>
    <t>publicidademb@hotmail.com</t>
  </si>
  <si>
    <t>BAJADA RESORTES DELANTEROS</t>
  </si>
  <si>
    <t>HOJA</t>
  </si>
  <si>
    <t>DUARTE CAREÑO LUZ MERY</t>
  </si>
  <si>
    <t>LUZ MERY</t>
  </si>
  <si>
    <t>DUARTE</t>
  </si>
  <si>
    <t>CAREÑO</t>
  </si>
  <si>
    <t>CR 16 6A 05</t>
  </si>
  <si>
    <t>mdistribuciones@hotmail.com</t>
  </si>
  <si>
    <t>CUÑETE GRASA</t>
  </si>
  <si>
    <t>LUBRIPARTS LYL SAS</t>
  </si>
  <si>
    <t>CL 6 22 20</t>
  </si>
  <si>
    <t>lubripartalyl@gmail.com</t>
  </si>
  <si>
    <t>PINES</t>
  </si>
  <si>
    <t>CAMBIO RODAMIENTO</t>
  </si>
  <si>
    <t>CAMBIO FUSIBLE Y VARIOS ELECTRICOS</t>
  </si>
  <si>
    <t>skn440</t>
  </si>
  <si>
    <t>MANO DE OBRA Y REVISION DE PUERTA DERECHA</t>
  </si>
  <si>
    <t>cambio tojeras</t>
  </si>
  <si>
    <t>307190-307186</t>
  </si>
  <si>
    <t>terminal direccion kia</t>
  </si>
  <si>
    <t>CALDERON GUATAQUIRA NIGSSON</t>
  </si>
  <si>
    <t>NIGSSON</t>
  </si>
  <si>
    <t>CALDERON</t>
  </si>
  <si>
    <t>GUATAQUIRA</t>
  </si>
  <si>
    <t>CL 151 A 115 40</t>
  </si>
  <si>
    <t>CNISSON@YAHOO.COM</t>
  </si>
  <si>
    <t>cambio de arcasa control</t>
  </si>
  <si>
    <t>URREA MORALES ANDRES LUIS ANTONIO</t>
  </si>
  <si>
    <t>LUIS ANTONIO</t>
  </si>
  <si>
    <t>URREA</t>
  </si>
  <si>
    <t>cr 7 155 89</t>
  </si>
  <si>
    <t>claudiaurrea0318@gmail.com</t>
  </si>
  <si>
    <t>PARCHE</t>
  </si>
  <si>
    <t>IMPROINTAS</t>
  </si>
  <si>
    <t>MARTINEZ HERNANDEZ BILMA</t>
  </si>
  <si>
    <t>BILMA</t>
  </si>
  <si>
    <t>CR 7 155 80</t>
  </si>
  <si>
    <t>bil.25@hotmail.com</t>
  </si>
  <si>
    <t>FETC820</t>
  </si>
  <si>
    <t>CORREA Y M.O</t>
  </si>
  <si>
    <t>ARREGLO PUNTA VIGIA SKK898</t>
  </si>
  <si>
    <t>ARREGLO BOTON</t>
  </si>
  <si>
    <t>PARQUEADERO 06 JULIO</t>
  </si>
  <si>
    <t>PINTURAS</t>
  </si>
  <si>
    <t>SHAMPO-DESENGRANT</t>
  </si>
  <si>
    <t>MULTIGRANST SAS</t>
  </si>
  <si>
    <t>MUL</t>
  </si>
  <si>
    <t>CR 69K 79 32</t>
  </si>
  <si>
    <t>info@multigrast.com</t>
  </si>
  <si>
    <t>GUARIN  EDILBERTO</t>
  </si>
  <si>
    <t>EDILBERTO</t>
  </si>
  <si>
    <t>GUARIN</t>
  </si>
  <si>
    <t>CR 8B BIS 163-06</t>
  </si>
  <si>
    <t>COPAS</t>
  </si>
  <si>
    <t>COPRA REPUESTOS ROTULA</t>
  </si>
  <si>
    <t>ORRING</t>
  </si>
  <si>
    <t>ARREGLO FUGAS ACEITE COMPRESOR</t>
  </si>
  <si>
    <t>PRECIADO LOPEZ ALDEMAR</t>
  </si>
  <si>
    <t>ALDEMAR</t>
  </si>
  <si>
    <t>no-registra@correo.com</t>
  </si>
  <si>
    <t>CAMARA DE REVERSA</t>
  </si>
  <si>
    <t>Documento No. .-5990</t>
  </si>
  <si>
    <t>LOPEZ RAMIREZ CARLOS ANDRES</t>
  </si>
  <si>
    <t>CL 146C 78-39</t>
  </si>
  <si>
    <t>BOTIQUIN</t>
  </si>
  <si>
    <t>PINTUR</t>
  </si>
  <si>
    <t>MANTENIMINETO CAMBIO TANQUE RADIADOR</t>
  </si>
  <si>
    <t>CANGREJO LOPEZ DAVID ALBERTO</t>
  </si>
  <si>
    <t>CANGREJO</t>
  </si>
  <si>
    <t>TV 60 541A SUR 34-02</t>
  </si>
  <si>
    <t>feradiadorsprin@gmail.com</t>
  </si>
  <si>
    <t>TECNOMECANICAS</t>
  </si>
  <si>
    <t>ARREGLO DE MOTOR DE ELEVAVIDRIOS</t>
  </si>
  <si>
    <t>ARREGLO COSTERES SKK898</t>
  </si>
  <si>
    <t>ACEITE HIDRAULICO</t>
  </si>
  <si>
    <t>VARGAS DUARTE JOSE DOMINGO</t>
  </si>
  <si>
    <t>DOMINGO</t>
  </si>
  <si>
    <t>CR 27 15 03</t>
  </si>
  <si>
    <t>fullcars27@gmail.com</t>
  </si>
  <si>
    <t>CINTURON DOS PUNTOS</t>
  </si>
  <si>
    <t>PALLARES BOTELLO YUNELY</t>
  </si>
  <si>
    <t>YUNELY</t>
  </si>
  <si>
    <t>PALLARES</t>
  </si>
  <si>
    <t>BOTELLO</t>
  </si>
  <si>
    <t>LIJAS PLASTICAS</t>
  </si>
  <si>
    <t>reparacion de la bomba alta/desinstalar e intalar radiador</t>
  </si>
  <si>
    <t>GLOBAL TURBOS BOGOTA SAS</t>
  </si>
  <si>
    <t>CL 38 SUR 72M 55</t>
  </si>
  <si>
    <t>globalturbos.bogota@gmail.com</t>
  </si>
  <si>
    <t>CERA Y ESTOPA</t>
  </si>
  <si>
    <t>DISTRIBUIDORA LA MEZCLA PROFESIONAL DE COLORES S.A.S</t>
  </si>
  <si>
    <t>CL 166 17 69</t>
  </si>
  <si>
    <t>CITROEN JUMPER REPARACION CAJA</t>
  </si>
  <si>
    <t>DIRECCIONES HIDRAULICAS EL MONO</t>
  </si>
  <si>
    <t>CL 14A 24I 88</t>
  </si>
  <si>
    <t>direccioneshidraulicaselmono@gmail.com</t>
  </si>
  <si>
    <t>431-396+5432</t>
  </si>
  <si>
    <t>PINTURA RINES/COPAS</t>
  </si>
  <si>
    <t>SWICHT LICUADORA</t>
  </si>
  <si>
    <t>KAT LUJOS SAS</t>
  </si>
  <si>
    <t>CL 161 7B 16</t>
  </si>
  <si>
    <t>katlujos@hotmail.com</t>
  </si>
  <si>
    <t>FLASHER DIRECCIONAL</t>
  </si>
  <si>
    <t>41813-41785-41786</t>
  </si>
  <si>
    <t>kep434</t>
  </si>
  <si>
    <t>skn439</t>
  </si>
  <si>
    <t>CAMBIO DE ACEITE BXT682</t>
  </si>
  <si>
    <t>MONTAJE DE LLANTAS ALINEACION</t>
  </si>
  <si>
    <t>Documento No. .-6020</t>
  </si>
  <si>
    <t>CASTRO GOMEZ EDWARD ALBERTO</t>
  </si>
  <si>
    <t>EDWARD</t>
  </si>
  <si>
    <t>TV 73 A BIS A 35C 11</t>
  </si>
  <si>
    <t>GLON REFRIGERANTE</t>
  </si>
  <si>
    <t>TECNICOMPONENTES  DIÉSEL  A.C.  S.A.S.</t>
  </si>
  <si>
    <t>CL 38SUR 72M 53</t>
  </si>
  <si>
    <t>PRERUTAS-COMBUSTIBLE</t>
  </si>
  <si>
    <t>ENCENDEDOR DE CIGARRILLO</t>
  </si>
  <si>
    <t>ARREGLO DE PUERTA DE COPILOTO Y MANTENIMINETON Y REVISION DE PUERTA CORREDERA</t>
  </si>
  <si>
    <t>REVISION CAMBIO BUJIAS SKL902/SLI021</t>
  </si>
  <si>
    <t>307299/307298</t>
  </si>
  <si>
    <t>ROTACION SKL902//CAMBIO DE LLANTAS SLG920</t>
  </si>
  <si>
    <t>989/1025</t>
  </si>
  <si>
    <t>BUJIA SKL902/SLI021BOMBILLOS IFV538 SYT390- BOMBILLOS FAROLA SKN466-SKN440</t>
  </si>
  <si>
    <t>RUBING PARA CARROS</t>
  </si>
  <si>
    <t>VOLKSWAGEN SAGER SAS</t>
  </si>
  <si>
    <t>CR 27B BIS 67-07</t>
  </si>
  <si>
    <t>ACEITE BODEGA//BLY564 CAMBIO</t>
  </si>
  <si>
    <t>MANCIPE MANCIPE HUMBERTO</t>
  </si>
  <si>
    <t>HUMBERTO</t>
  </si>
  <si>
    <t>MANCIPE</t>
  </si>
  <si>
    <t>KR 8C 185B 05</t>
  </si>
  <si>
    <t>HECHURA DE ROSCA BRAZO 170 MIL//SOLDADURA CABRILLA 30 MIL</t>
  </si>
  <si>
    <t>PINZON ARAQUE MARCO A JUNIOR</t>
  </si>
  <si>
    <t>MARCO A</t>
  </si>
  <si>
    <t>JUNIOR</t>
  </si>
  <si>
    <t>ARAQUE</t>
  </si>
  <si>
    <t>CR 6A 162A 08</t>
  </si>
  <si>
    <t>marco_a_juniors@yahoo.com</t>
  </si>
  <si>
    <t>DS</t>
  </si>
  <si>
    <t>DOCUMENTO SOPORTE ELECT</t>
  </si>
  <si>
    <t>HECHURA BUJE PUERTA</t>
  </si>
  <si>
    <t>BJAR RUEDA DELANTERA/GASOLINA GRASA</t>
  </si>
  <si>
    <t>ALMUERZO TAPA BOMPER IFV538</t>
  </si>
  <si>
    <t>TERMINALES DIRECCION AUTO PART AGTDE/AGTIZ</t>
  </si>
  <si>
    <t>POLARIZADO WLQ121</t>
  </si>
  <si>
    <t>TUERCA</t>
  </si>
  <si>
    <t>CAMBIO CORREAS ARREGLO FLASER Y BOMBILLOS TABLERO</t>
  </si>
  <si>
    <t>BOMBA FRENO INSTALCION SPO801</t>
  </si>
  <si>
    <t>GOMEZ MARTINEZ ALVARO</t>
  </si>
  <si>
    <t>cl 89 95 62</t>
  </si>
  <si>
    <t>frenosniza@gmail.com</t>
  </si>
  <si>
    <t>ARREGLO PUERTA BLOQUEO IFV537</t>
  </si>
  <si>
    <t>NOTA DEBITO ACH DEVOLUCION M.O ARREGLO TURBO 929/OC3610 JUAN JOSE PULIDO TOVAR</t>
  </si>
  <si>
    <t>PARQUEADERO AGOSTO-SEPTIEMBRE</t>
  </si>
  <si>
    <t>MUNAR RIOS MANUEL ANGEL</t>
  </si>
  <si>
    <t>MUNAR</t>
  </si>
  <si>
    <t>RIOS</t>
  </si>
  <si>
    <t>CR 2 ESTE 29 68</t>
  </si>
  <si>
    <t>MANUELMUNAR123@HOTMAIL.COM</t>
  </si>
  <si>
    <t>SERVICIO SCANER</t>
  </si>
  <si>
    <t>METRO CAR´S SAS</t>
  </si>
  <si>
    <t>CL 223 53 63</t>
  </si>
  <si>
    <t>metrocarssas@hotmail.com</t>
  </si>
  <si>
    <t>F140722 CDA TECNOSABANA SAS</t>
  </si>
  <si>
    <t>BATERIA TGK159</t>
  </si>
  <si>
    <t>ASIA PARTES LT BANCO: BANCOLOMBIA     CTA:     20621503931</t>
  </si>
  <si>
    <t>NOTA DEBITO ACH FVEL 427 IFV537 LEIDY PATRICIA MAHECHA GUARIN</t>
  </si>
  <si>
    <t>LAVADA RESTAURATIVA VEH HAZ295</t>
  </si>
  <si>
    <t>HAZ295</t>
  </si>
  <si>
    <t>NISSAN X-TRAIL</t>
  </si>
  <si>
    <t>COLOMBIA CLOSEOUT SOLUTION S.A.S</t>
  </si>
  <si>
    <t>KM 28 VIA CAJICA</t>
  </si>
  <si>
    <t>(322) 9147635</t>
  </si>
  <si>
    <t>truckwashautolavado@gmail.com</t>
  </si>
  <si>
    <t>NOTA DEBITO ACH DEVOLUCION M.O ARREGLO TURBO 929/OC3610 JUAN JOSE PULIDO TOVAR 1</t>
  </si>
  <si>
    <t>CADENAS ARIAS ORMINSON</t>
  </si>
  <si>
    <t>ORMINSON</t>
  </si>
  <si>
    <t>CADENAS</t>
  </si>
  <si>
    <t>ARIAS</t>
  </si>
  <si>
    <t>CR 16 7A 33</t>
  </si>
  <si>
    <t>tuberiasdieselcolombia@hotmail.com</t>
  </si>
  <si>
    <t>xorrea reprticion slg920</t>
  </si>
  <si>
    <t>LEON GOMEZ HENRY</t>
  </si>
  <si>
    <t>HENRY</t>
  </si>
  <si>
    <t>cr 24 74 09</t>
  </si>
  <si>
    <t>hlg1969@hotmail.com</t>
  </si>
  <si>
    <t>RADIADOR</t>
  </si>
  <si>
    <t>CONALRAD SAS</t>
  </si>
  <si>
    <t>CR 27B BIS 66 37</t>
  </si>
  <si>
    <t>conalradsas@hotmail.com</t>
  </si>
  <si>
    <t>GTB 35</t>
  </si>
  <si>
    <t>REPARACION DE LA BOMBA DE BAJA</t>
  </si>
  <si>
    <t>AVISOS-LOGOS</t>
  </si>
  <si>
    <t>PINTURA PARTE TRASERA SKN439</t>
  </si>
  <si>
    <t>PINTAD BOMPER $18.000//ROLLO CINTA SKN439</t>
  </si>
  <si>
    <t>venta de productos</t>
  </si>
  <si>
    <t>CAUCHO LLANTAS NUEVO MILENIO S.A.S.</t>
  </si>
  <si>
    <t>cr 16 7 31</t>
  </si>
  <si>
    <t>info@cauchillantasnuevomilenio.com</t>
  </si>
  <si>
    <t>EMPACAR BOMBA DE VACIO CAMBIO TARRO DE AGUA CAMBIO GUAYA CLUTHS PATIN CORREO ACC</t>
  </si>
  <si>
    <t>MONTAJE LLAANTA</t>
  </si>
  <si>
    <t>BOMBILLO KEP434</t>
  </si>
  <si>
    <t>5530-5539</t>
  </si>
  <si>
    <t>BROCHA</t>
  </si>
  <si>
    <t>DEPOSITO EXPANCION/RODAMIENTO ALTERNADOR/GUAYA EMBRAGUE</t>
  </si>
  <si>
    <t>EMANUEL 25 MI SAS</t>
  </si>
  <si>
    <t>AK 72 40 SUR 53</t>
  </si>
  <si>
    <t>emanuel.25ltda@hotmail.com</t>
  </si>
  <si>
    <t>TECNOMECANICA KEP 434</t>
  </si>
  <si>
    <t>CALCOMNIAS Y AVISOS PUBLICITARIOS</t>
  </si>
  <si>
    <t>RETENEDOR/CAMBIO RETENEDOR</t>
  </si>
  <si>
    <t>CAMBIO ACEITE</t>
  </si>
  <si>
    <t>3864-8379-0304</t>
  </si>
  <si>
    <t>VASOS--SHAMPOO IVF538-GUA</t>
  </si>
  <si>
    <t>GRUPO ABBA GM SAS</t>
  </si>
  <si>
    <t>CL 189 7A 28</t>
  </si>
  <si>
    <t>ROTACION LLNATS</t>
  </si>
  <si>
    <t>7428-7423</t>
  </si>
  <si>
    <t>ROTACION HFP477-MONTJESLG920</t>
  </si>
  <si>
    <t>INTALACION RADIO IFV538-WLQ121</t>
  </si>
  <si>
    <t>PINTO MEDINA JOHAN DAVID</t>
  </si>
  <si>
    <t>JOHAN</t>
  </si>
  <si>
    <t>MEDINA</t>
  </si>
  <si>
    <t>CR 9 187 14</t>
  </si>
  <si>
    <t>johaopinto27@gmail.com</t>
  </si>
  <si>
    <t>PEAJES 09-10 ZIPACON</t>
  </si>
  <si>
    <t>DEVISAB SAS</t>
  </si>
  <si>
    <t>/</t>
  </si>
  <si>
    <t>EMPRESAS DEL GOBIERNO</t>
  </si>
  <si>
    <t>1655-1656</t>
  </si>
  <si>
    <t>FLAA HYUNDAI</t>
  </si>
  <si>
    <t>MUÑOZ GIRALDO RAMIRO</t>
  </si>
  <si>
    <t>RAMIRO</t>
  </si>
  <si>
    <t>GIRALDO</t>
  </si>
  <si>
    <t>CL 131 45 B 06 08</t>
  </si>
  <si>
    <t>rm.pelaez@hotmail.com</t>
  </si>
  <si>
    <t>ASEO Y ARREGLOS VARIOS</t>
  </si>
  <si>
    <t>RADIOS</t>
  </si>
  <si>
    <t>GONZALEZ SANCHEZ JUAN CAMILO</t>
  </si>
  <si>
    <t>CR 38 # 8 - 76 LC 50</t>
  </si>
  <si>
    <t>juancamilogonzalezs@gmail.com</t>
  </si>
  <si>
    <t>INTALACION RADIO SPO801 PARLANTES TTX763</t>
  </si>
  <si>
    <t>INSTALACION RAADIO KEP434</t>
  </si>
  <si>
    <t>LIMPIEZA IFV537-IFV538</t>
  </si>
  <si>
    <t>1842-1844</t>
  </si>
  <si>
    <t>LLANTAS IFV537-IFV538 REENCAUCHE SKN466S-KK898</t>
  </si>
  <si>
    <t>LLANTAS</t>
  </si>
  <si>
    <t>JUEGO DE MARTILLOS</t>
  </si>
  <si>
    <t>FILTROS SLG920</t>
  </si>
  <si>
    <t>PROTECTOR CAUCHO</t>
  </si>
  <si>
    <t>IBAÑEZ ALFONSO EFRAIN</t>
  </si>
  <si>
    <t>IBAÑEZ</t>
  </si>
  <si>
    <t>AC 161 7 36</t>
  </si>
  <si>
    <t>IBALLANTAS@HOTMAIL.COM</t>
  </si>
  <si>
    <t>1818-1807</t>
  </si>
  <si>
    <t>CONECTOR Y BOMBILLO SLI021//</t>
  </si>
  <si>
    <t>ARREGLO REVISION TABLERO Y ALTERNADOR SKN439//ARREGLO9 REVISION ARRANQUE HFP480</t>
  </si>
  <si>
    <t>TAPETE COBIJA SLG920</t>
  </si>
  <si>
    <t>INSTALACION RADIO CAMARA DE REVESRO</t>
  </si>
  <si>
    <t>CONVERTIDOR HIDRO</t>
  </si>
  <si>
    <t>NEUMATICO Y MONTAJEWLQ121//ROTACION TTQ298</t>
  </si>
  <si>
    <t>Documento No. .-955</t>
  </si>
  <si>
    <t>REGULADOR</t>
  </si>
  <si>
    <t>CORREA SKN439</t>
  </si>
  <si>
    <t>ZARATE HERNANDEZ PEDRO HERNAN</t>
  </si>
  <si>
    <t>PEDRO</t>
  </si>
  <si>
    <t>HERNAN</t>
  </si>
  <si>
    <t>MONTAJE TTQ298</t>
  </si>
  <si>
    <t>GUARDAA POLVO/CAMBIO/SOPORTE MOTOR/AJUSTAR TIMON</t>
  </si>
  <si>
    <t>CAR HYUNDAI &amp; RENAULT S.A.S</t>
  </si>
  <si>
    <t>CR 9 24 28</t>
  </si>
  <si>
    <t>carhyundairenaault@outlook.com</t>
  </si>
  <si>
    <t>RETENEDOR ALTERNAADOR</t>
  </si>
  <si>
    <t>CAMBIO PIEZAS 2 ASIENTOS Y PISO TTX763 MANUEL FERNANDO DUCARA</t>
  </si>
  <si>
    <t>FVE8469</t>
  </si>
  <si>
    <t>TAPA CARTER MOTOR</t>
  </si>
  <si>
    <t>DHAG 841</t>
  </si>
  <si>
    <t>D/M caja dirección cambio reten sector, suministro de hidráulico</t>
  </si>
  <si>
    <t>skk898</t>
  </si>
  <si>
    <t>REVISION Y CALIBRACION BOMBA/EMPAQUETADURA STAR 3 RET/JUEGO DE RODILLOS/SERVICIO</t>
  </si>
  <si>
    <t>AYALA DIAZ FERNEY CIFREDO</t>
  </si>
  <si>
    <t>FERNEY</t>
  </si>
  <si>
    <t>CIFREDO</t>
  </si>
  <si>
    <t>AYALA</t>
  </si>
  <si>
    <t>CALLE 37 SUR No. 72L-71</t>
  </si>
  <si>
    <t>mundofad2006@yahoo.es</t>
  </si>
  <si>
    <t>CURVA TRASERA FIGURADA//SOPORTERIA</t>
  </si>
  <si>
    <t>SILENCIADORES COLOMBIA DESDE 1965 S.A.S</t>
  </si>
  <si>
    <t>Carrera 24#5-28</t>
  </si>
  <si>
    <t>silenciadorescolombia@hotmail.com</t>
  </si>
  <si>
    <t>E191</t>
  </si>
  <si>
    <t>17.5 X 6.00 HYUNDAI RINES</t>
  </si>
  <si>
    <t>VILLALBA ECHEVERRY DANIEL</t>
  </si>
  <si>
    <t>VILLALBA</t>
  </si>
  <si>
    <t>ECHEVERRY</t>
  </si>
  <si>
    <t>CL 8 20 49</t>
  </si>
  <si>
    <t>tecnirines@gmail.com</t>
  </si>
  <si>
    <t>1342-1344</t>
  </si>
  <si>
    <t>CURVA TRASERA FIGURADA//SOPORTERIA IFV537--SILENCIADOR SMD192</t>
  </si>
  <si>
    <t>suspenciond e calefaccion</t>
  </si>
  <si>
    <t>GARZON GONZALEZ ANA LILIANA</t>
  </si>
  <si>
    <t>LILIANA</t>
  </si>
  <si>
    <t>GARZON</t>
  </si>
  <si>
    <t>CL 158A 7S 65</t>
  </si>
  <si>
    <t>radiadoresloschinos@gmail.com</t>
  </si>
  <si>
    <t>ARREGLO REVISION DE CORRIENTES DE RADIO Y STOP</t>
  </si>
  <si>
    <t>BAJADA DE EXOSTO</t>
  </si>
  <si>
    <t>CR 11 187A 25</t>
  </si>
  <si>
    <t>EXOSTOSJULI@GMAIL.COM</t>
  </si>
  <si>
    <t>abrazaderas sky864//montada llantas haz295//ATOMIZADORES BODEGA</t>
  </si>
  <si>
    <t>PARRA BUSTOS TATIANA MAYERLY</t>
  </si>
  <si>
    <t>TATIANA</t>
  </si>
  <si>
    <t>MAYERLY</t>
  </si>
  <si>
    <t>BUSTOS</t>
  </si>
  <si>
    <t>N/R</t>
  </si>
  <si>
    <t>ARREGLO ELECTRICO IFV538</t>
  </si>
  <si>
    <t>PRADA BUENHOMBRE OSCAR GUSTAVO</t>
  </si>
  <si>
    <t>PRADA</t>
  </si>
  <si>
    <t>BUENHOMBRE</t>
  </si>
  <si>
    <t>AV BOYACA 23A 90</t>
  </si>
  <si>
    <t>bpradaaireacondiciano@gmail.com</t>
  </si>
  <si>
    <t>6 GUARDAAPOLVOS</t>
  </si>
  <si>
    <t>PISTONES/CALIPER DELANTERO Y TRASERO</t>
  </si>
  <si>
    <t>ACEITE GWK</t>
  </si>
  <si>
    <t>ENJUGUE</t>
  </si>
  <si>
    <t>DK DETAILING SAS</t>
  </si>
  <si>
    <t>AK 50 22A 26</t>
  </si>
  <si>
    <t>facturaciondkdetiling@gmail.com</t>
  </si>
  <si>
    <t>SWHICTH</t>
  </si>
  <si>
    <t>ELECTRIPARTES SAS</t>
  </si>
  <si>
    <t>DNAL 7 14 81</t>
  </si>
  <si>
    <t>electripartes@gmail.com</t>
  </si>
  <si>
    <t>KIT CARDAN</t>
  </si>
  <si>
    <t>RODAMIENTO SKN439</t>
  </si>
  <si>
    <t>JUEGO ESCOBILLAS ALTERNADOR</t>
  </si>
  <si>
    <t>7603-7602</t>
  </si>
  <si>
    <t>MONTJE LLANTS SMD192/MONTAJE TTQ298</t>
  </si>
  <si>
    <t>Discos-pastillas-retct NISSAN XT</t>
  </si>
  <si>
    <t>FERMAR LIMITADA</t>
  </si>
  <si>
    <t>fermarltda@hotmail.com</t>
  </si>
  <si>
    <t>MULTIPLE DE AGUA Y MOTORT, REFREGERANTE Y M.O</t>
  </si>
  <si>
    <t>MENDEZ BASTO HERIBERTO</t>
  </si>
  <si>
    <t>HERIBERTO</t>
  </si>
  <si>
    <t>MENDEZ</t>
  </si>
  <si>
    <t>BASTO</t>
  </si>
  <si>
    <t>KR 31 BIS 39 91</t>
  </si>
  <si>
    <t>hm_diesel43@hotmail.com</t>
  </si>
  <si>
    <t>ARREGLO RADIADOR/REFRIGERANTE</t>
  </si>
  <si>
    <t>RODAMIENTOS Y RETENEDORES JC LTDA</t>
  </si>
  <si>
    <t>CL 8 15 34</t>
  </si>
  <si>
    <t>rodamientos.jc@hotmail.com</t>
  </si>
  <si>
    <t>CALZADA DISCO/AJUSTE PRENSA/BAJADA DE CAJA</t>
  </si>
  <si>
    <t>CASAS BELLO LEYDI YOANA</t>
  </si>
  <si>
    <t>LEYDI</t>
  </si>
  <si>
    <t>YOANA</t>
  </si>
  <si>
    <t>CASAS</t>
  </si>
  <si>
    <t>cl 8 15a 57</t>
  </si>
  <si>
    <t>INSTALACION RADIO HFP480-Y CMARA DE REVERSA</t>
  </si>
  <si>
    <t>RINES COUNTRY (2)//RINES Y MORDAZAS</t>
  </si>
  <si>
    <t>CROMADOS EL BRILLANTE SAS</t>
  </si>
  <si>
    <t>AC  6 19A 16</t>
  </si>
  <si>
    <t>cromadoselbrillnte@hotmail.com</t>
  </si>
  <si>
    <t>BALINERA CUPLIN CAJA/ CAMBIO DE CRUCETA</t>
  </si>
  <si>
    <t>BOMBILLO TGK159</t>
  </si>
  <si>
    <t>CRUCETA</t>
  </si>
  <si>
    <t>DISTRIREPUESTOS SPARTA DIESEL Y GASOLINA SAS</t>
  </si>
  <si>
    <t>DG 7 BIS 14 16</t>
  </si>
  <si>
    <t>spartarepuestos@outlool.com</t>
  </si>
  <si>
    <t>7562-7523</t>
  </si>
  <si>
    <t>MONTAJE LLANTA//</t>
  </si>
  <si>
    <t>SICAFLEX</t>
  </si>
  <si>
    <t>REVISION DE STOP INSTALAR CABLE DE MESA Y TERMINALES SLG920///ARREGLO FLASH HFP4</t>
  </si>
  <si>
    <t>ALMUERZO/GASOLINA/MONTAJE</t>
  </si>
  <si>
    <t>BROCAS/PAQUETE BOLSAS</t>
  </si>
  <si>
    <t>24319-24335</t>
  </si>
  <si>
    <t>ACEITE TEQ903/MARCO METALICO HAZ295</t>
  </si>
  <si>
    <t>TEQ903</t>
  </si>
  <si>
    <t>24117-24115</t>
  </si>
  <si>
    <t>ACEITE MOTRO HAZ295//FILTROS</t>
  </si>
  <si>
    <t>BPMBILLO</t>
  </si>
  <si>
    <t>REMACHE</t>
  </si>
  <si>
    <t>FERRETERIA LOS 7777 SAS</t>
  </si>
  <si>
    <t>CR 15 187 92</t>
  </si>
  <si>
    <t>FERRETERIAALOS7777SAS@GMAIL.COM</t>
  </si>
  <si>
    <t>REFLECTORES</t>
  </si>
  <si>
    <t>GENERAL</t>
  </si>
  <si>
    <t>ELECTRO VIAS  SAS</t>
  </si>
  <si>
    <t>CL 156 7D 22</t>
  </si>
  <si>
    <t>ELECTROVIAS.VENTAS@HOTMAIL.COM</t>
  </si>
  <si>
    <t>EXOSTO</t>
  </si>
  <si>
    <t>FVE12937</t>
  </si>
  <si>
    <t>FIRMA CENTRALIZADA RL - VIGENCIA 2 AÑOS</t>
  </si>
  <si>
    <t>GESTION DE SEGURIDAD ELECTRONICA S.A</t>
  </si>
  <si>
    <t>CL 77 -7 # 44 Oficina 701</t>
  </si>
  <si>
    <t>area.contabilidad@gse.com.co</t>
  </si>
  <si>
    <t>parche</t>
  </si>
  <si>
    <t>TRANSPORTES MES OCTUBRE</t>
  </si>
  <si>
    <t>Arreglo de frenos del vehículo Nissan xtrail</t>
  </si>
  <si>
    <t>BARRERO ALVAREZ JUAN CARLOS</t>
  </si>
  <si>
    <t>BARRERO</t>
  </si>
  <si>
    <t>CR 8D 190-85</t>
  </si>
  <si>
    <t>nono-45@hotmail.com</t>
  </si>
  <si>
    <t>COMBUSTIBLE TEQ903</t>
  </si>
  <si>
    <t>SAAD SAAD Y CIA. SAS</t>
  </si>
  <si>
    <t>KR 45 # 183 A - 32</t>
  </si>
  <si>
    <t>saadestacion@gmail.com</t>
  </si>
  <si>
    <t>HECHURA BUJES CAUCHO</t>
  </si>
  <si>
    <t>CONEXION RADIO CAMRA DE REVERSA</t>
  </si>
  <si>
    <t>SOLDADURA EXOSTO</t>
  </si>
  <si>
    <t>ARREGLO FRENOS Y CHUPAS ARREGLO BOMBA Y CLUTH AUX SPO801</t>
  </si>
  <si>
    <t>Guaya barra de cambios</t>
  </si>
  <si>
    <t>SANDOVAL BEJARANO LEIDY JOHANNA</t>
  </si>
  <si>
    <t>LEIDY</t>
  </si>
  <si>
    <t>JOHANNA</t>
  </si>
  <si>
    <t>BEJARANO</t>
  </si>
  <si>
    <t>CL 183 14 52</t>
  </si>
  <si>
    <t>guayasdelnorte@hotmail.com</t>
  </si>
  <si>
    <t>59651-59652</t>
  </si>
  <si>
    <t>EMP PARA VALVULA FRENO DE SEGURIDAD AGRALE SKN439//EMP Y RESORTE PARA BOOSTER FR</t>
  </si>
  <si>
    <t>Polarizado vehículo placa TEQ903</t>
  </si>
  <si>
    <t>MENESES QUIROGA ESTEBAN</t>
  </si>
  <si>
    <t>CR 49 165 33 IN 1 AP 302</t>
  </si>
  <si>
    <t>estebanmeneses2006@gmail.com</t>
  </si>
  <si>
    <t>GRUA TRAFIC DORADA</t>
  </si>
  <si>
    <t>ESCOBAR ORTIZ CARLOS ARTURO</t>
  </si>
  <si>
    <t>ARTURO</t>
  </si>
  <si>
    <t>KR 13 152 80</t>
  </si>
  <si>
    <t>Documento No. .-6638</t>
  </si>
  <si>
    <t>TEUTA MENDEZ EDWIN GUSTAVO</t>
  </si>
  <si>
    <t>TEUTA</t>
  </si>
  <si>
    <t>CR 182A 9A 27</t>
  </si>
  <si>
    <t>pinomesa6@gmail.com</t>
  </si>
  <si>
    <t>LAVADA FORROS</t>
  </si>
  <si>
    <t>MANO DE OBRA SPO801BAJADA DE MUELLE IZQUIERDO</t>
  </si>
  <si>
    <t>RODRIGUEZ ROJAS GIOVANNI</t>
  </si>
  <si>
    <t>GIOVANNI</t>
  </si>
  <si>
    <t>ROJAS</t>
  </si>
  <si>
    <t>CL 6A 7 08</t>
  </si>
  <si>
    <t>grv79833793@hotmail.com</t>
  </si>
  <si>
    <t>BENDIX ARRANQUE INSTALADO/MANTENIMIENTO</t>
  </si>
  <si>
    <t>Parabrizas 801</t>
  </si>
  <si>
    <t>CHOP-CHAVETA</t>
  </si>
  <si>
    <t>HOJA HERCULES CANTER TRASPASADOR-TORNILLOS</t>
  </si>
  <si>
    <t>1.JUEGO DE EXPLORADORAS 4 TRIMON</t>
  </si>
  <si>
    <t>FE2908</t>
  </si>
  <si>
    <t>ADMINISTRACION MES DE NOVIEMBRE MOVIL 127</t>
  </si>
  <si>
    <t>TRANSPORTES ATH S.A.S.</t>
  </si>
  <si>
    <t>CALLE 10 A 72 A 28</t>
  </si>
  <si>
    <t>313 3634012</t>
  </si>
  <si>
    <t>transportesathsas@gmail.com</t>
  </si>
  <si>
    <t>PEAJE TTQ298</t>
  </si>
  <si>
    <t>AGUA 01//RAY</t>
  </si>
  <si>
    <t>TRANSPORTES TRAMITE TRASPASO</t>
  </si>
  <si>
    <t>UNION PANAMERICANA DE INVERSIONES  S A S</t>
  </si>
  <si>
    <t>CR 16 183 44</t>
  </si>
  <si>
    <t>unionpanamericana.ltda@gmail.com</t>
  </si>
  <si>
    <t>BOTIQUIN TEQ903</t>
  </si>
  <si>
    <t>FILTROS AIRE</t>
  </si>
  <si>
    <t>FILTRO COMBUSTIBLE</t>
  </si>
  <si>
    <t>PATINES</t>
  </si>
  <si>
    <t>BAJAR PUNTERA Y ASEGURAR CONECTOR EXPLORADORAS</t>
  </si>
  <si>
    <t>SERVICIO GRUA</t>
  </si>
  <si>
    <t>BAJAR Y CAMBIAR PATINES DE LA CORREA</t>
  </si>
  <si>
    <t>LAVADA EXOSTOS Y CATALIZADOR</t>
  </si>
  <si>
    <t>MANO DE OBRA DESVARADA 22 DE NOV</t>
  </si>
  <si>
    <t>CACERES CRUSES ALEXANDER</t>
  </si>
  <si>
    <t>CACERES</t>
  </si>
  <si>
    <t>CRUSES</t>
  </si>
  <si>
    <t>CR 24 85-45</t>
  </si>
  <si>
    <t>alex105-@hotmail.com</t>
  </si>
  <si>
    <t>bombillo ifv537</t>
  </si>
  <si>
    <t>FILTROS TRJ338</t>
  </si>
  <si>
    <t>GUANTES</t>
  </si>
  <si>
    <t>BOCACHICA GARCES ARACELY</t>
  </si>
  <si>
    <t>ARACELY</t>
  </si>
  <si>
    <t>BOCACHICA</t>
  </si>
  <si>
    <t>GARCES</t>
  </si>
  <si>
    <t>CL 191 7A 25</t>
  </si>
  <si>
    <t>aragarces0@gmail.com</t>
  </si>
  <si>
    <t>Documento No. .-1056</t>
  </si>
  <si>
    <t>DUQUINO SABOGAL LIZBETH MALLERLY</t>
  </si>
  <si>
    <t>LIZBETH</t>
  </si>
  <si>
    <t>MALLERLY</t>
  </si>
  <si>
    <t>DUQUINO</t>
  </si>
  <si>
    <t>SABOGAL</t>
  </si>
  <si>
    <t>AV CR 7 182 29</t>
  </si>
  <si>
    <t>lujosyaccesoriosaym@hotmail.com</t>
  </si>
  <si>
    <t>CAMBIO ACEITE SUMINISTRO HIDRAULICO</t>
  </si>
  <si>
    <t>SWHICH</t>
  </si>
  <si>
    <t>ACEITE IFV537-IFV538</t>
  </si>
  <si>
    <t>TECNIFIL SAS</t>
  </si>
  <si>
    <t>Cra. 29 A # 18 A 25 sur.</t>
  </si>
  <si>
    <t>390 40 43</t>
  </si>
  <si>
    <t>servicioalcliente@tecnifil.com</t>
  </si>
  <si>
    <t>FILTROS IFV537-538</t>
  </si>
  <si>
    <t>Reparacion inyectores Denso/Reparacion Bomba de alta/Sevicion de scaner, reprogr</t>
  </si>
  <si>
    <t>LIMAS RAMIREZ VICTOR ALFONSO</t>
  </si>
  <si>
    <t>VICTOR</t>
  </si>
  <si>
    <t>LIMAS</t>
  </si>
  <si>
    <t>CARRERA 90 # 83D 26</t>
  </si>
  <si>
    <t>laboratoriodieselj&amp;v@hotmail.com</t>
  </si>
  <si>
    <t>FITROS TRJ338</t>
  </si>
  <si>
    <t>ACEITE Y VALVULINA+ DOMICILIO</t>
  </si>
  <si>
    <t>CAMBIO PARLANTES DAÑADOS</t>
  </si>
  <si>
    <t>REVISION Y CAMBIO DE FUSIBLE Y PRECALENTAMIENTO</t>
  </si>
  <si>
    <t>REVISION LLANTA DELANTERA Y GRADUAR FRENOS</t>
  </si>
  <si>
    <t>MANICPE MANCIPE FREDY</t>
  </si>
  <si>
    <t>MANICPE</t>
  </si>
  <si>
    <t>CL 4 12 22</t>
  </si>
  <si>
    <t>autostar@hotmail.com</t>
  </si>
  <si>
    <t>CAMBIO VALVULINA CAJA</t>
  </si>
  <si>
    <t>RELE DE PRECALENTAMIENTO CAMBIO RELE $350.000// LIMPIEZA EGR $80.000</t>
  </si>
  <si>
    <t>CORTES CONTRERAS DAVID JAVIER</t>
  </si>
  <si>
    <t>CORTES</t>
  </si>
  <si>
    <t>CONTRERAS</t>
  </si>
  <si>
    <t>cr 69 72 48</t>
  </si>
  <si>
    <t>dcortes32@hotmail.com</t>
  </si>
  <si>
    <t>TERMO</t>
  </si>
  <si>
    <t>SANCHEZ JIMENEZ HILDA MARIA</t>
  </si>
  <si>
    <t>HILDA</t>
  </si>
  <si>
    <t>CR  70 69 A 26</t>
  </si>
  <si>
    <t>electrirojas12y24v@gmail.com</t>
  </si>
  <si>
    <t>REVISION FUGA</t>
  </si>
  <si>
    <t>LUNA BELTRAN NORBEY</t>
  </si>
  <si>
    <t>NORBEY</t>
  </si>
  <si>
    <t>LUNA</t>
  </si>
  <si>
    <t>CL 41 SUR 72D 57</t>
  </si>
  <si>
    <t>tallernpu@hotmail.com</t>
  </si>
  <si>
    <t>TONILLOS</t>
  </si>
  <si>
    <t>DOMICILIO INUNDADA</t>
  </si>
  <si>
    <t>Servicio mano obra electrica trj338</t>
  </si>
  <si>
    <t>COMPRA CAPUCHONES</t>
  </si>
  <si>
    <t>UNIDAD</t>
  </si>
  <si>
    <t>1061-1081</t>
  </si>
  <si>
    <t>MANGUERA SKZ929//MANGUERA Y ABRAZADERAS SMD192</t>
  </si>
  <si>
    <t>307774+307780</t>
  </si>
  <si>
    <t>DESPINCHE TGK159//DESPINCJE SLG912</t>
  </si>
  <si>
    <t>SLG912</t>
  </si>
  <si>
    <t>KIA PREGIO MIGUEL ESCOBAR</t>
  </si>
  <si>
    <t>FILTRO AIRE</t>
  </si>
  <si>
    <t>539-537</t>
  </si>
  <si>
    <t>PLATINA WLQ121$44.030//PLATINA TTQ298 $41.650</t>
  </si>
  <si>
    <t>INDUSTRIAL JEL SAS</t>
  </si>
  <si>
    <t>CL 187 12A 03</t>
  </si>
  <si>
    <t>indujel@hotmail.com</t>
  </si>
  <si>
    <t>SHAMPOO JOYA</t>
  </si>
  <si>
    <t>INVERSIONES RED GG SAS</t>
  </si>
  <si>
    <t>CR 16 187 17</t>
  </si>
  <si>
    <t>comunalverbenal187@hotmail.com</t>
  </si>
  <si>
    <t>FLOTADOR TANQUE COMBUSTIBLE REFINE</t>
  </si>
  <si>
    <t>5662-5664</t>
  </si>
  <si>
    <t>PLATAFORMA ONTRACK</t>
  </si>
  <si>
    <t>ONTRACK COLOMBIA SAS</t>
  </si>
  <si>
    <t>KR 18B 116 16</t>
  </si>
  <si>
    <t>gestion@ontrack.global</t>
  </si>
  <si>
    <t>PILA BOMBA GASOLINA</t>
  </si>
  <si>
    <t>LADINO DIAZ SAUL</t>
  </si>
  <si>
    <t>SAUL</t>
  </si>
  <si>
    <t>LADINO</t>
  </si>
  <si>
    <t>CR 26 65 74</t>
  </si>
  <si>
    <t>sincropartes@gmail.com</t>
  </si>
  <si>
    <t>ABRAZADERAS</t>
  </si>
  <si>
    <t>MORENO ROCHA ANDREA ANDREA</t>
  </si>
  <si>
    <t>ANDREA</t>
  </si>
  <si>
    <t>CL 156 3 39</t>
  </si>
  <si>
    <t>PAPELMORENA@HOTMAIL.COM</t>
  </si>
  <si>
    <t>BOMBIN TRAMPA JAC</t>
  </si>
  <si>
    <t>IZUDIESEL MOTOR S SAS</t>
  </si>
  <si>
    <t>CL 64 25 45</t>
  </si>
  <si>
    <t>IZIEDIESELMOTOR@HOTMAIL.COM</t>
  </si>
  <si>
    <t>BOMBA ACEITE Y AGUA EMPAQUETADURA/GALONES DE REFRIGERANTE Y M-O</t>
  </si>
  <si>
    <t>OLAYA PORTILLO VITELIO</t>
  </si>
  <si>
    <t>VITELIO</t>
  </si>
  <si>
    <t>OLAYA</t>
  </si>
  <si>
    <t>PORTILLO</t>
  </si>
  <si>
    <t>CR 46 130 54/56</t>
  </si>
  <si>
    <t>467 3202</t>
  </si>
  <si>
    <t>vorepuestos@hotmail.com</t>
  </si>
  <si>
    <t>rodamineto</t>
  </si>
  <si>
    <t>MG TRADE SAS</t>
  </si>
  <si>
    <t>CR 46 130 06</t>
  </si>
  <si>
    <t>mgtradesas@gmaail.com</t>
  </si>
  <si>
    <t>SENSOR RIEL Y M.O</t>
  </si>
  <si>
    <t>ARREGLO ALTERNADOR SMD192//ARREGLO ARRANQUE TEQ903</t>
  </si>
  <si>
    <t>VALVULA REGULADOR DE PRESION</t>
  </si>
  <si>
    <t>revision instalacion trasera cambio de cables masa</t>
  </si>
  <si>
    <t>TAPA DEPOSITO AGUA</t>
  </si>
  <si>
    <t>REPUESTOS DE CLASE S.A.S</t>
  </si>
  <si>
    <t>CR 27B BIS 67 84</t>
  </si>
  <si>
    <t>rdcmercedes@hotmail.com</t>
  </si>
  <si>
    <t>MANTENIMIENTO GUAYAS</t>
  </si>
  <si>
    <t>ACEIITE</t>
  </si>
  <si>
    <t>CALDERON URREGO ANDRES ARTURO</t>
  </si>
  <si>
    <t>URREGO</t>
  </si>
  <si>
    <t>CR 15 187 50</t>
  </si>
  <si>
    <t>maxoil@hotmail.com</t>
  </si>
  <si>
    <t>ARREGLO Y REVISION DE ARRANQUE</t>
  </si>
  <si>
    <t>CAMBIO DE MANGUERA</t>
  </si>
  <si>
    <t>marcobermudez@hotmail.com</t>
  </si>
  <si>
    <t>CINTURONES</t>
  </si>
  <si>
    <t>AUT CITROEN TATA VALEO</t>
  </si>
  <si>
    <t>CAMBIO DE TAPA ESPALDARES</t>
  </si>
  <si>
    <t>8113-8155</t>
  </si>
  <si>
    <t>SUAVIZAR PASADORES SKZ929//CAMBIO DE PASTILLAS Y REVISAR TRAS TRJ338</t>
  </si>
  <si>
    <t>AJUSTE ADICIONALES</t>
  </si>
  <si>
    <t>TVS</t>
  </si>
  <si>
    <t>THE VICTORIA SCHOOL</t>
  </si>
  <si>
    <t>QUEVEDO FARIETA ERIKA ALEJNDRA</t>
  </si>
  <si>
    <t>ERIKA</t>
  </si>
  <si>
    <t>ALEJNDRA</t>
  </si>
  <si>
    <t>QUEVEDO</t>
  </si>
  <si>
    <t>FARIETA</t>
  </si>
  <si>
    <t>CL 183A 11 76</t>
  </si>
  <si>
    <t>quevedoerikaa00@gmail.com</t>
  </si>
  <si>
    <t>MUNCA RODRIGUEZ DIANA CONSTANZA</t>
  </si>
  <si>
    <t>DIANA</t>
  </si>
  <si>
    <t>CONSTANZA</t>
  </si>
  <si>
    <t>MUNCA</t>
  </si>
  <si>
    <t>CL 165A 15 27</t>
  </si>
  <si>
    <t>diana.7803@hotmail.com</t>
  </si>
  <si>
    <t>PEREZ PINTO JAZMIN CONSTANZA</t>
  </si>
  <si>
    <t>JAZMIN</t>
  </si>
  <si>
    <t>KR 4 A 192 A 07</t>
  </si>
  <si>
    <t>NOREGISTRA@GMAIL.COM</t>
  </si>
  <si>
    <t>DESMONTAR Y MONTAR CAJA DE CAMBIOS EMBRAGUE//KIT EMBRAGUE//SOPORTE MOTOR INFERIO</t>
  </si>
  <si>
    <t>FE70-71-72</t>
  </si>
  <si>
    <t>MANTENIMIENTO REALIZADO VEHICULO RENAULT TRAFIC DE PLACAS</t>
  </si>
  <si>
    <t>URR868</t>
  </si>
  <si>
    <t>TRAFIC</t>
  </si>
  <si>
    <t>CAMBIO RODAMIENTO COMPRESOR Y RECARGA GAS//FILTRO CAMBINA</t>
  </si>
  <si>
    <t>LOZANO RODRIGUEZ FRANCY LORENA</t>
  </si>
  <si>
    <t>FRANCY</t>
  </si>
  <si>
    <t>CR 28 B 68 16</t>
  </si>
  <si>
    <t>lorenalr@gmail.com</t>
  </si>
  <si>
    <t>PUNTA EJE Y MANO DE OBRA</t>
  </si>
  <si>
    <t>doch metalicos</t>
  </si>
  <si>
    <t>SOLDADURA  FRIA</t>
  </si>
  <si>
    <t>LEON SABOGAL RAFAEL YESID</t>
  </si>
  <si>
    <t>RAFAEL</t>
  </si>
  <si>
    <t>CL 183 10A 45</t>
  </si>
  <si>
    <t>ferre@hotmail.com</t>
  </si>
  <si>
    <t>ARREGLO BRAZO LIMPIABRISAS</t>
  </si>
  <si>
    <t>ZAPATA MANRIQUE GIOVANNY EDUARDO</t>
  </si>
  <si>
    <t>GIOVANNY</t>
  </si>
  <si>
    <t>ZAPATA</t>
  </si>
  <si>
    <t>C 1 24D 61</t>
  </si>
  <si>
    <t>elcompadrito@hotmail.com</t>
  </si>
  <si>
    <t>hospedaje y parqueadero</t>
  </si>
  <si>
    <t>CONTRERAS 	DE VALENZUELA MARIA ELENA</t>
  </si>
  <si>
    <t>ELENA</t>
  </si>
  <si>
    <t xml:space="preserve">	DE VALENZUELA</t>
  </si>
  <si>
    <t>CR 2 1 20</t>
  </si>
  <si>
    <t>maricontre@hotmail.com</t>
  </si>
  <si>
    <t>VALVULA RUEDA</t>
  </si>
  <si>
    <t>RAMIREZ ROMERO EDUARDO</t>
  </si>
  <si>
    <t>AV 7 161 15</t>
  </si>
  <si>
    <t>REVISION DE CORRIENTES SKL902//RETENEDOR DEL ALTERNADORSKL902</t>
  </si>
  <si>
    <t>DESMONTE LLANTAS TRASERO</t>
  </si>
  <si>
    <t>LUBRICACION</t>
  </si>
  <si>
    <t>PROBADA REGULADOR</t>
  </si>
  <si>
    <t>46254+46256</t>
  </si>
  <si>
    <t>SOPORTE CARDAN</t>
  </si>
  <si>
    <t>CHAPARRO CORREDOR VICTOR JULIO</t>
  </si>
  <si>
    <t>CHAPARRO</t>
  </si>
  <si>
    <t>CR 18 A 7 80</t>
  </si>
  <si>
    <t>victorcardan789@gmail.com</t>
  </si>
  <si>
    <t>VINOS REGALO</t>
  </si>
  <si>
    <t>CENCOSUD COLOMBIA SA</t>
  </si>
  <si>
    <t>3E801 NORTE CL 172A 21A 70</t>
  </si>
  <si>
    <t>SERVICIOALCLIENTE@CENCOSUD.COM</t>
  </si>
  <si>
    <t>LONDOÑO MORALES OMAR GILBERTO</t>
  </si>
  <si>
    <t>LONDOÑO</t>
  </si>
  <si>
    <t>Diagonal 4A N. 18C - 20</t>
  </si>
  <si>
    <t>GLOTORNILLOS@YAHOO.ES</t>
  </si>
  <si>
    <t>ARREGLO BOMBA DIRECCION</t>
  </si>
  <si>
    <t>RREGLOS DE LTONERIA Y PINTURA</t>
  </si>
  <si>
    <t>MORA MONTAÑO CARLOS ENRIQUE</t>
  </si>
  <si>
    <t>MORA</t>
  </si>
  <si>
    <t>MONTAÑO</t>
  </si>
  <si>
    <t>cr 8d 190 61</t>
  </si>
  <si>
    <t>ichabe1975@hotmail.com</t>
  </si>
  <si>
    <t>HFP480</t>
  </si>
  <si>
    <t>BUSETA JAC 2016 TVS</t>
  </si>
  <si>
    <t>ADICIONALES NOVIEMBRE</t>
  </si>
  <si>
    <t>TORNILLOS PARA CINTURONES</t>
  </si>
  <si>
    <t>894-895</t>
  </si>
  <si>
    <t>ARRGLO RELOJ VIGIA Y EMPAQUETADURA</t>
  </si>
  <si>
    <t>PUNTA HOMOCINETA//MANO OBRA</t>
  </si>
  <si>
    <t>PINTURA GENERAL</t>
  </si>
  <si>
    <t>QUINTANA MOGOLLON SALVADOR</t>
  </si>
  <si>
    <t>SALVADOR</t>
  </si>
  <si>
    <t>CR 2 ESTE 22 09</t>
  </si>
  <si>
    <t>salvadorqm21@gmail.com</t>
  </si>
  <si>
    <t>RECLASIFICACION DE CUENTA VEHICULO VENDIDO HAZ295</t>
  </si>
  <si>
    <t>CHACON MORALES CLAUDIA PATRICIA</t>
  </si>
  <si>
    <t>PATRICIA</t>
  </si>
  <si>
    <t>CHACON</t>
  </si>
  <si>
    <t>CLL 132C 103 17 AP 301</t>
  </si>
  <si>
    <t>CLAUDITAP02@HOTMAIL.COM</t>
  </si>
  <si>
    <t>FE 150966-150974-152106 PREVENTIVAS DICIEMBRE</t>
  </si>
  <si>
    <t>CAMBIO DE ACEITE MARZO Y OCTUBRE</t>
  </si>
  <si>
    <t>COLEGIO VICTORIA SAS</t>
  </si>
  <si>
    <t>CL 215 50 60</t>
  </si>
  <si>
    <t>830097105@recepciondefacturas.co</t>
  </si>
  <si>
    <t>RYY74</t>
  </si>
  <si>
    <t>EXPLORADORAS</t>
  </si>
  <si>
    <t>SUAREZ MENDEZ RIGOBERTO</t>
  </si>
  <si>
    <t>RIGOBERTO</t>
  </si>
  <si>
    <t>CL 19 3 36</t>
  </si>
  <si>
    <t>julisua.san1217@gmail.com</t>
  </si>
  <si>
    <t>CRUCE ACEITE INVENTARIO FINAL</t>
  </si>
  <si>
    <t>TOTAL 2024</t>
  </si>
  <si>
    <t>TOTAL POR MES 2024</t>
  </si>
  <si>
    <t>Dotación</t>
  </si>
  <si>
    <t>ANUAL POR PERSONA/ UNIDAD</t>
  </si>
  <si>
    <t>PRESUPUESTO DE</t>
  </si>
  <si>
    <t>GASTO AÑO 2024 S/G CONTABILIDAD</t>
  </si>
  <si>
    <t>PERIODICIDAD</t>
  </si>
  <si>
    <t>MENSUAL</t>
  </si>
  <si>
    <t>SEMESTRAL</t>
  </si>
  <si>
    <t>HORAS</t>
  </si>
  <si>
    <t>TOTAL PROMEDIO GASTO MES</t>
  </si>
  <si>
    <t>21G-662887</t>
  </si>
  <si>
    <t>POLIZA DE CUMPLIMIENTO PARTICULAR - 21 -</t>
  </si>
  <si>
    <t>CUMPLIMIENTO</t>
  </si>
  <si>
    <t>ever</t>
  </si>
  <si>
    <t>SOAT URR868</t>
  </si>
  <si>
    <t>OBLIGATORIO ACCIDENTE TRANSITO</t>
  </si>
  <si>
    <t>PATRIMONIOS AUTONOMOS FIDUCIARIA BANCOLOMBIA S A SOCIEDAD FIDUCIARIA</t>
  </si>
  <si>
    <t>impuestosproductosfb@bancolombia.com.co</t>
  </si>
  <si>
    <t>MANTENIMIENTO IMPRESORA</t>
  </si>
  <si>
    <t>OTROS</t>
  </si>
  <si>
    <t>VARGAS PIÑEROS YEIMI PAOLA</t>
  </si>
  <si>
    <t>YEIMI</t>
  </si>
  <si>
    <t>PAOLA</t>
  </si>
  <si>
    <t>cl 163 7g 78</t>
  </si>
  <si>
    <t>foxsolucionesinformaticas@gmail.com</t>
  </si>
  <si>
    <t>tecnomecanica</t>
  </si>
  <si>
    <t>POLIZAS EXTRA-CONTRA VEHICULOS</t>
  </si>
  <si>
    <t>SEGURO RC Y RCE</t>
  </si>
  <si>
    <t>MAPFRE SEGUROS GENERALES DE COLOMBIA S.A.</t>
  </si>
  <si>
    <t>KR14 96 34</t>
  </si>
  <si>
    <t>facturaelectronica@mapfre.com.co</t>
  </si>
  <si>
    <t>NOTA DEBITO ACH CONVENIO N 53217 SEGUROS BETA SA 800000092</t>
  </si>
  <si>
    <t>LOTTUS EXPRESS S.AS</t>
  </si>
  <si>
    <t>CL 163  15 68</t>
  </si>
  <si>
    <t>SOCLOTTUSEXPRESS@HOTMAIL.COM</t>
  </si>
  <si>
    <t>POLIZAS EXTRA-CONTRA VEHICULOS 22 JUNIO a 22 JULIO</t>
  </si>
  <si>
    <t>POLIZAS EXTRA-CONTRA VEHICULOS 22 JULIO a 22 AGOSTO</t>
  </si>
  <si>
    <t>POLIZA EXTRA Y CONTRA TTX763</t>
  </si>
  <si>
    <t>POLIZA EXTRA Y CONTRA HFP477</t>
  </si>
  <si>
    <t>POLIZA EXTRA Y CONTRA SYT390</t>
  </si>
  <si>
    <t>POLIZA EXTRA Y CONTRA SLG920</t>
  </si>
  <si>
    <t>POLIZA EXTRA Y CONTRA SLI021</t>
  </si>
  <si>
    <t>POLIZA EXTRA Y CONTRA SKL902</t>
  </si>
  <si>
    <t>POLIZA EXTRA Y CONTRA TTQ298</t>
  </si>
  <si>
    <t>POLIZA EXTRA Y CONTRA SPO801</t>
  </si>
  <si>
    <t>POLIZA EXTRA Y CONTRA IFV537</t>
  </si>
  <si>
    <t>POLIZA EXTRA Y CONTRA TGK159</t>
  </si>
  <si>
    <t>POLIZA EXTRA Y CONTRA IFV538</t>
  </si>
  <si>
    <t>POLIZA EXTRA Y CONTRA SKZ929</t>
  </si>
  <si>
    <t>POLIZA EXTRA Y CONTRA SKN466</t>
  </si>
  <si>
    <t>POLIZA EXTRA Y CONTRA SKL900</t>
  </si>
  <si>
    <t>POLIZA EXTRA Y CONTRA SKN440</t>
  </si>
  <si>
    <t>POLIZA EXTRA Y CONTRA TRJ338</t>
  </si>
  <si>
    <t>POLIZA EXTRA Y CONTRA SKN439</t>
  </si>
  <si>
    <t>POLIZA EXTRA Y CONTRA SMD192</t>
  </si>
  <si>
    <t>POLIZA EXTRA Y CONTRA WLQ121</t>
  </si>
  <si>
    <t>POLIZA EXTRA Y CONTRA SKY864</t>
  </si>
  <si>
    <t>POLIZA EXTRA Y CONTRA KEP434</t>
  </si>
  <si>
    <t>POLIZAS DEL 22 DE OCTUBRE A 22 DE NOVIEMBRE</t>
  </si>
  <si>
    <t>35606-35515-35542-35540-</t>
  </si>
  <si>
    <t>SEGURO TODO RIESGO</t>
  </si>
  <si>
    <t>TOTAL PÓLIZAS AÑO 2024</t>
  </si>
  <si>
    <t>CUATRIMESTRAL</t>
  </si>
  <si>
    <t>PESV</t>
  </si>
  <si>
    <t>SISTEMA DE GESTION INTEGRADO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</si>
</sst>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[$$-240A]\ #,##0"/>
    <numFmt numFmtId="165" formatCode="General_)"/>
    <numFmt numFmtId="166" formatCode="&quot;$&quot;\ #,##0"/>
    <numFmt numFmtId="167" formatCode="0.0%"/>
    <numFmt numFmtId="168" formatCode="_-&quot;$&quot;\ * #,##0_-;\-&quot;$&quot;\ * #,##0_-;_-&quot;$&quot;\ * &quot;-&quot;??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6C00"/>
      <name val="Calibri"/>
      <family val="2"/>
    </font>
    <font>
      <sz val="11"/>
      <name val="Calibri"/>
      <family val="2"/>
    </font>
    <font>
      <b/>
      <sz val="20"/>
      <color theme="1"/>
      <name val="Calibri"/>
      <family val="2"/>
    </font>
    <font>
      <sz val="13"/>
      <color theme="1"/>
      <name val="Calibri"/>
      <family val="2"/>
    </font>
    <font>
      <sz val="12"/>
      <color rgb="FF000000"/>
      <name val="Arial"/>
      <family val="2"/>
    </font>
    <font>
      <b/>
      <sz val="11"/>
      <color theme="0"/>
      <name val="Calibri"/>
      <family val="2"/>
    </font>
    <font>
      <b/>
      <sz val="9"/>
      <color theme="0"/>
      <name val="Arial"/>
      <family val="2"/>
    </font>
    <font>
      <b/>
      <sz val="7"/>
      <color theme="0"/>
      <name val="Arial"/>
      <family val="2"/>
    </font>
    <font>
      <b/>
      <sz val="7"/>
      <color theme="1"/>
      <name val="Arial"/>
      <family val="2"/>
    </font>
    <font>
      <b/>
      <sz val="7"/>
      <color rgb="FF000000"/>
      <name val="Arial"/>
      <family val="2"/>
    </font>
    <font>
      <b/>
      <sz val="11"/>
      <color theme="1"/>
      <name val="Calibri"/>
      <family val="2"/>
    </font>
    <font>
      <sz val="7"/>
      <color theme="1"/>
      <name val="Arial"/>
      <family val="2"/>
    </font>
    <font>
      <sz val="7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10"/>
      <color theme="0"/>
      <name val="Arial"/>
      <family val="2"/>
    </font>
    <font>
      <u/>
      <sz val="7"/>
      <color theme="10"/>
      <name val="Calibri"/>
      <family val="2"/>
      <scheme val="minor"/>
    </font>
    <font>
      <sz val="8"/>
      <color theme="1"/>
      <name val="Arial"/>
      <family val="2"/>
    </font>
    <font>
      <b/>
      <sz val="8"/>
      <color theme="8" tint="-0.249977111117893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/>
        <bgColor theme="4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42" fontId="1" fillId="0" borderId="0" applyFont="0" applyFill="0" applyBorder="0" applyAlignment="0" applyProtection="0"/>
  </cellStyleXfs>
  <cellXfs count="170">
    <xf numFmtId="0" fontId="0" fillId="0" borderId="0" xfId="0"/>
    <xf numFmtId="0" fontId="2" fillId="0" borderId="0" xfId="0" applyFont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 wrapText="1"/>
    </xf>
    <xf numFmtId="164" fontId="11" fillId="0" borderId="29" xfId="0" applyNumberFormat="1" applyFont="1" applyBorder="1" applyAlignment="1">
      <alignment horizontal="center" vertical="center" wrapText="1"/>
    </xf>
    <xf numFmtId="164" fontId="13" fillId="0" borderId="29" xfId="0" applyNumberFormat="1" applyFont="1" applyBorder="1" applyAlignment="1">
      <alignment horizontal="center" vertical="center" wrapText="1"/>
    </xf>
    <xf numFmtId="9" fontId="13" fillId="0" borderId="35" xfId="0" applyNumberFormat="1" applyFont="1" applyBorder="1" applyAlignment="1">
      <alignment horizontal="center" vertical="center" wrapText="1"/>
    </xf>
    <xf numFmtId="164" fontId="11" fillId="0" borderId="39" xfId="0" applyNumberFormat="1" applyFont="1" applyBorder="1" applyAlignment="1">
      <alignment horizontal="center" vertical="center" wrapText="1"/>
    </xf>
    <xf numFmtId="164" fontId="14" fillId="0" borderId="29" xfId="0" applyNumberFormat="1" applyFont="1" applyBorder="1" applyAlignment="1">
      <alignment horizontal="center" vertical="center" wrapText="1"/>
    </xf>
    <xf numFmtId="164" fontId="14" fillId="5" borderId="29" xfId="0" applyNumberFormat="1" applyFont="1" applyFill="1" applyBorder="1" applyAlignment="1">
      <alignment horizontal="center" vertical="center" wrapText="1"/>
    </xf>
    <xf numFmtId="164" fontId="2" fillId="0" borderId="29" xfId="0" applyNumberFormat="1" applyFont="1" applyBorder="1" applyAlignment="1">
      <alignment horizontal="center" vertical="center" wrapText="1"/>
    </xf>
    <xf numFmtId="9" fontId="2" fillId="0" borderId="35" xfId="0" applyNumberFormat="1" applyFont="1" applyBorder="1" applyAlignment="1">
      <alignment horizontal="center" vertical="center" wrapText="1"/>
    </xf>
    <xf numFmtId="164" fontId="14" fillId="0" borderId="28" xfId="0" applyNumberFormat="1" applyFont="1" applyBorder="1" applyAlignment="1">
      <alignment horizontal="center" vertical="center" wrapText="1"/>
    </xf>
    <xf numFmtId="164" fontId="14" fillId="5" borderId="28" xfId="0" applyNumberFormat="1" applyFont="1" applyFill="1" applyBorder="1" applyAlignment="1">
      <alignment horizontal="center" vertical="center" wrapText="1"/>
    </xf>
    <xf numFmtId="9" fontId="2" fillId="0" borderId="28" xfId="0" applyNumberFormat="1" applyFont="1" applyBorder="1" applyAlignment="1">
      <alignment horizontal="center" vertical="center" wrapText="1"/>
    </xf>
    <xf numFmtId="166" fontId="12" fillId="0" borderId="29" xfId="0" applyNumberFormat="1" applyFont="1" applyBorder="1" applyAlignment="1">
      <alignment horizontal="center" vertical="center" wrapText="1"/>
    </xf>
    <xf numFmtId="9" fontId="2" fillId="0" borderId="29" xfId="0" applyNumberFormat="1" applyFont="1" applyBorder="1" applyAlignment="1">
      <alignment horizontal="center" vertical="center" wrapText="1"/>
    </xf>
    <xf numFmtId="166" fontId="15" fillId="0" borderId="29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6" fontId="18" fillId="0" borderId="28" xfId="0" applyNumberFormat="1" applyFont="1" applyBorder="1" applyAlignment="1">
      <alignment horizontal="center" vertical="center" wrapText="1"/>
    </xf>
    <xf numFmtId="166" fontId="18" fillId="0" borderId="52" xfId="0" applyNumberFormat="1" applyFont="1" applyBorder="1" applyAlignment="1">
      <alignment horizontal="center" vertical="center" wrapText="1"/>
    </xf>
    <xf numFmtId="164" fontId="13" fillId="0" borderId="53" xfId="0" applyNumberFormat="1" applyFont="1" applyBorder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 wrapText="1"/>
    </xf>
    <xf numFmtId="164" fontId="14" fillId="0" borderId="0" xfId="0" applyNumberFormat="1" applyFon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0" fontId="16" fillId="0" borderId="0" xfId="0" applyFont="1"/>
    <xf numFmtId="0" fontId="20" fillId="0" borderId="0" xfId="0" applyFont="1" applyAlignment="1">
      <alignment horizontal="center"/>
    </xf>
    <xf numFmtId="0" fontId="19" fillId="0" borderId="0" xfId="0" applyFont="1"/>
    <xf numFmtId="168" fontId="22" fillId="0" borderId="0" xfId="1" applyNumberFormat="1" applyFont="1" applyFill="1" applyBorder="1"/>
    <xf numFmtId="0" fontId="22" fillId="0" borderId="0" xfId="0" applyFont="1"/>
    <xf numFmtId="0" fontId="21" fillId="0" borderId="54" xfId="0" applyFont="1" applyBorder="1" applyAlignment="1">
      <alignment horizontal="center" vertical="center" wrapText="1"/>
    </xf>
    <xf numFmtId="166" fontId="15" fillId="0" borderId="28" xfId="0" applyNumberFormat="1" applyFont="1" applyBorder="1" applyAlignment="1">
      <alignment horizontal="center" vertical="center" wrapText="1"/>
    </xf>
    <xf numFmtId="168" fontId="16" fillId="0" borderId="0" xfId="1" applyNumberFormat="1" applyFont="1" applyFill="1" applyBorder="1"/>
    <xf numFmtId="44" fontId="0" fillId="0" borderId="0" xfId="1" applyFont="1"/>
    <xf numFmtId="14" fontId="0" fillId="0" borderId="0" xfId="0" applyNumberFormat="1"/>
    <xf numFmtId="42" fontId="0" fillId="0" borderId="0" xfId="4" applyFont="1"/>
    <xf numFmtId="168" fontId="0" fillId="0" borderId="0" xfId="1" applyNumberFormat="1" applyFont="1"/>
    <xf numFmtId="44" fontId="0" fillId="0" borderId="54" xfId="1" applyFont="1" applyBorder="1"/>
    <xf numFmtId="0" fontId="23" fillId="0" borderId="54" xfId="0" applyFont="1" applyBorder="1"/>
    <xf numFmtId="0" fontId="23" fillId="0" borderId="54" xfId="0" applyFont="1" applyBorder="1" applyAlignment="1">
      <alignment horizontal="center" vertical="center"/>
    </xf>
    <xf numFmtId="44" fontId="23" fillId="0" borderId="0" xfId="1" applyFont="1"/>
    <xf numFmtId="168" fontId="22" fillId="0" borderId="0" xfId="0" applyNumberFormat="1" applyFont="1"/>
    <xf numFmtId="0" fontId="9" fillId="3" borderId="48" xfId="0" applyFont="1" applyFill="1" applyBorder="1" applyAlignment="1">
      <alignment horizontal="center" vertical="center"/>
    </xf>
    <xf numFmtId="11" fontId="0" fillId="0" borderId="0" xfId="0" applyNumberFormat="1"/>
    <xf numFmtId="0" fontId="21" fillId="0" borderId="54" xfId="0" applyFont="1" applyBorder="1" applyAlignment="1">
      <alignment horizontal="center" vertical="center"/>
    </xf>
    <xf numFmtId="0" fontId="27" fillId="6" borderId="56" xfId="0" applyFont="1" applyFill="1" applyBorder="1" applyAlignment="1">
      <alignment horizontal="center" vertical="center" wrapText="1"/>
    </xf>
    <xf numFmtId="0" fontId="27" fillId="6" borderId="54" xfId="0" applyFont="1" applyFill="1" applyBorder="1" applyAlignment="1">
      <alignment horizontal="center" vertical="center" wrapText="1"/>
    </xf>
    <xf numFmtId="0" fontId="25" fillId="0" borderId="55" xfId="0" applyFont="1" applyBorder="1"/>
    <xf numFmtId="0" fontId="30" fillId="0" borderId="0" xfId="0" applyFont="1"/>
    <xf numFmtId="168" fontId="25" fillId="0" borderId="0" xfId="1" applyNumberFormat="1" applyFont="1" applyFill="1" applyBorder="1" applyAlignment="1">
      <alignment horizontal="center"/>
    </xf>
    <xf numFmtId="167" fontId="31" fillId="0" borderId="55" xfId="2" applyNumberFormat="1" applyFont="1" applyFill="1" applyBorder="1" applyAlignment="1"/>
    <xf numFmtId="168" fontId="30" fillId="0" borderId="0" xfId="1" applyNumberFormat="1" applyFont="1" applyFill="1" applyBorder="1"/>
    <xf numFmtId="0" fontId="32" fillId="0" borderId="55" xfId="0" applyFont="1" applyBorder="1"/>
    <xf numFmtId="168" fontId="30" fillId="0" borderId="0" xfId="0" applyNumberFormat="1" applyFont="1"/>
    <xf numFmtId="167" fontId="31" fillId="0" borderId="55" xfId="2" applyNumberFormat="1" applyFont="1" applyFill="1" applyBorder="1" applyAlignment="1">
      <alignment vertical="center"/>
    </xf>
    <xf numFmtId="164" fontId="30" fillId="0" borderId="55" xfId="0" applyNumberFormat="1" applyFont="1" applyBorder="1" applyAlignment="1">
      <alignment vertical="center"/>
    </xf>
    <xf numFmtId="44" fontId="30" fillId="0" borderId="0" xfId="1" applyFont="1" applyFill="1" applyBorder="1"/>
    <xf numFmtId="0" fontId="20" fillId="0" borderId="63" xfId="0" applyFont="1" applyBorder="1" applyAlignment="1">
      <alignment horizontal="center"/>
    </xf>
    <xf numFmtId="164" fontId="14" fillId="0" borderId="63" xfId="0" applyNumberFormat="1" applyFont="1" applyBorder="1" applyAlignment="1">
      <alignment horizontal="center" vertical="center"/>
    </xf>
    <xf numFmtId="0" fontId="19" fillId="0" borderId="63" xfId="0" applyFont="1" applyBorder="1"/>
    <xf numFmtId="168" fontId="30" fillId="0" borderId="63" xfId="1" applyNumberFormat="1" applyFont="1" applyFill="1" applyBorder="1"/>
    <xf numFmtId="168" fontId="30" fillId="0" borderId="0" xfId="1" applyNumberFormat="1" applyFont="1" applyFill="1" applyBorder="1" applyAlignment="1">
      <alignment horizontal="center"/>
    </xf>
    <xf numFmtId="0" fontId="9" fillId="3" borderId="26" xfId="0" applyFont="1" applyFill="1" applyBorder="1" applyAlignment="1">
      <alignment horizontal="center" vertical="center"/>
    </xf>
    <xf numFmtId="0" fontId="11" fillId="0" borderId="55" xfId="0" applyFont="1" applyBorder="1" applyAlignment="1">
      <alignment vertical="center"/>
    </xf>
    <xf numFmtId="0" fontId="30" fillId="0" borderId="61" xfId="0" applyFont="1" applyBorder="1"/>
    <xf numFmtId="0" fontId="15" fillId="0" borderId="55" xfId="0" applyFont="1" applyBorder="1" applyAlignment="1">
      <alignment vertical="center"/>
    </xf>
    <xf numFmtId="168" fontId="30" fillId="0" borderId="61" xfId="1" applyNumberFormat="1" applyFont="1" applyFill="1" applyBorder="1"/>
    <xf numFmtId="49" fontId="14" fillId="0" borderId="55" xfId="0" applyNumberFormat="1" applyFont="1" applyBorder="1" applyAlignment="1">
      <alignment vertical="center"/>
    </xf>
    <xf numFmtId="0" fontId="29" fillId="0" borderId="55" xfId="3" applyFont="1" applyFill="1" applyBorder="1" applyAlignment="1">
      <alignment vertical="center"/>
    </xf>
    <xf numFmtId="165" fontId="15" fillId="0" borderId="55" xfId="0" applyNumberFormat="1" applyFont="1" applyBorder="1" applyAlignment="1">
      <alignment vertical="center"/>
    </xf>
    <xf numFmtId="0" fontId="14" fillId="0" borderId="55" xfId="0" applyFont="1" applyBorder="1" applyAlignment="1">
      <alignment vertical="center"/>
    </xf>
    <xf numFmtId="0" fontId="14" fillId="0" borderId="56" xfId="0" applyFont="1" applyBorder="1" applyAlignment="1">
      <alignment vertical="center"/>
    </xf>
    <xf numFmtId="0" fontId="16" fillId="0" borderId="54" xfId="0" applyFont="1" applyBorder="1" applyAlignment="1">
      <alignment horizontal="center" vertical="center"/>
    </xf>
    <xf numFmtId="0" fontId="16" fillId="0" borderId="64" xfId="0" applyFont="1" applyBorder="1" applyAlignment="1">
      <alignment horizontal="center" vertical="center"/>
    </xf>
    <xf numFmtId="0" fontId="30" fillId="0" borderId="56" xfId="0" applyFont="1" applyBorder="1" applyAlignment="1">
      <alignment vertical="center"/>
    </xf>
    <xf numFmtId="168" fontId="30" fillId="0" borderId="54" xfId="1" applyNumberFormat="1" applyFont="1" applyFill="1" applyBorder="1"/>
    <xf numFmtId="0" fontId="30" fillId="0" borderId="54" xfId="0" applyFont="1" applyBorder="1"/>
    <xf numFmtId="168" fontId="35" fillId="0" borderId="0" xfId="3" applyNumberFormat="1" applyFont="1" applyFill="1" applyBorder="1"/>
    <xf numFmtId="168" fontId="30" fillId="0" borderId="54" xfId="1" applyNumberFormat="1" applyFont="1" applyFill="1" applyBorder="1" applyAlignment="1">
      <alignment horizontal="center"/>
    </xf>
    <xf numFmtId="168" fontId="30" fillId="0" borderId="62" xfId="1" applyNumberFormat="1" applyFont="1" applyFill="1" applyBorder="1"/>
    <xf numFmtId="0" fontId="0" fillId="0" borderId="0" xfId="0"/>
    <xf numFmtId="14" fontId="0" fillId="0" borderId="0" xfId="0" applyNumberFormat="1"/>
    <xf numFmtId="0" fontId="0" fillId="0" borderId="0" xfId="0"/>
    <xf numFmtId="14" fontId="0" fillId="0" borderId="0" xfId="0" applyNumberFormat="1"/>
    <xf numFmtId="0" fontId="13" fillId="0" borderId="0" xfId="0" applyFont="1" applyAlignment="1">
      <alignment horizontal="center" vertical="center" wrapText="1"/>
    </xf>
    <xf numFmtId="0" fontId="0" fillId="0" borderId="0" xfId="0"/>
    <xf numFmtId="0" fontId="11" fillId="4" borderId="49" xfId="0" applyFont="1" applyFill="1" applyBorder="1" applyAlignment="1">
      <alignment horizontal="center" vertical="center" wrapText="1"/>
    </xf>
    <xf numFmtId="0" fontId="4" fillId="0" borderId="32" xfId="0" applyFont="1" applyBorder="1"/>
    <xf numFmtId="0" fontId="14" fillId="0" borderId="49" xfId="0" applyFont="1" applyBorder="1" applyAlignment="1">
      <alignment horizontal="center" vertical="center" wrapText="1"/>
    </xf>
    <xf numFmtId="0" fontId="4" fillId="0" borderId="34" xfId="0" applyFont="1" applyBorder="1"/>
    <xf numFmtId="165" fontId="12" fillId="0" borderId="49" xfId="0" applyNumberFormat="1" applyFont="1" applyBorder="1" applyAlignment="1">
      <alignment horizontal="center" vertical="center" wrapText="1"/>
    </xf>
    <xf numFmtId="164" fontId="14" fillId="0" borderId="49" xfId="0" applyNumberFormat="1" applyFont="1" applyBorder="1" applyAlignment="1">
      <alignment horizontal="center" vertical="center" wrapText="1"/>
    </xf>
    <xf numFmtId="0" fontId="11" fillId="4" borderId="50" xfId="0" applyFont="1" applyFill="1" applyBorder="1" applyAlignment="1">
      <alignment horizontal="center" vertical="center" wrapText="1"/>
    </xf>
    <xf numFmtId="0" fontId="4" fillId="0" borderId="51" xfId="0" applyFont="1" applyBorder="1"/>
    <xf numFmtId="0" fontId="14" fillId="0" borderId="10" xfId="0" applyFont="1" applyBorder="1" applyAlignment="1">
      <alignment horizontal="center" vertical="center" wrapText="1"/>
    </xf>
    <xf numFmtId="0" fontId="4" fillId="0" borderId="10" xfId="0" applyFont="1" applyBorder="1"/>
    <xf numFmtId="165" fontId="12" fillId="0" borderId="10" xfId="0" applyNumberFormat="1" applyFont="1" applyBorder="1" applyAlignment="1">
      <alignment horizontal="center" vertical="center" wrapText="1"/>
    </xf>
    <xf numFmtId="165" fontId="17" fillId="0" borderId="48" xfId="0" applyNumberFormat="1" applyFont="1" applyBorder="1" applyAlignment="1">
      <alignment horizontal="center" vertical="center" wrapText="1"/>
    </xf>
    <xf numFmtId="0" fontId="4" fillId="0" borderId="26" xfId="0" applyFont="1" applyBorder="1"/>
    <xf numFmtId="0" fontId="4" fillId="0" borderId="27" xfId="0" applyFont="1" applyBorder="1"/>
    <xf numFmtId="0" fontId="2" fillId="0" borderId="42" xfId="0" applyFont="1" applyBorder="1" applyAlignment="1">
      <alignment horizontal="center" vertical="center" wrapText="1"/>
    </xf>
    <xf numFmtId="0" fontId="4" fillId="0" borderId="43" xfId="0" applyFont="1" applyBorder="1"/>
    <xf numFmtId="0" fontId="4" fillId="0" borderId="23" xfId="0" applyFont="1" applyBorder="1"/>
    <xf numFmtId="0" fontId="2" fillId="0" borderId="36" xfId="0" applyFont="1" applyBorder="1" applyAlignment="1">
      <alignment horizontal="center" vertical="center" wrapText="1"/>
    </xf>
    <xf numFmtId="0" fontId="4" fillId="0" borderId="37" xfId="0" applyFont="1" applyBorder="1"/>
    <xf numFmtId="0" fontId="4" fillId="0" borderId="38" xfId="0" applyFont="1" applyBorder="1"/>
    <xf numFmtId="165" fontId="15" fillId="0" borderId="49" xfId="0" applyNumberFormat="1" applyFont="1" applyBorder="1" applyAlignment="1">
      <alignment horizontal="center" vertical="center" wrapText="1"/>
    </xf>
    <xf numFmtId="0" fontId="11" fillId="4" borderId="45" xfId="0" applyFont="1" applyFill="1" applyBorder="1" applyAlignment="1">
      <alignment horizontal="center" vertical="center" wrapText="1"/>
    </xf>
    <xf numFmtId="0" fontId="4" fillId="0" borderId="46" xfId="0" applyFont="1" applyBorder="1"/>
    <xf numFmtId="0" fontId="4" fillId="0" borderId="47" xfId="0" applyFont="1" applyBorder="1"/>
    <xf numFmtId="0" fontId="14" fillId="0" borderId="48" xfId="0" applyFont="1" applyBorder="1" applyAlignment="1">
      <alignment horizontal="center" vertical="center" wrapText="1"/>
    </xf>
    <xf numFmtId="49" fontId="14" fillId="0" borderId="49" xfId="0" applyNumberFormat="1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165" fontId="12" fillId="0" borderId="36" xfId="0" applyNumberFormat="1" applyFont="1" applyBorder="1" applyAlignment="1">
      <alignment horizontal="center" vertical="center" wrapText="1"/>
    </xf>
    <xf numFmtId="164" fontId="11" fillId="0" borderId="40" xfId="0" applyNumberFormat="1" applyFont="1" applyBorder="1" applyAlignment="1">
      <alignment horizontal="center" vertical="center" wrapText="1"/>
    </xf>
    <xf numFmtId="0" fontId="4" fillId="0" borderId="41" xfId="0" applyFont="1" applyBorder="1"/>
    <xf numFmtId="0" fontId="11" fillId="0" borderId="42" xfId="0" applyFont="1" applyBorder="1" applyAlignment="1">
      <alignment horizontal="center" vertical="center" wrapText="1"/>
    </xf>
    <xf numFmtId="0" fontId="4" fillId="0" borderId="44" xfId="0" applyFont="1" applyBorder="1"/>
    <xf numFmtId="49" fontId="14" fillId="0" borderId="3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14" fontId="7" fillId="2" borderId="16" xfId="0" applyNumberFormat="1" applyFont="1" applyFill="1" applyBorder="1" applyAlignment="1">
      <alignment horizontal="center" vertical="center"/>
    </xf>
    <xf numFmtId="14" fontId="7" fillId="2" borderId="17" xfId="0" applyNumberFormat="1" applyFont="1" applyFill="1" applyBorder="1" applyAlignment="1">
      <alignment horizontal="center" vertical="center"/>
    </xf>
    <xf numFmtId="164" fontId="14" fillId="0" borderId="40" xfId="0" applyNumberFormat="1" applyFont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4" fillId="0" borderId="28" xfId="0" applyFont="1" applyBorder="1"/>
    <xf numFmtId="0" fontId="8" fillId="3" borderId="24" xfId="0" applyFont="1" applyFill="1" applyBorder="1" applyAlignment="1">
      <alignment horizontal="center" vertical="center" wrapText="1"/>
    </xf>
    <xf numFmtId="0" fontId="4" fillId="0" borderId="30" xfId="0" applyFont="1" applyBorder="1"/>
    <xf numFmtId="0" fontId="11" fillId="4" borderId="31" xfId="0" applyFont="1" applyFill="1" applyBorder="1" applyAlignment="1">
      <alignment horizontal="center" vertical="center" wrapText="1"/>
    </xf>
    <xf numFmtId="0" fontId="4" fillId="0" borderId="33" xfId="0" applyFont="1" applyBorder="1"/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3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12" xfId="0" applyFont="1" applyBorder="1"/>
    <xf numFmtId="0" fontId="0" fillId="0" borderId="13" xfId="0" applyBorder="1"/>
    <xf numFmtId="0" fontId="4" fillId="0" borderId="14" xfId="0" applyFont="1" applyBorder="1"/>
    <xf numFmtId="0" fontId="5" fillId="0" borderId="4" xfId="0" applyFont="1" applyBorder="1" applyAlignment="1">
      <alignment horizontal="center" vertical="center" wrapText="1"/>
    </xf>
    <xf numFmtId="0" fontId="4" fillId="0" borderId="9" xfId="0" applyFont="1" applyBorder="1"/>
    <xf numFmtId="0" fontId="4" fillId="0" borderId="15" xfId="0" applyFont="1" applyBorder="1"/>
    <xf numFmtId="0" fontId="8" fillId="3" borderId="18" xfId="0" applyFont="1" applyFill="1" applyBorder="1" applyAlignment="1">
      <alignment horizontal="center" vertical="center" wrapText="1"/>
    </xf>
    <xf numFmtId="0" fontId="4" fillId="0" borderId="19" xfId="0" applyFont="1" applyBorder="1"/>
    <xf numFmtId="0" fontId="4" fillId="0" borderId="20" xfId="0" applyFont="1" applyBorder="1"/>
    <xf numFmtId="0" fontId="4" fillId="0" borderId="25" xfId="0" applyFont="1" applyBorder="1"/>
    <xf numFmtId="0" fontId="21" fillId="0" borderId="59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56" xfId="0" applyFont="1" applyBorder="1" applyAlignment="1">
      <alignment horizontal="center" vertical="center"/>
    </xf>
    <xf numFmtId="0" fontId="27" fillId="6" borderId="58" xfId="0" applyFont="1" applyFill="1" applyBorder="1" applyAlignment="1">
      <alignment horizontal="center" vertical="center" wrapText="1"/>
    </xf>
    <xf numFmtId="0" fontId="27" fillId="6" borderId="60" xfId="0" applyFont="1" applyFill="1" applyBorder="1" applyAlignment="1">
      <alignment horizontal="center" vertical="center" wrapText="1"/>
    </xf>
    <xf numFmtId="0" fontId="28" fillId="6" borderId="58" xfId="0" applyFont="1" applyFill="1" applyBorder="1" applyAlignment="1">
      <alignment horizontal="center"/>
    </xf>
    <xf numFmtId="0" fontId="28" fillId="6" borderId="60" xfId="0" applyFont="1" applyFill="1" applyBorder="1" applyAlignment="1">
      <alignment horizontal="center"/>
    </xf>
    <xf numFmtId="0" fontId="28" fillId="6" borderId="66" xfId="0" applyFont="1" applyFill="1" applyBorder="1" applyAlignment="1">
      <alignment horizontal="center"/>
    </xf>
    <xf numFmtId="0" fontId="27" fillId="6" borderId="57" xfId="0" applyFont="1" applyFill="1" applyBorder="1" applyAlignment="1">
      <alignment horizontal="center" vertical="center" wrapText="1"/>
    </xf>
    <xf numFmtId="0" fontId="27" fillId="6" borderId="54" xfId="0" applyFont="1" applyFill="1" applyBorder="1" applyAlignment="1">
      <alignment horizontal="center" vertical="center" wrapText="1"/>
    </xf>
    <xf numFmtId="0" fontId="27" fillId="6" borderId="57" xfId="0" applyFont="1" applyFill="1" applyBorder="1" applyAlignment="1">
      <alignment horizontal="center" vertical="center"/>
    </xf>
    <xf numFmtId="0" fontId="27" fillId="6" borderId="54" xfId="0" applyFont="1" applyFill="1" applyBorder="1" applyAlignment="1">
      <alignment horizontal="center" vertical="center"/>
    </xf>
    <xf numFmtId="0" fontId="27" fillId="6" borderId="67" xfId="0" applyFont="1" applyFill="1" applyBorder="1" applyAlignment="1">
      <alignment horizontal="center" vertical="center" wrapText="1"/>
    </xf>
    <xf numFmtId="0" fontId="27" fillId="6" borderId="62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57" xfId="0" applyFont="1" applyBorder="1" applyAlignment="1">
      <alignment horizontal="center"/>
    </xf>
    <xf numFmtId="0" fontId="25" fillId="0" borderId="65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3" fillId="0" borderId="54" xfId="0" applyFont="1" applyBorder="1" applyAlignment="1">
      <alignment horizontal="center" vertical="center"/>
    </xf>
    <xf numFmtId="0" fontId="23" fillId="0" borderId="54" xfId="0" applyFont="1" applyBorder="1" applyAlignment="1">
      <alignment horizontal="center" vertical="center" wrapText="1"/>
    </xf>
  </cellXfs>
  <cellStyles count="5">
    <cellStyle name="Hipervínculo" xfId="3" builtinId="8"/>
    <cellStyle name="Moneda" xfId="1" builtinId="4"/>
    <cellStyle name="Moneda [0] 2" xfId="4" xr:uid="{00000000-0005-0000-0000-000002000000}"/>
    <cellStyle name="Normal" xfId="0" builtinId="0"/>
    <cellStyle name="Porcentaje" xfId="2" builtinId="5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104775</xdr:rowOff>
    </xdr:from>
    <xdr:to>
      <xdr:col>4</xdr:col>
      <xdr:colOff>222250</xdr:colOff>
      <xdr:row>3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5C9763-3C04-4ACC-93E6-A74679700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70" t="35159" r="3117" b="32191"/>
        <a:stretch>
          <a:fillRect/>
        </a:stretch>
      </xdr:blipFill>
      <xdr:spPr bwMode="auto">
        <a:xfrm>
          <a:off x="190500" y="304800"/>
          <a:ext cx="1974850" cy="381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Q3:AB22" totalsRowShown="0" headerRowDxfId="15" dataDxfId="13" headerRowBorderDxfId="14" tableBorderDxfId="12">
  <autoFilter ref="Q3:AB22" xr:uid="{00000000-0009-0000-0100-000001000000}"/>
  <tableColumns count="12">
    <tableColumn id="1" xr3:uid="{00000000-0010-0000-0000-000001000000}" name="ENE" dataDxfId="11"/>
    <tableColumn id="2" xr3:uid="{00000000-0010-0000-0000-000002000000}" name="FEB" dataDxfId="10"/>
    <tableColumn id="3" xr3:uid="{00000000-0010-0000-0000-000003000000}" name="MAR" dataDxfId="9"/>
    <tableColumn id="4" xr3:uid="{00000000-0010-0000-0000-000004000000}" name="ABR" dataDxfId="8"/>
    <tableColumn id="5" xr3:uid="{00000000-0010-0000-0000-000005000000}" name="MAY" dataDxfId="7"/>
    <tableColumn id="6" xr3:uid="{00000000-0010-0000-0000-000006000000}" name="JUN" dataDxfId="6"/>
    <tableColumn id="7" xr3:uid="{00000000-0010-0000-0000-000007000000}" name="JUL" dataDxfId="5"/>
    <tableColumn id="8" xr3:uid="{00000000-0010-0000-0000-000008000000}" name="AGO" dataDxfId="4"/>
    <tableColumn id="9" xr3:uid="{00000000-0010-0000-0000-000009000000}" name="SEP" dataDxfId="3"/>
    <tableColumn id="10" xr3:uid="{00000000-0010-0000-0000-00000A000000}" name="OCT" dataDxfId="2"/>
    <tableColumn id="11" xr3:uid="{00000000-0010-0000-0000-00000B000000}" name="NOV" dataDxfId="1"/>
    <tableColumn id="12" xr3:uid="{00000000-0010-0000-0000-00000C000000}" name="DIC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CUENTA%20DE%20COBRO.pdf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01"/>
  <sheetViews>
    <sheetView tabSelected="1" topLeftCell="A20" zoomScaleNormal="100" workbookViewId="0">
      <selection activeCell="A32" sqref="A32:AF32"/>
    </sheetView>
  </sheetViews>
  <sheetFormatPr baseColWidth="10" defaultColWidth="14.42578125" defaultRowHeight="15" x14ac:dyDescent="0.25"/>
  <cols>
    <col min="1" max="1" width="8.7109375" customWidth="1"/>
    <col min="2" max="2" width="7.28515625" customWidth="1"/>
    <col min="3" max="3" width="6.42578125" customWidth="1"/>
    <col min="4" max="4" width="6.7109375" customWidth="1"/>
    <col min="5" max="5" width="7" customWidth="1"/>
    <col min="6" max="6" width="14.5703125" customWidth="1"/>
    <col min="7" max="7" width="8.140625" bestFit="1" customWidth="1"/>
    <col min="8" max="8" width="7.85546875" bestFit="1" customWidth="1"/>
    <col min="9" max="11" width="8.140625" bestFit="1" customWidth="1"/>
    <col min="12" max="12" width="7.42578125" bestFit="1" customWidth="1"/>
    <col min="13" max="13" width="8.140625" bestFit="1" customWidth="1"/>
    <col min="14" max="14" width="7.42578125" bestFit="1" customWidth="1"/>
    <col min="15" max="15" width="8.140625" bestFit="1" customWidth="1"/>
    <col min="16" max="16" width="7.42578125" bestFit="1" customWidth="1"/>
    <col min="17" max="17" width="8.140625" bestFit="1" customWidth="1"/>
    <col min="18" max="18" width="7.7109375" bestFit="1" customWidth="1"/>
    <col min="19" max="19" width="8.140625" bestFit="1" customWidth="1"/>
    <col min="20" max="20" width="7.42578125" bestFit="1" customWidth="1"/>
    <col min="21" max="21" width="8.140625" bestFit="1" customWidth="1"/>
    <col min="22" max="22" width="7.42578125" bestFit="1" customWidth="1"/>
    <col min="23" max="23" width="8.140625" bestFit="1" customWidth="1"/>
    <col min="24" max="24" width="7.42578125" bestFit="1" customWidth="1"/>
    <col min="25" max="25" width="8.140625" bestFit="1" customWidth="1"/>
    <col min="26" max="26" width="7.42578125" bestFit="1" customWidth="1"/>
    <col min="27" max="27" width="8.140625" bestFit="1" customWidth="1"/>
    <col min="28" max="28" width="7.42578125" customWidth="1"/>
    <col min="29" max="29" width="8.140625" bestFit="1" customWidth="1"/>
    <col min="30" max="30" width="7.42578125" bestFit="1" customWidth="1"/>
    <col min="31" max="31" width="13.42578125" customWidth="1"/>
    <col min="32" max="32" width="12.85546875" bestFit="1" customWidth="1"/>
  </cols>
  <sheetData>
    <row r="1" spans="1:32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17.25" x14ac:dyDescent="0.3">
      <c r="A2" s="132"/>
      <c r="B2" s="133"/>
      <c r="C2" s="133"/>
      <c r="D2" s="133"/>
      <c r="E2" s="134"/>
      <c r="F2" s="140" t="s">
        <v>0</v>
      </c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18" t="s">
        <v>1</v>
      </c>
      <c r="AF2" s="119"/>
    </row>
    <row r="3" spans="1:32" x14ac:dyDescent="0.25">
      <c r="A3" s="135"/>
      <c r="B3" s="84"/>
      <c r="C3" s="84"/>
      <c r="D3" s="84"/>
      <c r="E3" s="136"/>
      <c r="F3" s="141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120" t="s">
        <v>2</v>
      </c>
      <c r="AF3" s="121"/>
    </row>
    <row r="4" spans="1:32" ht="15.75" thickBot="1" x14ac:dyDescent="0.3">
      <c r="A4" s="137"/>
      <c r="B4" s="138"/>
      <c r="C4" s="138"/>
      <c r="D4" s="138"/>
      <c r="E4" s="139"/>
      <c r="F4" s="142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22" t="s">
        <v>3</v>
      </c>
      <c r="AF4" s="123"/>
    </row>
    <row r="5" spans="1:32" ht="15.75" thickBot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x14ac:dyDescent="0.25">
      <c r="A6" s="143" t="s">
        <v>4</v>
      </c>
      <c r="B6" s="144"/>
      <c r="C6" s="144"/>
      <c r="D6" s="144"/>
      <c r="E6" s="145"/>
      <c r="F6" s="126" t="s">
        <v>5</v>
      </c>
      <c r="G6" s="125" t="s">
        <v>6</v>
      </c>
      <c r="H6" s="101"/>
      <c r="I6" s="125" t="s">
        <v>7</v>
      </c>
      <c r="J6" s="101"/>
      <c r="K6" s="125" t="s">
        <v>8</v>
      </c>
      <c r="L6" s="101"/>
      <c r="M6" s="125" t="s">
        <v>9</v>
      </c>
      <c r="N6" s="101"/>
      <c r="O6" s="125" t="s">
        <v>10</v>
      </c>
      <c r="P6" s="101"/>
      <c r="Q6" s="125" t="s">
        <v>11</v>
      </c>
      <c r="R6" s="101"/>
      <c r="S6" s="125" t="s">
        <v>12</v>
      </c>
      <c r="T6" s="101"/>
      <c r="U6" s="125" t="s">
        <v>13</v>
      </c>
      <c r="V6" s="101"/>
      <c r="W6" s="125" t="s">
        <v>14</v>
      </c>
      <c r="X6" s="101"/>
      <c r="Y6" s="125" t="s">
        <v>15</v>
      </c>
      <c r="Z6" s="101"/>
      <c r="AA6" s="125" t="s">
        <v>16</v>
      </c>
      <c r="AB6" s="101"/>
      <c r="AC6" s="125" t="s">
        <v>17</v>
      </c>
      <c r="AD6" s="101"/>
      <c r="AE6" s="126" t="s">
        <v>18</v>
      </c>
      <c r="AF6" s="128" t="s">
        <v>19</v>
      </c>
    </row>
    <row r="7" spans="1:32" x14ac:dyDescent="0.25">
      <c r="A7" s="146"/>
      <c r="B7" s="97"/>
      <c r="C7" s="97"/>
      <c r="D7" s="97"/>
      <c r="E7" s="98"/>
      <c r="F7" s="127"/>
      <c r="G7" s="2" t="s">
        <v>20</v>
      </c>
      <c r="H7" s="2" t="s">
        <v>21</v>
      </c>
      <c r="I7" s="2" t="s">
        <v>20</v>
      </c>
      <c r="J7" s="2" t="s">
        <v>21</v>
      </c>
      <c r="K7" s="2" t="s">
        <v>20</v>
      </c>
      <c r="L7" s="2" t="s">
        <v>21</v>
      </c>
      <c r="M7" s="2" t="s">
        <v>20</v>
      </c>
      <c r="N7" s="2" t="s">
        <v>21</v>
      </c>
      <c r="O7" s="2" t="s">
        <v>20</v>
      </c>
      <c r="P7" s="2" t="s">
        <v>21</v>
      </c>
      <c r="Q7" s="2" t="s">
        <v>20</v>
      </c>
      <c r="R7" s="2" t="s">
        <v>21</v>
      </c>
      <c r="S7" s="2" t="s">
        <v>20</v>
      </c>
      <c r="T7" s="2" t="s">
        <v>21</v>
      </c>
      <c r="U7" s="2" t="s">
        <v>20</v>
      </c>
      <c r="V7" s="2" t="s">
        <v>21</v>
      </c>
      <c r="W7" s="2" t="s">
        <v>20</v>
      </c>
      <c r="X7" s="2" t="s">
        <v>21</v>
      </c>
      <c r="Y7" s="2" t="s">
        <v>20</v>
      </c>
      <c r="Z7" s="2" t="s">
        <v>21</v>
      </c>
      <c r="AA7" s="2" t="s">
        <v>20</v>
      </c>
      <c r="AB7" s="2" t="s">
        <v>21</v>
      </c>
      <c r="AC7" s="2" t="s">
        <v>20</v>
      </c>
      <c r="AD7" s="2" t="s">
        <v>21</v>
      </c>
      <c r="AE7" s="127"/>
      <c r="AF7" s="129"/>
    </row>
    <row r="8" spans="1:32" x14ac:dyDescent="0.25">
      <c r="A8" s="130" t="s">
        <v>22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131"/>
    </row>
    <row r="9" spans="1:32" ht="18.75" customHeight="1" x14ac:dyDescent="0.25">
      <c r="A9" s="111" t="s">
        <v>23</v>
      </c>
      <c r="B9" s="86"/>
      <c r="C9" s="86"/>
      <c r="D9" s="86"/>
      <c r="E9" s="88"/>
      <c r="F9" s="7">
        <f>G9+I9+K9+M9+O9+Q9+S9+U9+W9+Y9+AA9+AC9</f>
        <v>1423500</v>
      </c>
      <c r="G9" s="7">
        <f>+RESUMEN!Q5</f>
        <v>118625</v>
      </c>
      <c r="H9" s="7">
        <f>+RESUMEN!R5</f>
        <v>118625</v>
      </c>
      <c r="I9" s="7">
        <f>+RESUMEN!S5</f>
        <v>118625</v>
      </c>
      <c r="J9" s="7">
        <f>+RESUMEN!T5</f>
        <v>118625</v>
      </c>
      <c r="K9" s="7">
        <f>+RESUMEN!U5</f>
        <v>118625</v>
      </c>
      <c r="L9" s="7">
        <f>+RESUMEN!V5</f>
        <v>118625</v>
      </c>
      <c r="M9" s="7">
        <f>+RESUMEN!T5</f>
        <v>118625</v>
      </c>
      <c r="N9" s="7">
        <f>+RESUMEN!U5</f>
        <v>118625</v>
      </c>
      <c r="O9" s="7">
        <f>+RESUMEN!V5</f>
        <v>118625</v>
      </c>
      <c r="P9" s="7">
        <f>+RESUMEN!W5</f>
        <v>118625</v>
      </c>
      <c r="Q9" s="7">
        <f>+RESUMEN!X5</f>
        <v>118625</v>
      </c>
      <c r="R9" s="7">
        <f>+RESUMEN!Y5</f>
        <v>118625</v>
      </c>
      <c r="S9" s="7">
        <f>+RESUMEN!W5</f>
        <v>118625</v>
      </c>
      <c r="T9" s="7">
        <f>+RESUMEN!X5</f>
        <v>118625</v>
      </c>
      <c r="U9" s="7">
        <f>+RESUMEN!X5</f>
        <v>118625</v>
      </c>
      <c r="V9" s="8"/>
      <c r="W9" s="7">
        <f>+RESUMEN!Y5</f>
        <v>118625</v>
      </c>
      <c r="X9" s="8"/>
      <c r="Y9" s="7">
        <f>+RESUMEN!Z5</f>
        <v>118625</v>
      </c>
      <c r="Z9" s="8"/>
      <c r="AA9" s="7">
        <f>+RESUMEN!AA5</f>
        <v>118625</v>
      </c>
      <c r="AB9" s="8"/>
      <c r="AC9" s="7">
        <f>+RESUMEN!AB5</f>
        <v>118625</v>
      </c>
      <c r="AD9" s="8"/>
      <c r="AE9" s="4">
        <f>+H9+J9+L9+N9+P9+R9+T9+V9+X9+Z9+AB9+AD9</f>
        <v>830375</v>
      </c>
      <c r="AF9" s="5">
        <f>(H9+J9+L9+N9+P9+R9+T9+V9+X9+Z9+AB9+AD9)/F9</f>
        <v>0.58333333333333337</v>
      </c>
    </row>
    <row r="10" spans="1:32" ht="15.75" thickBot="1" x14ac:dyDescent="0.3">
      <c r="A10" s="112" t="s">
        <v>24</v>
      </c>
      <c r="B10" s="103"/>
      <c r="C10" s="103"/>
      <c r="D10" s="103"/>
      <c r="E10" s="104"/>
      <c r="F10" s="6">
        <f>F9</f>
        <v>1423500</v>
      </c>
      <c r="G10" s="11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14"/>
    </row>
    <row r="11" spans="1:32" x14ac:dyDescent="0.25">
      <c r="A11" s="115" t="s">
        <v>25</v>
      </c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16"/>
    </row>
    <row r="12" spans="1:32" x14ac:dyDescent="0.25">
      <c r="A12" s="117" t="s">
        <v>26</v>
      </c>
      <c r="B12" s="86"/>
      <c r="C12" s="86"/>
      <c r="D12" s="86"/>
      <c r="E12" s="88"/>
      <c r="F12" s="7">
        <f>G12+I12+K12+M12+O12+Q12+S12+U12+W12+Y12+AA12+AC12</f>
        <v>378720</v>
      </c>
      <c r="G12" s="7">
        <f>+RESUMEN!Q7</f>
        <v>31560</v>
      </c>
      <c r="H12" s="7">
        <f>+RESUMEN!R7</f>
        <v>31560</v>
      </c>
      <c r="I12" s="7">
        <f>+RESUMEN!S7</f>
        <v>31560</v>
      </c>
      <c r="J12" s="7">
        <f>+RESUMEN!T7</f>
        <v>31560</v>
      </c>
      <c r="K12" s="7">
        <f>+RESUMEN!U7</f>
        <v>31560</v>
      </c>
      <c r="L12" s="7">
        <f>+RESUMEN!V7</f>
        <v>31560</v>
      </c>
      <c r="M12" s="7">
        <f>+RESUMEN!W7</f>
        <v>31560</v>
      </c>
      <c r="N12" s="7">
        <f>+RESUMEN!X7</f>
        <v>31560</v>
      </c>
      <c r="O12" s="7">
        <f>+RESUMEN!Y7</f>
        <v>31560</v>
      </c>
      <c r="P12" s="7">
        <f>+RESUMEN!Z7</f>
        <v>31560</v>
      </c>
      <c r="Q12" s="7">
        <f>+RESUMEN!V7</f>
        <v>31560</v>
      </c>
      <c r="R12" s="8">
        <f>Q12</f>
        <v>31560</v>
      </c>
      <c r="S12" s="7">
        <f>+RESUMEN!W7</f>
        <v>31560</v>
      </c>
      <c r="T12" s="7">
        <f>+RESUMEN!X7</f>
        <v>31560</v>
      </c>
      <c r="U12" s="7">
        <f>+RESUMEN!X7</f>
        <v>31560</v>
      </c>
      <c r="V12" s="8"/>
      <c r="W12" s="7">
        <f>+RESUMEN!Y7</f>
        <v>31560</v>
      </c>
      <c r="X12" s="8"/>
      <c r="Y12" s="7">
        <f>+RESUMEN!Z7</f>
        <v>31560</v>
      </c>
      <c r="Z12" s="8"/>
      <c r="AA12" s="7">
        <f>+RESUMEN!AA7</f>
        <v>31560</v>
      </c>
      <c r="AB12" s="8"/>
      <c r="AC12" s="7">
        <f>+RESUMEN!AB7</f>
        <v>31560</v>
      </c>
      <c r="AD12" s="8"/>
      <c r="AE12" s="4">
        <f>+H12+J12+L12+N12+P12+R12+T12+V12+X12+Z12+AB12+AD12</f>
        <v>220920</v>
      </c>
      <c r="AF12" s="10">
        <f>(H12+J12+L12+N12+P12+R12+T12+V12+X12+Z12+AB12+AD12)/F12</f>
        <v>0.58333333333333337</v>
      </c>
    </row>
    <row r="13" spans="1:32" ht="15.75" thickBot="1" x14ac:dyDescent="0.3">
      <c r="A13" s="112" t="s">
        <v>24</v>
      </c>
      <c r="B13" s="103"/>
      <c r="C13" s="103"/>
      <c r="D13" s="103"/>
      <c r="E13" s="104"/>
      <c r="F13" s="6">
        <f>SUM(F12)</f>
        <v>378720</v>
      </c>
      <c r="G13" s="124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14"/>
    </row>
    <row r="14" spans="1:32" ht="15.75" thickBot="1" x14ac:dyDescent="0.3">
      <c r="A14" s="106" t="s">
        <v>27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8"/>
    </row>
    <row r="15" spans="1:32" x14ac:dyDescent="0.25">
      <c r="A15" s="109" t="s">
        <v>28</v>
      </c>
      <c r="B15" s="97"/>
      <c r="C15" s="97"/>
      <c r="D15" s="97"/>
      <c r="E15" s="98"/>
      <c r="F15" s="30">
        <f>G15+I15+K15+M15+O15+Q15+S15+U15+W15+Y15+AA15+AC15</f>
        <v>27648000</v>
      </c>
      <c r="G15" s="11">
        <f>+RESUMEN!Q9</f>
        <v>0</v>
      </c>
      <c r="H15" s="11"/>
      <c r="I15" s="11"/>
      <c r="J15" s="11"/>
      <c r="K15" s="12"/>
      <c r="L15" s="12">
        <v>9216000</v>
      </c>
      <c r="M15" s="12">
        <f>+DOTACIÓN!J112+DOTACIÓN!J113</f>
        <v>9216000</v>
      </c>
      <c r="N15" s="12"/>
      <c r="O15" s="12"/>
      <c r="P15" s="12"/>
      <c r="Q15" s="12"/>
      <c r="R15" s="12"/>
      <c r="S15" s="12"/>
      <c r="T15" s="12"/>
      <c r="U15" s="12">
        <f>+DOTACIÓN!J112+DOTACIÓN!J113</f>
        <v>9216000</v>
      </c>
      <c r="V15" s="12">
        <f>U15</f>
        <v>9216000</v>
      </c>
      <c r="W15" s="12"/>
      <c r="X15" s="12"/>
      <c r="Y15" s="12"/>
      <c r="Z15" s="12"/>
      <c r="AA15" s="12"/>
      <c r="AB15" s="12"/>
      <c r="AC15" s="12">
        <f>+RESUMEN!AB9</f>
        <v>9216000</v>
      </c>
      <c r="AD15" s="12"/>
      <c r="AE15" s="4">
        <f>+H15+J15+L15+N15+P15+R15+T15+V15+X15+Z15+AB15+AD15</f>
        <v>18432000</v>
      </c>
      <c r="AF15" s="13">
        <f>(H15+J15+L15+N15+P15+R15+T15+V15+X15+Z15+AB15+AD15)/F15</f>
        <v>0.66666666666666663</v>
      </c>
    </row>
    <row r="16" spans="1:32" x14ac:dyDescent="0.25">
      <c r="A16" s="89" t="s">
        <v>24</v>
      </c>
      <c r="B16" s="86"/>
      <c r="C16" s="86"/>
      <c r="D16" s="86"/>
      <c r="E16" s="88"/>
      <c r="F16" s="14">
        <f>F15</f>
        <v>27648000</v>
      </c>
      <c r="G16" s="90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8"/>
    </row>
    <row r="17" spans="1:32" x14ac:dyDescent="0.25">
      <c r="A17" s="85" t="s">
        <v>29</v>
      </c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</row>
    <row r="18" spans="1:32" x14ac:dyDescent="0.25">
      <c r="A18" s="110" t="s">
        <v>30</v>
      </c>
      <c r="B18" s="86"/>
      <c r="C18" s="86"/>
      <c r="D18" s="86"/>
      <c r="E18" s="88"/>
      <c r="F18" s="16">
        <f>G18+I18+K18+M18+O18+Q18+S18+U18+W18+Y18+AA18+AC18</f>
        <v>6361666</v>
      </c>
      <c r="G18" s="7">
        <f>+RESUMEN!Q11</f>
        <v>311666</v>
      </c>
      <c r="H18" s="7">
        <v>311666</v>
      </c>
      <c r="I18" s="7">
        <f>+RESUMEN!R11</f>
        <v>550000</v>
      </c>
      <c r="J18" s="7">
        <v>550000</v>
      </c>
      <c r="K18" s="7">
        <f>+RESUMEN!S11</f>
        <v>550000</v>
      </c>
      <c r="L18" s="7">
        <f>+RESUMEN!T11</f>
        <v>550000</v>
      </c>
      <c r="M18" s="7">
        <f>+RESUMEN!U11</f>
        <v>550000</v>
      </c>
      <c r="N18" s="7">
        <f>+RESUMEN!V11</f>
        <v>550000</v>
      </c>
      <c r="O18" s="7">
        <f>+RESUMEN!W11</f>
        <v>550000</v>
      </c>
      <c r="P18" s="7">
        <f>+RESUMEN!X11</f>
        <v>550000</v>
      </c>
      <c r="Q18" s="7">
        <f>+RESUMEN!Y11</f>
        <v>550000</v>
      </c>
      <c r="R18" s="7">
        <f>+RESUMEN!Z11</f>
        <v>550000</v>
      </c>
      <c r="S18" s="7">
        <f>+RESUMEN!W11</f>
        <v>550000</v>
      </c>
      <c r="T18" s="8">
        <f>S18</f>
        <v>550000</v>
      </c>
      <c r="U18" s="7">
        <f>+RESUMEN!X11</f>
        <v>550000</v>
      </c>
      <c r="V18" s="8"/>
      <c r="W18" s="7">
        <f>+RESUMEN!Y11</f>
        <v>550000</v>
      </c>
      <c r="X18" s="8"/>
      <c r="Y18" s="7">
        <f>+RESUMEN!Z11</f>
        <v>550000</v>
      </c>
      <c r="Z18" s="8"/>
      <c r="AA18" s="7">
        <f>+RESUMEN!AA11</f>
        <v>550000</v>
      </c>
      <c r="AB18" s="8"/>
      <c r="AC18" s="7">
        <f>+RESUMEN!AB11</f>
        <v>550000</v>
      </c>
      <c r="AD18" s="8"/>
      <c r="AE18" s="4">
        <f>+H18+J18+L18+N18+P18+R18+T18+V18+X18+Z18+AB18+AD18</f>
        <v>3611666</v>
      </c>
      <c r="AF18" s="15">
        <f>(H18+J18+L18+N18+P18+R18+T18+V18+X18+Z18+AB18+AD18)/F18</f>
        <v>0.56772329763932905</v>
      </c>
    </row>
    <row r="19" spans="1:32" x14ac:dyDescent="0.25">
      <c r="A19" s="110" t="s">
        <v>31</v>
      </c>
      <c r="B19" s="86"/>
      <c r="C19" s="86"/>
      <c r="D19" s="86"/>
      <c r="E19" s="88"/>
      <c r="F19" s="16">
        <f>G19+I19+K19+M19+O19+Q19+S19+U19+W19+Y19+AA19+AC19</f>
        <v>450000</v>
      </c>
      <c r="G19" s="7">
        <f>+RESUMEN!Q12</f>
        <v>0</v>
      </c>
      <c r="H19" s="7"/>
      <c r="I19" s="7">
        <f>+RESUMEN!R12</f>
        <v>450000</v>
      </c>
      <c r="J19" s="7">
        <v>450000</v>
      </c>
      <c r="K19" s="7">
        <f>+RESUMEN!S12</f>
        <v>0</v>
      </c>
      <c r="L19" s="8"/>
      <c r="M19" s="7">
        <f>+RESUMEN!T12</f>
        <v>0</v>
      </c>
      <c r="N19" s="8"/>
      <c r="O19" s="7">
        <f>+RESUMEN!U12</f>
        <v>0</v>
      </c>
      <c r="P19" s="8"/>
      <c r="Q19" s="7">
        <f>+RESUMEN!V12</f>
        <v>0</v>
      </c>
      <c r="R19" s="8"/>
      <c r="S19" s="7">
        <f>+RESUMEN!W12</f>
        <v>0</v>
      </c>
      <c r="T19" s="8"/>
      <c r="U19" s="7">
        <f>+RESUMEN!X12</f>
        <v>0</v>
      </c>
      <c r="V19" s="8"/>
      <c r="W19" s="7">
        <f>+RESUMEN!Y12</f>
        <v>0</v>
      </c>
      <c r="X19" s="8"/>
      <c r="Y19" s="7">
        <f>+RESUMEN!Z12</f>
        <v>0</v>
      </c>
      <c r="Z19" s="8"/>
      <c r="AA19" s="7">
        <f>+RESUMEN!AA12</f>
        <v>0</v>
      </c>
      <c r="AB19" s="8"/>
      <c r="AC19" s="7">
        <f>+RESUMEN!AB12</f>
        <v>0</v>
      </c>
      <c r="AD19" s="8"/>
      <c r="AE19" s="4">
        <f>+H19+J19+L19+N19+P19+R19+T19+V19+X19+Z19+AB19+AD19</f>
        <v>450000</v>
      </c>
      <c r="AF19" s="15">
        <f>(H19+J19+L19+N19+P19+R19+T19+V19+X19+Z19+AB19+AD19)/F19</f>
        <v>1</v>
      </c>
    </row>
    <row r="20" spans="1:32" x14ac:dyDescent="0.25">
      <c r="A20" s="89" t="s">
        <v>24</v>
      </c>
      <c r="B20" s="86"/>
      <c r="C20" s="86"/>
      <c r="D20" s="86"/>
      <c r="E20" s="88"/>
      <c r="F20" s="3">
        <f>SUM(F18:F19)</f>
        <v>6811666</v>
      </c>
      <c r="G20" s="90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8"/>
    </row>
    <row r="21" spans="1:32" x14ac:dyDescent="0.25">
      <c r="A21" s="85" t="s">
        <v>32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</row>
    <row r="22" spans="1:32" x14ac:dyDescent="0.25">
      <c r="A22" s="105" t="s">
        <v>33</v>
      </c>
      <c r="B22" s="86"/>
      <c r="C22" s="86"/>
      <c r="D22" s="86"/>
      <c r="E22" s="88"/>
      <c r="F22" s="7">
        <f>G22+I22+K22+M22+O22+Q22+S22+U22+W22+Y22+AA22+AC22</f>
        <v>1300000</v>
      </c>
      <c r="G22" s="7">
        <f>+RESUMEN!Q14</f>
        <v>0</v>
      </c>
      <c r="H22" s="7"/>
      <c r="I22" s="7">
        <f>+RESUMEN!R14</f>
        <v>0</v>
      </c>
      <c r="J22" s="7"/>
      <c r="K22" s="7">
        <f>+RESUMEN!S14</f>
        <v>0</v>
      </c>
      <c r="L22" s="8"/>
      <c r="M22" s="7">
        <f>+RESUMEN!T14</f>
        <v>0</v>
      </c>
      <c r="N22" s="8"/>
      <c r="O22" s="7">
        <f>+RESUMEN!U14</f>
        <v>0</v>
      </c>
      <c r="P22" s="8"/>
      <c r="Q22" s="7">
        <f>+RESUMEN!V14</f>
        <v>650000</v>
      </c>
      <c r="R22" s="8"/>
      <c r="S22" s="7">
        <f>+RESUMEN!W14</f>
        <v>0</v>
      </c>
      <c r="T22" s="8"/>
      <c r="U22" s="7">
        <f>+RESUMEN!X14</f>
        <v>0</v>
      </c>
      <c r="V22" s="8"/>
      <c r="W22" s="7">
        <f>+RESUMEN!Y14</f>
        <v>0</v>
      </c>
      <c r="X22" s="8"/>
      <c r="Y22" s="7">
        <f>+RESUMEN!Z14</f>
        <v>0</v>
      </c>
      <c r="Z22" s="8"/>
      <c r="AA22" s="7">
        <f>+RESUMEN!AA14</f>
        <v>0</v>
      </c>
      <c r="AB22" s="8"/>
      <c r="AC22" s="7">
        <f>+RESUMEN!AB14</f>
        <v>650000</v>
      </c>
      <c r="AD22" s="8"/>
      <c r="AE22" s="4">
        <f>+H22+J22+L22+N22+P22+R22+T22+V22+X22+Z22+AB22+AD22</f>
        <v>0</v>
      </c>
      <c r="AF22" s="15">
        <f>(H22+J22+L22+N22+P22+R22+T22+V22+X22+Z22+AB22+AD22)/F22</f>
        <v>0</v>
      </c>
    </row>
    <row r="23" spans="1:32" x14ac:dyDescent="0.25">
      <c r="A23" s="105" t="s">
        <v>34</v>
      </c>
      <c r="B23" s="86"/>
      <c r="C23" s="86"/>
      <c r="D23" s="86"/>
      <c r="E23" s="88"/>
      <c r="F23" s="7">
        <f>G23+I23+K23+M23+O23+Q23+S23+U23+W23+Y23+AA23+AC23</f>
        <v>1500000</v>
      </c>
      <c r="G23" s="7">
        <f>+RESUMEN!Q15</f>
        <v>0</v>
      </c>
      <c r="H23" s="7"/>
      <c r="I23" s="7">
        <f>+RESUMEN!R15</f>
        <v>0</v>
      </c>
      <c r="J23" s="7"/>
      <c r="K23" s="7">
        <f>+RESUMEN!S15</f>
        <v>0</v>
      </c>
      <c r="L23" s="8"/>
      <c r="M23" s="7">
        <f>+RESUMEN!T15</f>
        <v>1500000</v>
      </c>
      <c r="N23" s="8"/>
      <c r="O23" s="7">
        <f>+RESUMEN!U15</f>
        <v>0</v>
      </c>
      <c r="P23" s="8"/>
      <c r="Q23" s="7">
        <f>+RESUMEN!V15</f>
        <v>0</v>
      </c>
      <c r="R23" s="8"/>
      <c r="S23" s="7">
        <f>+RESUMEN!W15</f>
        <v>0</v>
      </c>
      <c r="T23" s="8"/>
      <c r="U23" s="7">
        <f>+RESUMEN!X15</f>
        <v>0</v>
      </c>
      <c r="V23" s="8"/>
      <c r="W23" s="7">
        <f>+RESUMEN!Y15</f>
        <v>0</v>
      </c>
      <c r="X23" s="8"/>
      <c r="Y23" s="7">
        <f>+RESUMEN!Z15</f>
        <v>0</v>
      </c>
      <c r="Z23" s="8"/>
      <c r="AA23" s="7">
        <f>+RESUMEN!AA15</f>
        <v>0</v>
      </c>
      <c r="AB23" s="8"/>
      <c r="AC23" s="7">
        <f>+RESUMEN!AB15</f>
        <v>0</v>
      </c>
      <c r="AD23" s="8"/>
      <c r="AE23" s="4">
        <f>+H23+J23+L23+N23+P23+R23+T23+V23+X23+Z23+AB23+AD23</f>
        <v>0</v>
      </c>
      <c r="AF23" s="15">
        <f>(H23+J23+L23+N23+P23+R23+T23+V23+X23+Z23+AB23+AD23)/F23</f>
        <v>0</v>
      </c>
    </row>
    <row r="24" spans="1:32" x14ac:dyDescent="0.25">
      <c r="A24" s="89" t="s">
        <v>24</v>
      </c>
      <c r="B24" s="86"/>
      <c r="C24" s="86"/>
      <c r="D24" s="86"/>
      <c r="E24" s="88"/>
      <c r="F24" s="3">
        <f>SUM(F22:F23)</f>
        <v>2800000</v>
      </c>
      <c r="G24" s="90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8"/>
    </row>
    <row r="25" spans="1:32" x14ac:dyDescent="0.25">
      <c r="A25" s="85" t="s">
        <v>2038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</row>
    <row r="26" spans="1:32" ht="18.75" customHeight="1" x14ac:dyDescent="0.25">
      <c r="A26" s="87" t="s">
        <v>36</v>
      </c>
      <c r="B26" s="86"/>
      <c r="C26" s="86"/>
      <c r="D26" s="86"/>
      <c r="E26" s="88"/>
      <c r="F26" s="7">
        <f>G26+I26+K26+M26+O26+Q26+S26+U26+W26+Y26+AA26+AC26</f>
        <v>286274700.63779998</v>
      </c>
      <c r="G26" s="7">
        <f>+RESUMEN!Q17</f>
        <v>23856225.053149998</v>
      </c>
      <c r="H26" s="7">
        <v>10178000</v>
      </c>
      <c r="I26" s="7">
        <f>+RESUMEN!R17</f>
        <v>23856225.053149998</v>
      </c>
      <c r="J26" s="7">
        <v>13869000</v>
      </c>
      <c r="K26" s="7">
        <f>+RESUMEN!S17</f>
        <v>23856225.053149998</v>
      </c>
      <c r="L26" s="7">
        <f>+RESUMEN!T17</f>
        <v>23856225.053149998</v>
      </c>
      <c r="M26" s="7">
        <f>+RESUMEN!U17</f>
        <v>23856225.053149998</v>
      </c>
      <c r="N26" s="7">
        <f>+RESUMEN!V17</f>
        <v>23856225.053149998</v>
      </c>
      <c r="O26" s="7">
        <f>+RESUMEN!W17</f>
        <v>23856225.053149998</v>
      </c>
      <c r="P26" s="7">
        <f>+RESUMEN!X17</f>
        <v>23856225.053149998</v>
      </c>
      <c r="Q26" s="7">
        <f>+RESUMEN!Y17</f>
        <v>23856225.053149998</v>
      </c>
      <c r="R26" s="7">
        <f>+RESUMEN!Z17</f>
        <v>23856225.053149998</v>
      </c>
      <c r="S26" s="7">
        <f>+RESUMEN!W17</f>
        <v>23856225.053149998</v>
      </c>
      <c r="T26" s="8"/>
      <c r="U26" s="7">
        <f>+RESUMEN!X17</f>
        <v>23856225.053149998</v>
      </c>
      <c r="V26" s="8"/>
      <c r="W26" s="7">
        <f>+RESUMEN!Y17</f>
        <v>23856225.053149998</v>
      </c>
      <c r="X26" s="8"/>
      <c r="Y26" s="7">
        <f>+RESUMEN!Z17</f>
        <v>23856225.053149998</v>
      </c>
      <c r="Z26" s="8"/>
      <c r="AA26" s="7">
        <f>+RESUMEN!AA17</f>
        <v>23856225.053149998</v>
      </c>
      <c r="AB26" s="8"/>
      <c r="AC26" s="7">
        <f>+RESUMEN!AB17</f>
        <v>23856225.053149998</v>
      </c>
      <c r="AD26" s="8"/>
      <c r="AE26" s="4">
        <f>+H26+J26+L26+N26+P26+R26+T26+V26+X26+Z26+AB26+AD26</f>
        <v>119471900.21259999</v>
      </c>
      <c r="AF26" s="15">
        <f>(H26+J26+L26+N26+P26+R26+T26+V26+X26+Z26+AB26+AD26)/F26</f>
        <v>0.41733307185869017</v>
      </c>
    </row>
    <row r="27" spans="1:32" x14ac:dyDescent="0.25">
      <c r="A27" s="89" t="s">
        <v>24</v>
      </c>
      <c r="B27" s="86"/>
      <c r="C27" s="86"/>
      <c r="D27" s="86"/>
      <c r="E27" s="88"/>
      <c r="F27" s="14">
        <f>F26</f>
        <v>286274700.63779998</v>
      </c>
      <c r="G27" s="90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8"/>
    </row>
    <row r="28" spans="1:32" x14ac:dyDescent="0.25">
      <c r="A28" s="85" t="s">
        <v>2039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</row>
    <row r="29" spans="1:32" ht="18.75" customHeight="1" x14ac:dyDescent="0.25">
      <c r="A29" s="87" t="s">
        <v>38</v>
      </c>
      <c r="B29" s="86"/>
      <c r="C29" s="86"/>
      <c r="D29" s="86"/>
      <c r="E29" s="88"/>
      <c r="F29" s="16">
        <f>G29+I29+K29+M29+O29+Q29+S29+U29+W29+Y29+AA29+AC29</f>
        <v>6885340</v>
      </c>
      <c r="G29" s="7">
        <f>+RESUMEN!Q19</f>
        <v>0</v>
      </c>
      <c r="H29" s="7"/>
      <c r="I29" s="7">
        <f>+RESUMEN!R19</f>
        <v>0</v>
      </c>
      <c r="J29" s="7"/>
      <c r="K29" s="7">
        <f>+RESUMEN!S19</f>
        <v>0</v>
      </c>
      <c r="L29" s="8"/>
      <c r="M29" s="7">
        <f>+RESUMEN!T19</f>
        <v>0</v>
      </c>
      <c r="N29" s="8"/>
      <c r="O29" s="7">
        <f>+RESUMEN!U19</f>
        <v>0</v>
      </c>
      <c r="P29" s="8"/>
      <c r="Q29" s="7">
        <f>+RESUMEN!V19</f>
        <v>6885340</v>
      </c>
      <c r="R29" s="7">
        <f>Q29</f>
        <v>6885340</v>
      </c>
      <c r="S29" s="7">
        <f>+RESUMEN!W19</f>
        <v>0</v>
      </c>
      <c r="T29" s="8"/>
      <c r="U29" s="7">
        <f>+RESUMEN!X19</f>
        <v>0</v>
      </c>
      <c r="V29" s="8"/>
      <c r="W29" s="7">
        <f>+RESUMEN!Y19</f>
        <v>0</v>
      </c>
      <c r="X29" s="8"/>
      <c r="Y29" s="7">
        <f>+RESUMEN!Z19</f>
        <v>0</v>
      </c>
      <c r="Z29" s="8"/>
      <c r="AA29" s="7">
        <f>+RESUMEN!AA19</f>
        <v>0</v>
      </c>
      <c r="AB29" s="8"/>
      <c r="AC29" s="7">
        <f>+RESUMEN!AB19</f>
        <v>0</v>
      </c>
      <c r="AD29" s="8"/>
      <c r="AE29" s="9">
        <f>H29+J29+L29+N29+P29+R29+T29+V29+X29+Z29+AB29+AD29</f>
        <v>6885340</v>
      </c>
      <c r="AF29" s="15">
        <f>(H29+J29+L29+N29+P29+R29+T29+V29+X29+Z29+AB29+AD29)/F29</f>
        <v>1</v>
      </c>
    </row>
    <row r="30" spans="1:32" ht="18.75" customHeight="1" x14ac:dyDescent="0.25">
      <c r="A30" s="87" t="s">
        <v>39</v>
      </c>
      <c r="B30" s="86"/>
      <c r="C30" s="86"/>
      <c r="D30" s="86"/>
      <c r="E30" s="88"/>
      <c r="F30" s="16">
        <v>3800000</v>
      </c>
      <c r="G30" s="7">
        <f>+RESUMEN!Q20</f>
        <v>0</v>
      </c>
      <c r="H30" s="7"/>
      <c r="I30" s="7">
        <f>+RESUMEN!R20</f>
        <v>0</v>
      </c>
      <c r="J30" s="7"/>
      <c r="K30" s="7">
        <f>+RESUMEN!S20</f>
        <v>0</v>
      </c>
      <c r="L30" s="8"/>
      <c r="M30" s="7">
        <f>+RESUMEN!T20</f>
        <v>0</v>
      </c>
      <c r="N30" s="8"/>
      <c r="O30" s="7">
        <f>+RESUMEN!U20</f>
        <v>0</v>
      </c>
      <c r="P30" s="8"/>
      <c r="Q30" s="7">
        <f>+RESUMEN!V20</f>
        <v>0</v>
      </c>
      <c r="R30" s="8"/>
      <c r="S30" s="7">
        <f>+RESUMEN!W20</f>
        <v>0</v>
      </c>
      <c r="T30" s="8"/>
      <c r="U30" s="7">
        <f>+RESUMEN!X20</f>
        <v>0</v>
      </c>
      <c r="V30" s="8"/>
      <c r="W30" s="7">
        <f>+RESUMEN!Y20</f>
        <v>0</v>
      </c>
      <c r="X30" s="8"/>
      <c r="Y30" s="7">
        <f>+RESUMEN!Z20</f>
        <v>0</v>
      </c>
      <c r="Z30" s="8"/>
      <c r="AA30" s="7">
        <f>+RESUMEN!AA20</f>
        <v>3997600</v>
      </c>
      <c r="AB30" s="8"/>
      <c r="AC30" s="7">
        <f>+RESUMEN!AB20</f>
        <v>0</v>
      </c>
      <c r="AD30" s="8"/>
      <c r="AE30" s="9">
        <f>H30+J30+L30+N30+P30+R30+T30+V30+X30+Z30+AB30+AD30</f>
        <v>0</v>
      </c>
      <c r="AF30" s="15">
        <f>(H30+J30+L30+N30+P30+R30+T30+V30+X30+Z30+AB30+AD30)/F30</f>
        <v>0</v>
      </c>
    </row>
    <row r="31" spans="1:32" x14ac:dyDescent="0.25">
      <c r="A31" s="89" t="s">
        <v>24</v>
      </c>
      <c r="B31" s="86"/>
      <c r="C31" s="86"/>
      <c r="D31" s="86"/>
      <c r="E31" s="88"/>
      <c r="F31" s="14">
        <f>SUM(F29:F30)</f>
        <v>10685340</v>
      </c>
      <c r="G31" s="90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8"/>
    </row>
    <row r="32" spans="1:32" x14ac:dyDescent="0.25">
      <c r="A32" s="91" t="s">
        <v>2039</v>
      </c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</row>
    <row r="33" spans="1:32" x14ac:dyDescent="0.25">
      <c r="A33" s="93" t="s">
        <v>40</v>
      </c>
      <c r="B33" s="94"/>
      <c r="C33" s="94"/>
      <c r="D33" s="94"/>
      <c r="E33" s="94"/>
      <c r="F33" s="16">
        <f>+RESUMEN!H22</f>
        <v>16231488</v>
      </c>
      <c r="G33" s="7">
        <f>+RESUMEN!Q22</f>
        <v>1352624</v>
      </c>
      <c r="H33" s="7">
        <f>+G33</f>
        <v>1352624</v>
      </c>
      <c r="I33" s="7">
        <f>+RESUMEN!R22</f>
        <v>1352624</v>
      </c>
      <c r="J33" s="7">
        <f>+I33</f>
        <v>1352624</v>
      </c>
      <c r="K33" s="7">
        <f>+RESUMEN!S22</f>
        <v>1352624</v>
      </c>
      <c r="L33" s="8">
        <f>+K33</f>
        <v>1352624</v>
      </c>
      <c r="M33" s="7">
        <f>+RESUMEN!T22</f>
        <v>1352624</v>
      </c>
      <c r="N33" s="7">
        <f>+RESUMEN!U22</f>
        <v>1352624</v>
      </c>
      <c r="O33" s="7">
        <f>+RESUMEN!V22</f>
        <v>1352624</v>
      </c>
      <c r="P33" s="7">
        <f>+RESUMEN!W22</f>
        <v>1352624</v>
      </c>
      <c r="Q33" s="7">
        <f>+RESUMEN!X22</f>
        <v>1352624</v>
      </c>
      <c r="R33" s="7">
        <f>+RESUMEN!Y22</f>
        <v>1352624</v>
      </c>
      <c r="S33" s="7">
        <f>+RESUMEN!W22</f>
        <v>1352624</v>
      </c>
      <c r="T33" s="8">
        <f>S33</f>
        <v>1352624</v>
      </c>
      <c r="U33" s="7">
        <f>+RESUMEN!X22</f>
        <v>1352624</v>
      </c>
      <c r="V33" s="8"/>
      <c r="W33" s="7">
        <f>+RESUMEN!Y22</f>
        <v>1352624</v>
      </c>
      <c r="X33" s="8"/>
      <c r="Y33" s="7">
        <f>+RESUMEN!Z22</f>
        <v>1352624</v>
      </c>
      <c r="Z33" s="8"/>
      <c r="AA33" s="7">
        <f>+RESUMEN!AA22</f>
        <v>1352624</v>
      </c>
      <c r="AB33" s="8"/>
      <c r="AC33" s="7">
        <f>+RESUMEN!AB22</f>
        <v>1352624</v>
      </c>
      <c r="AD33" s="8"/>
      <c r="AE33" s="9">
        <f>H33+J33+L33+N33+P33+R33+T33+V33+X33+Z33+AB33+AD33</f>
        <v>9468368</v>
      </c>
      <c r="AF33" s="15">
        <f>(H33+J33+L33+N33+P33+R33+T33+V33+X33+Z33+AB33+AD33)/F33</f>
        <v>0.58333333333333337</v>
      </c>
    </row>
    <row r="34" spans="1:32" x14ac:dyDescent="0.25">
      <c r="A34" s="95" t="s">
        <v>24</v>
      </c>
      <c r="B34" s="94"/>
      <c r="C34" s="94"/>
      <c r="D34" s="94"/>
      <c r="E34" s="94"/>
      <c r="F34" s="14">
        <f>F33</f>
        <v>16231488</v>
      </c>
      <c r="G34" s="17"/>
      <c r="H34" s="17"/>
      <c r="I34" s="17"/>
      <c r="J34" s="17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9"/>
      <c r="AF34" s="15">
        <v>1</v>
      </c>
    </row>
    <row r="35" spans="1:32" x14ac:dyDescent="0.25">
      <c r="A35" s="96" t="s">
        <v>41</v>
      </c>
      <c r="B35" s="97"/>
      <c r="C35" s="97"/>
      <c r="D35" s="97"/>
      <c r="E35" s="98"/>
      <c r="F35" s="18">
        <f>SUM(F10+F13++F16+F20+F24+F27+F31)</f>
        <v>336021926.63779998</v>
      </c>
      <c r="G35" s="11">
        <f>G9+G12+G15+G18+G19+G22+G23+G26+G29+G30</f>
        <v>24318076.053149998</v>
      </c>
      <c r="H35" s="11">
        <f>H9+H12+H15+H18+H19+H22+H23+H26+H29+H30</f>
        <v>10639851</v>
      </c>
      <c r="I35" s="11">
        <f>I9+I12+I15+I18+I19+I22+I23+I26+I29+I30</f>
        <v>25006410.053149998</v>
      </c>
      <c r="J35" s="11">
        <f>J9+J12+J15+J18+J19+J22+J23+J26+J29+J30</f>
        <v>15019185</v>
      </c>
      <c r="K35" s="1"/>
      <c r="L35" s="1"/>
      <c r="M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ht="15.75" thickBo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x14ac:dyDescent="0.25">
      <c r="A38" s="1"/>
      <c r="B38" s="99" t="s">
        <v>42</v>
      </c>
      <c r="C38" s="100"/>
      <c r="D38" s="100"/>
      <c r="E38" s="101"/>
      <c r="F38" s="19">
        <f>F35</f>
        <v>336021926.63779998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ht="15.75" thickBot="1" x14ac:dyDescent="0.3">
      <c r="A39" s="1"/>
      <c r="B39" s="102" t="s">
        <v>43</v>
      </c>
      <c r="C39" s="103"/>
      <c r="D39" s="103"/>
      <c r="E39" s="104"/>
      <c r="F39" s="20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x14ac:dyDescent="0.25">
      <c r="A41" s="1"/>
      <c r="B41" s="83"/>
      <c r="C41" s="84"/>
      <c r="D41" s="84"/>
      <c r="E41" s="84"/>
      <c r="F41" s="2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:3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:3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:3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:3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:3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:3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:3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:3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:3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:3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:3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:3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:3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:3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:3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:3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:3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:3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:3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:3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:3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:3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:3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:3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:3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:3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:3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:3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:3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:3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:3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:3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:3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:3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:3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:3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:3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:3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:3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:3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:3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:3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:3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:3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:3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:3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:3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:3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:3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:3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:3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:3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:32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:32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32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:32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:32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:32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:32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:32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32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:32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:32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:32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:32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:32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:32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:32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:32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:32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:32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:32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32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:32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:32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:32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:32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:32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:32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:32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:32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:32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:32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:32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:32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:32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:32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:32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:32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:32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:32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:32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:32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:32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:32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:32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:32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:32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:32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:32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:32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:32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:32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:32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:32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:32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:32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:32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:32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:32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:32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:32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:32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:32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:32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:32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:32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:32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:32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:32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:32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:32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:32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:32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:32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:32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:32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:32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:32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:32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:32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:32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:32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:32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:32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:32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:32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32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:32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:32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:32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:32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:32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:32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:32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:32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:32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:32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:32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:32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:32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:32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:32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:32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:32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:32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:32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:32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:32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:32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:32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:32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:32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:32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:32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:32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:32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:32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:32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:32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:32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:32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:32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:32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:32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:32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:32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:32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:32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:32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:32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:32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:32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:32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:32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:32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:32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:32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:32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:32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:32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:32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:32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:32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:32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:32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:32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:32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:32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:32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:32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:32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:32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:32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:32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:32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:32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:32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:32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:32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:32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:32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:32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:32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:32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:32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:32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:32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:32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:32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:32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:32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:32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:32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:32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:32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:32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:32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:32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:32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:32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:32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:32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:32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:32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:32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:32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:32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:32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:32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:32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:32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:32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:32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:32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:32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:32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:32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:32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:32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:32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:32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:32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:32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:32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:32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:32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:32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:32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:32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:32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:32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:32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:32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:32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:32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:32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:32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:32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:32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:32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:32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:32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:32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:32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:32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:32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:32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:32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:32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:32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:32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:32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:32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:32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:32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:32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:32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:32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:32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:32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:32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:32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:32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:32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:32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:32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:32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:32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:32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:32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:32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:32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:32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:32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:32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:32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:32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:32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:32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:32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:32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:32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:32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:32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:32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:32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:32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:32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:32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:32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:32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:32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:32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:32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:32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:32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:32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:32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:32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:32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:32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:32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:32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:32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:32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:32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:32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:32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:32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:32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:32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:32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:32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:32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:32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:32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:32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:32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:32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:32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:32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:32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:32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:32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:32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:32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:32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:32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:32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:32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:32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:32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:32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:32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:32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:32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:32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:32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:32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:32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:32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:32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:32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:32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:32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:32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:32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:32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:32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:32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:32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:32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:32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:32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:32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:32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:32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:32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:32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:32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:32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:32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:32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:32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:32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:32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:32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:32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:32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:32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:32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:32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:32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:32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:32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:32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:32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:32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:32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:32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:32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:32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:32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:32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:32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:32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:32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:32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:32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:32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:32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:32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:32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:32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:32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:32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:32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:32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:32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:32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:32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:32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:32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:32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:32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:32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:32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:32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:32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:32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:32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:32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:32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:32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:32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:32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:32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:32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:32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:32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:32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:32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:32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:32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:32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:32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:32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:32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:32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:32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:32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:32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:32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:32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:32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:32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:32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:32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:32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:32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:32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:32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:32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:32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:32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:32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:32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:32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:32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:32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:32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:32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:32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:32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:32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:32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:32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:32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:32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:32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:32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:32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:32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:32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:32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:32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:32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:32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:32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:32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:32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:32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:32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:32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:32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:32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:32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:32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:32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:32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:32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:32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:32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:32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:32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:32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:32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:32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:32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:32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:32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:32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:32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:32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:32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:32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:32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:32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:32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:32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:32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:32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:32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:32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:32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:32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:32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:32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:32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:32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:32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:32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:32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:32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:32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:32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:32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:32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:32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:32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:32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:32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:32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:32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:32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:32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:32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:32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:32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:32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:32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:32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:32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:32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:32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:32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:32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:32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:32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:32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:32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:32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:32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:32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:32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:32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:32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:32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:32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:32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:32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:32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:32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:32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:32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:32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:32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:32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:32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:32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:32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:32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:32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:32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:32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:32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:32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:32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:32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:32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:32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:32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:32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:32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:32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:32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:32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:32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:32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:32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:32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:32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:32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:32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:32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:32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:32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:32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:32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:32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:32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:32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:32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:32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:32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:32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:32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:32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:32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:32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:32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:32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:32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:32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:32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:32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:32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:32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:32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:32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:32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:32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:32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:32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:32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:32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:32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:32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:32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:32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:32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:32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:32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:32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:32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:32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:32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:32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:32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:32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:32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:32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:32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:32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:32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:32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:32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:32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:32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:32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:32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:32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:32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:32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:32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:32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:32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:32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:32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:32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:32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:32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:32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:32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:32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:32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:32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:32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:32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:32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:32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:32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:32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:32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:32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:32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:32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:32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:32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:32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:32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:32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:32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:32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:32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:32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:32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:32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:32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:32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:32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 spans="1:32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  <row r="1001" spans="1:32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</row>
  </sheetData>
  <mergeCells count="59">
    <mergeCell ref="G6:H6"/>
    <mergeCell ref="I6:J6"/>
    <mergeCell ref="K6:L6"/>
    <mergeCell ref="A2:E4"/>
    <mergeCell ref="F2:AD4"/>
    <mergeCell ref="W6:X6"/>
    <mergeCell ref="A6:E7"/>
    <mergeCell ref="F6:F7"/>
    <mergeCell ref="AE2:AF2"/>
    <mergeCell ref="AE3:AF3"/>
    <mergeCell ref="AE4:AF4"/>
    <mergeCell ref="A13:E13"/>
    <mergeCell ref="G13:AF13"/>
    <mergeCell ref="Y6:Z6"/>
    <mergeCell ref="AA6:AB6"/>
    <mergeCell ref="AC6:AD6"/>
    <mergeCell ref="AE6:AE7"/>
    <mergeCell ref="AF6:AF7"/>
    <mergeCell ref="A8:AF8"/>
    <mergeCell ref="M6:N6"/>
    <mergeCell ref="O6:P6"/>
    <mergeCell ref="Q6:R6"/>
    <mergeCell ref="S6:T6"/>
    <mergeCell ref="U6:V6"/>
    <mergeCell ref="A9:E9"/>
    <mergeCell ref="A10:E10"/>
    <mergeCell ref="G10:AF10"/>
    <mergeCell ref="A11:AF11"/>
    <mergeCell ref="A12:E12"/>
    <mergeCell ref="A23:E23"/>
    <mergeCell ref="A14:AF14"/>
    <mergeCell ref="A15:E15"/>
    <mergeCell ref="A16:E16"/>
    <mergeCell ref="G16:AF16"/>
    <mergeCell ref="A17:AF17"/>
    <mergeCell ref="A18:E18"/>
    <mergeCell ref="A19:E19"/>
    <mergeCell ref="A20:E20"/>
    <mergeCell ref="G20:AF20"/>
    <mergeCell ref="A21:AF21"/>
    <mergeCell ref="A22:E22"/>
    <mergeCell ref="A24:E24"/>
    <mergeCell ref="G24:AF24"/>
    <mergeCell ref="A25:AF25"/>
    <mergeCell ref="A26:E26"/>
    <mergeCell ref="A27:E27"/>
    <mergeCell ref="G27:AF27"/>
    <mergeCell ref="B41:E41"/>
    <mergeCell ref="A28:AF28"/>
    <mergeCell ref="A29:E29"/>
    <mergeCell ref="A30:E30"/>
    <mergeCell ref="A31:E31"/>
    <mergeCell ref="G31:AF31"/>
    <mergeCell ref="A32:AF32"/>
    <mergeCell ref="A33:E33"/>
    <mergeCell ref="A34:E34"/>
    <mergeCell ref="A35:E35"/>
    <mergeCell ref="B38:E38"/>
    <mergeCell ref="B39:E39"/>
  </mergeCells>
  <conditionalFormatting sqref="AF1:AF1048576">
    <cfRule type="dataBar" priority="1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{7AA6E4B4-AE8B-400A-AC5F-48CADA57900B}</x14:id>
        </ext>
      </extLst>
    </cfRule>
  </conditionalFormatting>
  <conditionalFormatting sqref="AG9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{F180324F-8F3A-404E-86FB-18B242341533}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AA6E4B4-AE8B-400A-AC5F-48CADA57900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AF1:AF1048576</xm:sqref>
        </x14:conditionalFormatting>
        <x14:conditionalFormatting xmlns:xm="http://schemas.microsoft.com/office/excel/2006/main">
          <x14:cfRule type="dataBar" id="{F180324F-8F3A-404E-86FB-18B24234153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AG9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23"/>
  <sheetViews>
    <sheetView topLeftCell="B1" zoomScale="115" zoomScaleNormal="115" workbookViewId="0">
      <selection activeCell="Y9" activeCellId="1" sqref="Y9"/>
    </sheetView>
  </sheetViews>
  <sheetFormatPr baseColWidth="10" defaultRowHeight="14.25" x14ac:dyDescent="0.2"/>
  <cols>
    <col min="1" max="1" width="56.5703125" style="24" bestFit="1" customWidth="1"/>
    <col min="2" max="4" width="11.42578125" style="24"/>
    <col min="5" max="5" width="12" style="24" bestFit="1" customWidth="1"/>
    <col min="6" max="6" width="5" style="24" bestFit="1" customWidth="1"/>
    <col min="7" max="7" width="11.140625" style="28" bestFit="1" customWidth="1"/>
    <col min="8" max="8" width="13.85546875" style="27" bestFit="1" customWidth="1"/>
    <col min="9" max="10" width="11.85546875" style="27" customWidth="1"/>
    <col min="11" max="11" width="14.28515625" style="27" bestFit="1" customWidth="1"/>
    <col min="12" max="12" width="7" style="24" customWidth="1"/>
    <col min="13" max="13" width="12" style="24" customWidth="1"/>
    <col min="14" max="14" width="8.42578125" style="24" customWidth="1"/>
    <col min="15" max="15" width="14.42578125" style="24" bestFit="1" customWidth="1"/>
    <col min="16" max="16" width="13.28515625" style="24" bestFit="1" customWidth="1"/>
    <col min="17" max="23" width="12.85546875" style="24" bestFit="1" customWidth="1"/>
    <col min="24" max="24" width="14.42578125" style="24" bestFit="1" customWidth="1"/>
    <col min="25" max="28" width="12.85546875" style="24" bestFit="1" customWidth="1"/>
    <col min="29" max="16384" width="11.42578125" style="24"/>
  </cols>
  <sheetData>
    <row r="1" spans="1:29" ht="15" customHeight="1" x14ac:dyDescent="0.2">
      <c r="A1" s="147" t="s">
        <v>4</v>
      </c>
      <c r="B1" s="162" t="s">
        <v>1978</v>
      </c>
      <c r="C1" s="162"/>
      <c r="D1" s="162"/>
      <c r="E1" s="163" t="s">
        <v>1979</v>
      </c>
      <c r="F1" s="152">
        <v>2025</v>
      </c>
      <c r="G1" s="153"/>
      <c r="H1" s="153"/>
      <c r="I1" s="153"/>
      <c r="J1" s="153"/>
      <c r="K1" s="153"/>
      <c r="L1" s="153"/>
      <c r="M1" s="153"/>
      <c r="N1" s="153"/>
      <c r="O1" s="153"/>
      <c r="P1" s="154"/>
    </row>
    <row r="2" spans="1:29" x14ac:dyDescent="0.2">
      <c r="A2" s="148"/>
      <c r="B2" s="161">
        <v>2024</v>
      </c>
      <c r="C2" s="161"/>
      <c r="D2" s="161"/>
      <c r="E2" s="164"/>
      <c r="F2" s="150" t="s">
        <v>51</v>
      </c>
      <c r="G2" s="151"/>
      <c r="H2" s="155" t="s">
        <v>1977</v>
      </c>
      <c r="I2" s="157" t="s">
        <v>46</v>
      </c>
      <c r="J2" s="155" t="s">
        <v>49</v>
      </c>
      <c r="K2" s="155" t="s">
        <v>1980</v>
      </c>
      <c r="L2" s="155" t="s">
        <v>1983</v>
      </c>
      <c r="M2" s="155" t="s">
        <v>48</v>
      </c>
      <c r="N2" s="155" t="s">
        <v>47</v>
      </c>
      <c r="O2" s="155" t="s">
        <v>50</v>
      </c>
      <c r="P2" s="159" t="s">
        <v>1984</v>
      </c>
    </row>
    <row r="3" spans="1:29" ht="25.5" x14ac:dyDescent="0.2">
      <c r="A3" s="149"/>
      <c r="B3" s="43" t="s">
        <v>45</v>
      </c>
      <c r="C3" s="43" t="s">
        <v>46</v>
      </c>
      <c r="D3" s="29" t="s">
        <v>49</v>
      </c>
      <c r="E3" s="165"/>
      <c r="F3" s="44" t="s">
        <v>52</v>
      </c>
      <c r="G3" s="45" t="s">
        <v>44</v>
      </c>
      <c r="H3" s="156"/>
      <c r="I3" s="158"/>
      <c r="J3" s="156"/>
      <c r="K3" s="156"/>
      <c r="L3" s="156"/>
      <c r="M3" s="156"/>
      <c r="N3" s="156"/>
      <c r="O3" s="156"/>
      <c r="P3" s="160"/>
      <c r="Q3" s="61" t="s">
        <v>6</v>
      </c>
      <c r="R3" s="41" t="s">
        <v>7</v>
      </c>
      <c r="S3" s="41" t="s">
        <v>8</v>
      </c>
      <c r="T3" s="41" t="s">
        <v>9</v>
      </c>
      <c r="U3" s="41" t="s">
        <v>10</v>
      </c>
      <c r="V3" s="41" t="s">
        <v>11</v>
      </c>
      <c r="W3" s="41" t="s">
        <v>12</v>
      </c>
      <c r="X3" s="41" t="s">
        <v>380</v>
      </c>
      <c r="Y3" s="41" t="s">
        <v>14</v>
      </c>
      <c r="Z3" s="41" t="s">
        <v>15</v>
      </c>
      <c r="AA3" s="41" t="s">
        <v>16</v>
      </c>
      <c r="AB3" s="41" t="s">
        <v>17</v>
      </c>
    </row>
    <row r="4" spans="1:29" ht="15" x14ac:dyDescent="0.25">
      <c r="A4" s="62" t="s">
        <v>22</v>
      </c>
      <c r="B4" s="25"/>
      <c r="C4" s="25"/>
      <c r="D4" s="25"/>
      <c r="E4" s="56"/>
      <c r="F4" s="46"/>
      <c r="G4" s="47"/>
      <c r="H4" s="48"/>
      <c r="I4" s="48"/>
      <c r="J4" s="48"/>
      <c r="K4" s="48"/>
      <c r="L4" s="47"/>
      <c r="M4" s="47"/>
      <c r="N4" s="47"/>
      <c r="O4" s="47"/>
      <c r="P4" s="63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</row>
    <row r="5" spans="1:29" x14ac:dyDescent="0.2">
      <c r="A5" s="64" t="s">
        <v>23</v>
      </c>
      <c r="B5" s="22">
        <v>1300000</v>
      </c>
      <c r="C5" s="22">
        <f>+B5/12</f>
        <v>108333.33333333333</v>
      </c>
      <c r="D5" s="22">
        <f>+B5/230</f>
        <v>5652.173913043478</v>
      </c>
      <c r="E5" s="57"/>
      <c r="F5" s="49">
        <v>9.5000000000000001E-2</v>
      </c>
      <c r="G5" s="50">
        <f>+B5*F5</f>
        <v>123500</v>
      </c>
      <c r="H5" s="50">
        <f>+B5+G5</f>
        <v>1423500</v>
      </c>
      <c r="I5" s="50">
        <f>+H5/12</f>
        <v>118625</v>
      </c>
      <c r="J5" s="50">
        <f>+H5/230</f>
        <v>6189.130434782609</v>
      </c>
      <c r="K5" s="60" t="s">
        <v>1981</v>
      </c>
      <c r="L5" s="47">
        <v>1</v>
      </c>
      <c r="M5" s="47">
        <v>5</v>
      </c>
      <c r="N5" s="47">
        <f>+L5*M5*12</f>
        <v>60</v>
      </c>
      <c r="O5" s="50">
        <f>+I5/M5</f>
        <v>23725</v>
      </c>
      <c r="P5" s="65">
        <f>+O5*M5</f>
        <v>118625</v>
      </c>
      <c r="Q5" s="40">
        <f>+$P$5</f>
        <v>118625</v>
      </c>
      <c r="R5" s="40">
        <f t="shared" ref="R5:AB5" si="0">+$P$5</f>
        <v>118625</v>
      </c>
      <c r="S5" s="40">
        <f t="shared" si="0"/>
        <v>118625</v>
      </c>
      <c r="T5" s="40">
        <f t="shared" si="0"/>
        <v>118625</v>
      </c>
      <c r="U5" s="40">
        <f t="shared" si="0"/>
        <v>118625</v>
      </c>
      <c r="V5" s="40">
        <f t="shared" si="0"/>
        <v>118625</v>
      </c>
      <c r="W5" s="40">
        <f t="shared" si="0"/>
        <v>118625</v>
      </c>
      <c r="X5" s="40">
        <f t="shared" si="0"/>
        <v>118625</v>
      </c>
      <c r="Y5" s="40">
        <f t="shared" si="0"/>
        <v>118625</v>
      </c>
      <c r="Z5" s="40">
        <f t="shared" si="0"/>
        <v>118625</v>
      </c>
      <c r="AA5" s="40">
        <f t="shared" si="0"/>
        <v>118625</v>
      </c>
      <c r="AB5" s="40">
        <f t="shared" si="0"/>
        <v>118625</v>
      </c>
      <c r="AC5" s="28"/>
    </row>
    <row r="6" spans="1:29" ht="15.75" customHeight="1" x14ac:dyDescent="0.2">
      <c r="A6" s="62" t="s">
        <v>25</v>
      </c>
      <c r="B6" s="26"/>
      <c r="C6" s="26"/>
      <c r="D6" s="26"/>
      <c r="E6" s="58"/>
      <c r="F6" s="51"/>
      <c r="G6" s="50"/>
      <c r="H6" s="50"/>
      <c r="I6" s="50"/>
      <c r="J6" s="50"/>
      <c r="K6" s="60"/>
      <c r="L6" s="47"/>
      <c r="M6" s="47"/>
      <c r="N6" s="47"/>
      <c r="O6" s="52"/>
      <c r="P6" s="63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</row>
    <row r="7" spans="1:29" ht="15" customHeight="1" x14ac:dyDescent="0.2">
      <c r="A7" s="66" t="s">
        <v>26</v>
      </c>
      <c r="B7" s="22">
        <v>360000</v>
      </c>
      <c r="C7" s="22">
        <f>+B7/12</f>
        <v>30000</v>
      </c>
      <c r="D7" s="22">
        <f>+B7/230</f>
        <v>1565.2173913043478</v>
      </c>
      <c r="E7" s="57">
        <f>+REFRIGERIOS!R15</f>
        <v>2867300</v>
      </c>
      <c r="F7" s="53">
        <v>5.1999999999999998E-2</v>
      </c>
      <c r="G7" s="50">
        <f>+B7*F7</f>
        <v>18720</v>
      </c>
      <c r="H7" s="50">
        <f>+B7+G7</f>
        <v>378720</v>
      </c>
      <c r="I7" s="50">
        <f>+H7/12</f>
        <v>31560</v>
      </c>
      <c r="J7" s="50">
        <v>0</v>
      </c>
      <c r="K7" s="60" t="s">
        <v>1981</v>
      </c>
      <c r="L7" s="47">
        <v>1</v>
      </c>
      <c r="M7" s="47">
        <f>+M5</f>
        <v>5</v>
      </c>
      <c r="N7" s="47">
        <f>+L7*M7*12</f>
        <v>60</v>
      </c>
      <c r="O7" s="50">
        <f>+I7/M7</f>
        <v>6312</v>
      </c>
      <c r="P7" s="65">
        <f>+O7*M7</f>
        <v>31560</v>
      </c>
      <c r="Q7" s="40">
        <f>+$P$7</f>
        <v>31560</v>
      </c>
      <c r="R7" s="40">
        <f t="shared" ref="R7:AB7" si="1">+$P$7</f>
        <v>31560</v>
      </c>
      <c r="S7" s="40">
        <f t="shared" si="1"/>
        <v>31560</v>
      </c>
      <c r="T7" s="40">
        <f t="shared" si="1"/>
        <v>31560</v>
      </c>
      <c r="U7" s="40">
        <f t="shared" si="1"/>
        <v>31560</v>
      </c>
      <c r="V7" s="40">
        <f t="shared" si="1"/>
        <v>31560</v>
      </c>
      <c r="W7" s="40">
        <f t="shared" si="1"/>
        <v>31560</v>
      </c>
      <c r="X7" s="40">
        <f t="shared" si="1"/>
        <v>31560</v>
      </c>
      <c r="Y7" s="40">
        <f t="shared" si="1"/>
        <v>31560</v>
      </c>
      <c r="Z7" s="40">
        <f t="shared" si="1"/>
        <v>31560</v>
      </c>
      <c r="AA7" s="40">
        <f t="shared" si="1"/>
        <v>31560</v>
      </c>
      <c r="AB7" s="40">
        <f t="shared" si="1"/>
        <v>31560</v>
      </c>
      <c r="AC7" s="28"/>
    </row>
    <row r="8" spans="1:29" ht="15" customHeight="1" x14ac:dyDescent="0.2">
      <c r="A8" s="62" t="s">
        <v>27</v>
      </c>
      <c r="B8" s="26"/>
      <c r="C8" s="26"/>
      <c r="D8" s="26"/>
      <c r="E8" s="58"/>
      <c r="F8" s="51"/>
      <c r="G8" s="50"/>
      <c r="H8" s="50"/>
      <c r="I8" s="50"/>
      <c r="J8" s="50"/>
      <c r="K8" s="60"/>
      <c r="L8" s="47"/>
      <c r="M8" s="47"/>
      <c r="N8" s="47"/>
      <c r="O8" s="50"/>
      <c r="P8" s="63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</row>
    <row r="9" spans="1:29" ht="15" customHeight="1" x14ac:dyDescent="0.2">
      <c r="A9" s="67" t="s">
        <v>1976</v>
      </c>
      <c r="B9" s="23">
        <v>150000</v>
      </c>
      <c r="C9" s="22">
        <f>+B9/12</f>
        <v>12500</v>
      </c>
      <c r="D9" s="22">
        <f>+B9/230</f>
        <v>652.17391304347825</v>
      </c>
      <c r="E9" s="57">
        <f>+DOTACIÓN!P104</f>
        <v>15622380</v>
      </c>
      <c r="F9" s="54"/>
      <c r="G9" s="50"/>
      <c r="H9" s="50"/>
      <c r="I9" s="50"/>
      <c r="J9" s="50"/>
      <c r="K9" s="60" t="s">
        <v>2037</v>
      </c>
      <c r="L9" s="47"/>
      <c r="M9" s="47"/>
      <c r="N9" s="47"/>
      <c r="O9" s="50"/>
      <c r="P9" s="65">
        <f>+DOTACIÓN!K115/12</f>
        <v>1536000</v>
      </c>
      <c r="Q9" s="27">
        <v>0</v>
      </c>
      <c r="R9" s="27">
        <v>0</v>
      </c>
      <c r="S9" s="27">
        <v>0</v>
      </c>
      <c r="T9" s="27">
        <f>+DOTACIÓN!J115</f>
        <v>9216000</v>
      </c>
      <c r="U9" s="27">
        <v>0</v>
      </c>
      <c r="V9" s="27">
        <v>0</v>
      </c>
      <c r="W9" s="27">
        <v>0</v>
      </c>
      <c r="X9" s="27">
        <f>+T9</f>
        <v>9216000</v>
      </c>
      <c r="Y9" s="27">
        <v>0</v>
      </c>
      <c r="Z9" s="27">
        <v>0</v>
      </c>
      <c r="AA9" s="27">
        <v>0</v>
      </c>
      <c r="AB9" s="27">
        <f>+Tabla1[[#This Row],[AGO]]</f>
        <v>9216000</v>
      </c>
      <c r="AC9" s="28"/>
    </row>
    <row r="10" spans="1:29" x14ac:dyDescent="0.2">
      <c r="A10" s="62" t="s">
        <v>29</v>
      </c>
      <c r="B10" s="26"/>
      <c r="C10" s="26"/>
      <c r="D10" s="26"/>
      <c r="E10" s="58"/>
      <c r="F10" s="51"/>
      <c r="G10" s="47"/>
      <c r="H10" s="50"/>
      <c r="I10" s="50"/>
      <c r="J10" s="50"/>
      <c r="K10" s="60"/>
      <c r="L10" s="47"/>
      <c r="M10" s="47"/>
      <c r="N10" s="47"/>
      <c r="O10" s="50"/>
      <c r="P10" s="63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</row>
    <row r="11" spans="1:29" x14ac:dyDescent="0.2">
      <c r="A11" s="66" t="s">
        <v>30</v>
      </c>
      <c r="B11" s="23">
        <v>120000</v>
      </c>
      <c r="C11" s="22">
        <f t="shared" ref="C11:C12" si="2">+B11/12</f>
        <v>10000</v>
      </c>
      <c r="D11" s="22">
        <f t="shared" ref="D11:D12" si="3">+B11/230</f>
        <v>521.73913043478262</v>
      </c>
      <c r="E11" s="57"/>
      <c r="F11" s="49"/>
      <c r="G11" s="50">
        <f t="shared" ref="G11:G12" si="4">+B11*F11</f>
        <v>0</v>
      </c>
      <c r="H11" s="76">
        <f>550000*12</f>
        <v>6600000</v>
      </c>
      <c r="I11" s="50">
        <f t="shared" ref="I11:I12" si="5">+H11/12</f>
        <v>550000</v>
      </c>
      <c r="J11" s="50">
        <f t="shared" ref="J11" si="6">+H11/230</f>
        <v>28695.652173913044</v>
      </c>
      <c r="K11" s="60" t="s">
        <v>1981</v>
      </c>
      <c r="L11" s="47">
        <v>1</v>
      </c>
      <c r="M11" s="47">
        <v>1</v>
      </c>
      <c r="N11" s="47">
        <f t="shared" ref="N11:N12" si="7">+L11*M11*12</f>
        <v>12</v>
      </c>
      <c r="O11" s="50">
        <f t="shared" ref="O11:O12" si="8">+I11/M11</f>
        <v>550000</v>
      </c>
      <c r="P11" s="65">
        <f t="shared" ref="P11:P12" si="9">+O11*M11</f>
        <v>550000</v>
      </c>
      <c r="Q11" s="40">
        <v>311666</v>
      </c>
      <c r="R11" s="40">
        <f t="shared" ref="R11:AB11" si="10">+$P$11</f>
        <v>550000</v>
      </c>
      <c r="S11" s="40">
        <f t="shared" si="10"/>
        <v>550000</v>
      </c>
      <c r="T11" s="40">
        <f t="shared" si="10"/>
        <v>550000</v>
      </c>
      <c r="U11" s="40">
        <f t="shared" si="10"/>
        <v>550000</v>
      </c>
      <c r="V11" s="40">
        <f t="shared" si="10"/>
        <v>550000</v>
      </c>
      <c r="W11" s="40">
        <f t="shared" si="10"/>
        <v>550000</v>
      </c>
      <c r="X11" s="40">
        <f t="shared" si="10"/>
        <v>550000</v>
      </c>
      <c r="Y11" s="40">
        <f t="shared" si="10"/>
        <v>550000</v>
      </c>
      <c r="Z11" s="40">
        <f t="shared" si="10"/>
        <v>550000</v>
      </c>
      <c r="AA11" s="40">
        <f t="shared" si="10"/>
        <v>550000</v>
      </c>
      <c r="AB11" s="40">
        <f t="shared" si="10"/>
        <v>550000</v>
      </c>
      <c r="AC11" s="28"/>
    </row>
    <row r="12" spans="1:29" x14ac:dyDescent="0.2">
      <c r="A12" s="66" t="s">
        <v>31</v>
      </c>
      <c r="B12" s="23">
        <v>300000</v>
      </c>
      <c r="C12" s="22">
        <f t="shared" si="2"/>
        <v>25000</v>
      </c>
      <c r="D12" s="22">
        <f t="shared" si="3"/>
        <v>1304.3478260869565</v>
      </c>
      <c r="E12" s="57"/>
      <c r="F12" s="53">
        <v>0</v>
      </c>
      <c r="G12" s="50">
        <f t="shared" si="4"/>
        <v>0</v>
      </c>
      <c r="H12" s="50">
        <f>15000*30</f>
        <v>450000</v>
      </c>
      <c r="I12" s="50">
        <f t="shared" si="5"/>
        <v>37500</v>
      </c>
      <c r="J12" s="50">
        <v>0</v>
      </c>
      <c r="K12" s="60" t="s">
        <v>45</v>
      </c>
      <c r="L12" s="47">
        <v>1</v>
      </c>
      <c r="M12" s="47">
        <v>1</v>
      </c>
      <c r="N12" s="47">
        <f t="shared" si="7"/>
        <v>12</v>
      </c>
      <c r="O12" s="50">
        <f t="shared" si="8"/>
        <v>37500</v>
      </c>
      <c r="P12" s="65">
        <f t="shared" si="9"/>
        <v>37500</v>
      </c>
      <c r="Q12" s="28"/>
      <c r="R12" s="40">
        <f>+H12</f>
        <v>450000</v>
      </c>
      <c r="S12" s="28"/>
      <c r="T12" s="28"/>
      <c r="U12" s="28"/>
      <c r="V12" s="40"/>
      <c r="W12" s="28"/>
      <c r="X12" s="28"/>
      <c r="Y12" s="28"/>
      <c r="Z12" s="28"/>
      <c r="AA12" s="28"/>
      <c r="AB12" s="40"/>
      <c r="AC12" s="28"/>
    </row>
    <row r="13" spans="1:29" x14ac:dyDescent="0.2">
      <c r="A13" s="62" t="s">
        <v>32</v>
      </c>
      <c r="B13" s="26"/>
      <c r="C13" s="26"/>
      <c r="D13" s="26"/>
      <c r="E13" s="58"/>
      <c r="F13" s="51"/>
      <c r="G13" s="50"/>
      <c r="J13" s="50"/>
      <c r="K13" s="60"/>
      <c r="L13" s="47"/>
      <c r="M13" s="47"/>
      <c r="N13" s="47"/>
      <c r="O13" s="50"/>
      <c r="P13" s="63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</row>
    <row r="14" spans="1:29" x14ac:dyDescent="0.2">
      <c r="A14" s="68" t="s">
        <v>33</v>
      </c>
      <c r="B14" s="22">
        <v>100000</v>
      </c>
      <c r="C14" s="22">
        <f t="shared" ref="C14:C15" si="11">+B14/12</f>
        <v>8333.3333333333339</v>
      </c>
      <c r="D14" s="22">
        <f t="shared" ref="D14:D15" si="12">+B14/230</f>
        <v>434.78260869565219</v>
      </c>
      <c r="E14" s="57"/>
      <c r="F14" s="53">
        <v>0</v>
      </c>
      <c r="G14" s="50">
        <f t="shared" ref="G14:G15" si="13">+B14*F14</f>
        <v>0</v>
      </c>
      <c r="H14" s="50">
        <v>1300000</v>
      </c>
      <c r="I14" s="50">
        <f t="shared" ref="I14:I17" si="14">+H14/12</f>
        <v>108333.33333333333</v>
      </c>
      <c r="J14" s="50">
        <v>0</v>
      </c>
      <c r="K14" s="60" t="s">
        <v>1982</v>
      </c>
      <c r="L14" s="47">
        <v>1</v>
      </c>
      <c r="M14" s="47">
        <v>1</v>
      </c>
      <c r="N14" s="47">
        <f t="shared" ref="N14:N15" si="15">+L14*M14*12</f>
        <v>12</v>
      </c>
      <c r="O14" s="50">
        <f t="shared" ref="O14:O15" si="16">+I14/M14</f>
        <v>108333.33333333333</v>
      </c>
      <c r="P14" s="65">
        <f t="shared" ref="P14:P15" si="17">+O14*M14</f>
        <v>108333.33333333333</v>
      </c>
      <c r="Q14" s="28"/>
      <c r="R14" s="28"/>
      <c r="S14" s="28"/>
      <c r="T14" s="28"/>
      <c r="U14" s="28"/>
      <c r="V14" s="40">
        <f>+P14*6</f>
        <v>650000</v>
      </c>
      <c r="W14" s="28"/>
      <c r="X14" s="28"/>
      <c r="Y14" s="28"/>
      <c r="Z14" s="28"/>
      <c r="AA14" s="28"/>
      <c r="AB14" s="40">
        <f>+P14*6</f>
        <v>650000</v>
      </c>
      <c r="AC14" s="28"/>
    </row>
    <row r="15" spans="1:29" x14ac:dyDescent="0.2">
      <c r="A15" s="68" t="s">
        <v>34</v>
      </c>
      <c r="B15" s="22">
        <v>180000</v>
      </c>
      <c r="C15" s="22">
        <f t="shared" si="11"/>
        <v>15000</v>
      </c>
      <c r="D15" s="22">
        <f t="shared" si="12"/>
        <v>782.60869565217388</v>
      </c>
      <c r="E15" s="57"/>
      <c r="F15" s="53">
        <v>0</v>
      </c>
      <c r="G15" s="50">
        <f t="shared" si="13"/>
        <v>0</v>
      </c>
      <c r="H15" s="50">
        <v>1500000</v>
      </c>
      <c r="I15" s="50">
        <f t="shared" si="14"/>
        <v>125000</v>
      </c>
      <c r="J15" s="50">
        <v>0</v>
      </c>
      <c r="K15" s="60" t="s">
        <v>45</v>
      </c>
      <c r="L15" s="47">
        <v>1</v>
      </c>
      <c r="M15" s="47">
        <v>1</v>
      </c>
      <c r="N15" s="47">
        <f t="shared" si="15"/>
        <v>12</v>
      </c>
      <c r="O15" s="50">
        <f t="shared" si="16"/>
        <v>125000</v>
      </c>
      <c r="P15" s="65">
        <f t="shared" si="17"/>
        <v>125000</v>
      </c>
      <c r="Q15" s="28"/>
      <c r="R15" s="28"/>
      <c r="S15" s="28"/>
      <c r="T15" s="40">
        <f>+H15</f>
        <v>1500000</v>
      </c>
      <c r="U15" s="28"/>
      <c r="V15" s="40"/>
      <c r="W15" s="28"/>
      <c r="X15" s="28"/>
      <c r="Y15" s="28"/>
      <c r="Z15" s="28"/>
      <c r="AA15" s="28"/>
      <c r="AB15" s="40"/>
      <c r="AC15" s="28"/>
    </row>
    <row r="16" spans="1:29" x14ac:dyDescent="0.2">
      <c r="A16" s="62" t="s">
        <v>35</v>
      </c>
      <c r="B16" s="26"/>
      <c r="C16" s="26"/>
      <c r="D16" s="26"/>
      <c r="E16" s="58"/>
      <c r="F16" s="51"/>
      <c r="G16" s="50"/>
      <c r="H16" s="50"/>
      <c r="I16" s="50"/>
      <c r="J16" s="50"/>
      <c r="K16" s="60"/>
      <c r="L16" s="47"/>
      <c r="M16" s="47"/>
      <c r="N16" s="47"/>
      <c r="O16" s="50"/>
      <c r="P16" s="63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</row>
    <row r="17" spans="1:29" x14ac:dyDescent="0.2">
      <c r="A17" s="67" t="s">
        <v>36</v>
      </c>
      <c r="B17" s="23">
        <v>3000000</v>
      </c>
      <c r="C17" s="22">
        <f>+B17/12</f>
        <v>250000</v>
      </c>
      <c r="D17" s="22">
        <f>+B17/230</f>
        <v>13043.478260869566</v>
      </c>
      <c r="E17" s="59">
        <f>+MMTO!P902+PÓLIZAS!Q255</f>
        <v>272124240.14999998</v>
      </c>
      <c r="F17" s="53">
        <v>5.1999999999999998E-2</v>
      </c>
      <c r="G17" s="50">
        <f>+E17*F17</f>
        <v>14150460.487799998</v>
      </c>
      <c r="H17" s="50">
        <f>+E17+G17</f>
        <v>286274700.63779998</v>
      </c>
      <c r="I17" s="50">
        <f t="shared" si="14"/>
        <v>23856225.053149998</v>
      </c>
      <c r="J17" s="50"/>
      <c r="K17" s="60" t="s">
        <v>1981</v>
      </c>
      <c r="L17" s="47"/>
      <c r="M17" s="47"/>
      <c r="N17" s="47"/>
      <c r="O17" s="50"/>
      <c r="P17" s="65">
        <f>+I17</f>
        <v>23856225.053149998</v>
      </c>
      <c r="Q17" s="40">
        <f>+$P$17</f>
        <v>23856225.053149998</v>
      </c>
      <c r="R17" s="40">
        <f t="shared" ref="R17:AB17" si="18">+$P$17</f>
        <v>23856225.053149998</v>
      </c>
      <c r="S17" s="40">
        <f t="shared" si="18"/>
        <v>23856225.053149998</v>
      </c>
      <c r="T17" s="40">
        <f t="shared" si="18"/>
        <v>23856225.053149998</v>
      </c>
      <c r="U17" s="40">
        <f t="shared" si="18"/>
        <v>23856225.053149998</v>
      </c>
      <c r="V17" s="40">
        <f t="shared" si="18"/>
        <v>23856225.053149998</v>
      </c>
      <c r="W17" s="40">
        <f t="shared" si="18"/>
        <v>23856225.053149998</v>
      </c>
      <c r="X17" s="40">
        <f t="shared" si="18"/>
        <v>23856225.053149998</v>
      </c>
      <c r="Y17" s="40">
        <f t="shared" si="18"/>
        <v>23856225.053149998</v>
      </c>
      <c r="Z17" s="40">
        <f t="shared" si="18"/>
        <v>23856225.053149998</v>
      </c>
      <c r="AA17" s="40">
        <f t="shared" si="18"/>
        <v>23856225.053149998</v>
      </c>
      <c r="AB17" s="40">
        <f t="shared" si="18"/>
        <v>23856225.053149998</v>
      </c>
      <c r="AC17" s="28"/>
    </row>
    <row r="18" spans="1:29" x14ac:dyDescent="0.2">
      <c r="A18" s="62" t="s">
        <v>37</v>
      </c>
      <c r="B18" s="26"/>
      <c r="C18" s="26"/>
      <c r="D18" s="26"/>
      <c r="E18" s="58"/>
      <c r="F18" s="51"/>
      <c r="G18" s="50"/>
      <c r="H18" s="50"/>
      <c r="I18" s="50"/>
      <c r="J18" s="50"/>
      <c r="K18" s="60"/>
      <c r="L18" s="47"/>
      <c r="M18" s="47"/>
      <c r="N18" s="47"/>
      <c r="O18" s="50"/>
      <c r="P18" s="63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</row>
    <row r="19" spans="1:29" x14ac:dyDescent="0.2">
      <c r="A19" s="69" t="s">
        <v>38</v>
      </c>
      <c r="B19" s="23">
        <v>6545000</v>
      </c>
      <c r="C19" s="22">
        <f t="shared" ref="C19:C20" si="19">+B19/12</f>
        <v>545416.66666666663</v>
      </c>
      <c r="D19" s="22">
        <f t="shared" ref="D19:D20" si="20">+B19/230</f>
        <v>28456.521739130436</v>
      </c>
      <c r="E19" s="57"/>
      <c r="F19" s="53">
        <v>5.1999999999999998E-2</v>
      </c>
      <c r="G19" s="50">
        <f t="shared" ref="G19" si="21">+B19*F19</f>
        <v>340340</v>
      </c>
      <c r="H19" s="50">
        <f>+B19+G19</f>
        <v>6885340</v>
      </c>
      <c r="I19" s="50">
        <f t="shared" ref="I19:I20" si="22">+H19/12</f>
        <v>573778.33333333337</v>
      </c>
      <c r="J19" s="50">
        <f t="shared" ref="J19:J20" si="23">+H19/230</f>
        <v>29936.260869565216</v>
      </c>
      <c r="K19" s="60" t="s">
        <v>45</v>
      </c>
      <c r="L19" s="47">
        <v>1</v>
      </c>
      <c r="M19" s="47">
        <v>1</v>
      </c>
      <c r="N19" s="47">
        <f t="shared" ref="N19:N20" si="24">+L19*M19*12</f>
        <v>12</v>
      </c>
      <c r="O19" s="50">
        <f t="shared" ref="O19:O20" si="25">+I19/M19</f>
        <v>573778.33333333337</v>
      </c>
      <c r="P19" s="65">
        <f t="shared" ref="P19:P20" si="26">+O19*M19</f>
        <v>573778.33333333337</v>
      </c>
      <c r="Q19" s="28"/>
      <c r="R19" s="28"/>
      <c r="S19" s="28"/>
      <c r="T19" s="28"/>
      <c r="U19" s="28"/>
      <c r="V19" s="40">
        <f>+P19*12</f>
        <v>6885340</v>
      </c>
      <c r="W19" s="28"/>
      <c r="X19" s="28"/>
      <c r="Y19" s="28"/>
      <c r="Z19" s="28"/>
      <c r="AA19" s="28"/>
      <c r="AB19" s="28"/>
      <c r="AC19" s="28"/>
    </row>
    <row r="20" spans="1:29" x14ac:dyDescent="0.2">
      <c r="A20" s="69" t="s">
        <v>39</v>
      </c>
      <c r="B20" s="23">
        <v>3800000</v>
      </c>
      <c r="C20" s="22">
        <f t="shared" si="19"/>
        <v>316666.66666666669</v>
      </c>
      <c r="D20" s="22">
        <f t="shared" si="20"/>
        <v>16521.739130434784</v>
      </c>
      <c r="E20" s="57"/>
      <c r="F20" s="53">
        <v>5.1999999999999998E-2</v>
      </c>
      <c r="G20" s="50">
        <f t="shared" ref="G20" si="27">+B20*F20</f>
        <v>197600</v>
      </c>
      <c r="H20" s="50">
        <f>+B20+G20</f>
        <v>3997600</v>
      </c>
      <c r="I20" s="50">
        <f t="shared" si="22"/>
        <v>333133.33333333331</v>
      </c>
      <c r="J20" s="50">
        <f t="shared" si="23"/>
        <v>17380.869565217392</v>
      </c>
      <c r="K20" s="60" t="s">
        <v>45</v>
      </c>
      <c r="L20" s="47">
        <v>1</v>
      </c>
      <c r="M20" s="47">
        <v>1</v>
      </c>
      <c r="N20" s="47">
        <f t="shared" si="24"/>
        <v>12</v>
      </c>
      <c r="O20" s="50">
        <f t="shared" si="25"/>
        <v>333133.33333333331</v>
      </c>
      <c r="P20" s="65">
        <f t="shared" si="26"/>
        <v>333133.33333333331</v>
      </c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7">
        <f>+P20*12</f>
        <v>3997600</v>
      </c>
      <c r="AB20" s="28"/>
      <c r="AC20" s="28"/>
    </row>
    <row r="21" spans="1:29" x14ac:dyDescent="0.2">
      <c r="A21" s="62" t="s">
        <v>37</v>
      </c>
      <c r="B21" s="26"/>
      <c r="C21" s="26"/>
      <c r="D21" s="26"/>
      <c r="E21" s="58"/>
      <c r="F21" s="51"/>
      <c r="G21" s="50"/>
      <c r="H21" s="50"/>
      <c r="I21" s="50"/>
      <c r="J21" s="50"/>
      <c r="K21" s="50"/>
      <c r="L21" s="47"/>
      <c r="M21" s="47"/>
      <c r="N21" s="47"/>
      <c r="O21" s="55"/>
      <c r="P21" s="63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</row>
    <row r="22" spans="1:29" x14ac:dyDescent="0.2">
      <c r="A22" s="70" t="s">
        <v>40</v>
      </c>
      <c r="B22" s="71"/>
      <c r="C22" s="71"/>
      <c r="D22" s="71"/>
      <c r="E22" s="72"/>
      <c r="F22" s="73"/>
      <c r="G22" s="74"/>
      <c r="H22" s="74">
        <f>1352624*12</f>
        <v>16231488</v>
      </c>
      <c r="I22" s="74">
        <f t="shared" ref="I22" si="28">+H22/12</f>
        <v>1352624</v>
      </c>
      <c r="J22" s="74">
        <f t="shared" ref="J22" si="29">+H22/230</f>
        <v>70571.686956521735</v>
      </c>
      <c r="K22" s="77" t="s">
        <v>1981</v>
      </c>
      <c r="L22" s="75">
        <v>1</v>
      </c>
      <c r="M22" s="75">
        <v>1</v>
      </c>
      <c r="N22" s="75">
        <f t="shared" ref="N22" si="30">+L22*M22*12</f>
        <v>12</v>
      </c>
      <c r="O22" s="74">
        <f t="shared" ref="O22" si="31">+I22/M22</f>
        <v>1352624</v>
      </c>
      <c r="P22" s="78">
        <f t="shared" ref="P22" si="32">+O22*M22</f>
        <v>1352624</v>
      </c>
      <c r="Q22" s="40">
        <f>+$P$22</f>
        <v>1352624</v>
      </c>
      <c r="R22" s="40">
        <f t="shared" ref="R22:AB22" si="33">+$P$22</f>
        <v>1352624</v>
      </c>
      <c r="S22" s="40">
        <f t="shared" si="33"/>
        <v>1352624</v>
      </c>
      <c r="T22" s="40">
        <f t="shared" si="33"/>
        <v>1352624</v>
      </c>
      <c r="U22" s="40">
        <f t="shared" si="33"/>
        <v>1352624</v>
      </c>
      <c r="V22" s="40">
        <f t="shared" si="33"/>
        <v>1352624</v>
      </c>
      <c r="W22" s="40">
        <f t="shared" si="33"/>
        <v>1352624</v>
      </c>
      <c r="X22" s="40">
        <f t="shared" si="33"/>
        <v>1352624</v>
      </c>
      <c r="Y22" s="40">
        <f t="shared" si="33"/>
        <v>1352624</v>
      </c>
      <c r="Z22" s="40">
        <f t="shared" si="33"/>
        <v>1352624</v>
      </c>
      <c r="AA22" s="40">
        <f t="shared" si="33"/>
        <v>1352624</v>
      </c>
      <c r="AB22" s="40">
        <f t="shared" si="33"/>
        <v>1352624</v>
      </c>
    </row>
    <row r="23" spans="1:29" x14ac:dyDescent="0.2">
      <c r="F23" s="47"/>
      <c r="G23" s="47"/>
      <c r="H23" s="50"/>
      <c r="I23" s="50"/>
      <c r="J23" s="50"/>
      <c r="K23" s="50"/>
      <c r="L23" s="47"/>
      <c r="M23" s="47"/>
      <c r="N23" s="47"/>
      <c r="O23" s="47"/>
      <c r="P23" s="47"/>
    </row>
  </sheetData>
  <mergeCells count="15">
    <mergeCell ref="A1:A3"/>
    <mergeCell ref="F2:G2"/>
    <mergeCell ref="F1:P1"/>
    <mergeCell ref="H2:H3"/>
    <mergeCell ref="I2:I3"/>
    <mergeCell ref="J2:J3"/>
    <mergeCell ref="L2:L3"/>
    <mergeCell ref="M2:M3"/>
    <mergeCell ref="N2:N3"/>
    <mergeCell ref="O2:O3"/>
    <mergeCell ref="P2:P3"/>
    <mergeCell ref="K2:K3"/>
    <mergeCell ref="B2:D2"/>
    <mergeCell ref="B1:D1"/>
    <mergeCell ref="E1:E3"/>
  </mergeCells>
  <hyperlinks>
    <hyperlink ref="A9" location="DOTACIÓN!A1" display="Dotacion" xr:uid="{00000000-0004-0000-0100-000000000000}"/>
    <hyperlink ref="A17" location="MMTO!A1" display=" (Mantenimiento) PREVENTIVO - CORRECTIVO VEHICULOS" xr:uid="{00000000-0004-0000-0100-000001000000}"/>
    <hyperlink ref="H11" r:id="rId1" display="CUENTA DE COBRO.pdf" xr:uid="{00000000-0004-0000-0100-000002000000}"/>
  </hyperlinks>
  <pageMargins left="0.7" right="0.7" top="0.75" bottom="0.75" header="0.3" footer="0.3"/>
  <pageSetup orientation="portrait" r:id="rId2"/>
  <legacy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17"/>
  <sheetViews>
    <sheetView topLeftCell="N1" workbookViewId="0">
      <selection activeCell="N2" sqref="N2"/>
    </sheetView>
  </sheetViews>
  <sheetFormatPr baseColWidth="10" defaultRowHeight="15" x14ac:dyDescent="0.25"/>
  <cols>
    <col min="10" max="10" width="61.42578125" bestFit="1" customWidth="1"/>
    <col min="18" max="18" width="16.140625" bestFit="1" customWidth="1"/>
  </cols>
  <sheetData>
    <row r="1" spans="1:45" x14ac:dyDescent="0.25">
      <c r="A1" t="s">
        <v>56</v>
      </c>
      <c r="B1" t="s">
        <v>46</v>
      </c>
      <c r="C1" t="s">
        <v>57</v>
      </c>
      <c r="D1" t="s">
        <v>58</v>
      </c>
      <c r="E1" t="s">
        <v>59</v>
      </c>
      <c r="F1" t="s">
        <v>60</v>
      </c>
      <c r="G1" t="s">
        <v>61</v>
      </c>
      <c r="H1" t="s">
        <v>62</v>
      </c>
      <c r="I1" t="s">
        <v>63</v>
      </c>
      <c r="J1" t="s">
        <v>64</v>
      </c>
      <c r="K1" t="s">
        <v>65</v>
      </c>
      <c r="L1" t="s">
        <v>66</v>
      </c>
      <c r="M1" t="s">
        <v>67</v>
      </c>
      <c r="N1" t="s">
        <v>68</v>
      </c>
      <c r="O1" t="s">
        <v>69</v>
      </c>
      <c r="P1" t="s">
        <v>70</v>
      </c>
      <c r="Q1" t="s">
        <v>71</v>
      </c>
      <c r="R1" s="34" t="s">
        <v>72</v>
      </c>
      <c r="S1" t="s">
        <v>73</v>
      </c>
      <c r="T1" t="s">
        <v>74</v>
      </c>
      <c r="U1" t="s">
        <v>75</v>
      </c>
      <c r="V1" t="s">
        <v>76</v>
      </c>
      <c r="W1" t="s">
        <v>77</v>
      </c>
      <c r="X1" t="s">
        <v>78</v>
      </c>
      <c r="Y1" t="s">
        <v>79</v>
      </c>
      <c r="Z1" t="s">
        <v>80</v>
      </c>
      <c r="AA1" t="s">
        <v>81</v>
      </c>
      <c r="AB1" t="s">
        <v>82</v>
      </c>
      <c r="AC1" t="s">
        <v>83</v>
      </c>
      <c r="AD1" t="s">
        <v>84</v>
      </c>
      <c r="AE1" t="s">
        <v>85</v>
      </c>
      <c r="AF1" t="s">
        <v>86</v>
      </c>
      <c r="AG1" t="s">
        <v>87</v>
      </c>
      <c r="AH1" t="s">
        <v>88</v>
      </c>
      <c r="AI1" t="s">
        <v>89</v>
      </c>
      <c r="AJ1" t="s">
        <v>90</v>
      </c>
      <c r="AK1" t="s">
        <v>91</v>
      </c>
      <c r="AL1" t="s">
        <v>92</v>
      </c>
      <c r="AM1" t="s">
        <v>93</v>
      </c>
      <c r="AN1" t="s">
        <v>94</v>
      </c>
      <c r="AO1" t="s">
        <v>95</v>
      </c>
      <c r="AP1" t="s">
        <v>96</v>
      </c>
      <c r="AQ1" t="s">
        <v>97</v>
      </c>
      <c r="AR1" t="s">
        <v>98</v>
      </c>
      <c r="AS1" t="s">
        <v>99</v>
      </c>
    </row>
    <row r="2" spans="1:45" x14ac:dyDescent="0.25">
      <c r="A2">
        <v>2024</v>
      </c>
      <c r="B2">
        <v>7</v>
      </c>
      <c r="C2">
        <v>29</v>
      </c>
      <c r="D2" s="33">
        <v>45502</v>
      </c>
      <c r="E2" t="s">
        <v>100</v>
      </c>
      <c r="F2" t="s">
        <v>101</v>
      </c>
      <c r="G2" t="s">
        <v>102</v>
      </c>
      <c r="H2">
        <v>831</v>
      </c>
      <c r="I2">
        <v>1270</v>
      </c>
      <c r="J2" t="s">
        <v>103</v>
      </c>
      <c r="K2">
        <v>2</v>
      </c>
      <c r="L2">
        <v>1</v>
      </c>
      <c r="M2">
        <v>11100512</v>
      </c>
      <c r="N2" t="s">
        <v>104</v>
      </c>
      <c r="O2" t="s">
        <v>105</v>
      </c>
      <c r="P2">
        <v>229500</v>
      </c>
      <c r="Q2">
        <v>0</v>
      </c>
      <c r="R2" s="34">
        <v>229500</v>
      </c>
      <c r="S2">
        <v>-229500</v>
      </c>
      <c r="T2">
        <v>0</v>
      </c>
      <c r="U2">
        <v>0</v>
      </c>
      <c r="V2">
        <v>0</v>
      </c>
      <c r="W2">
        <v>-229500</v>
      </c>
      <c r="Z2" t="s">
        <v>100</v>
      </c>
      <c r="AA2" t="s">
        <v>106</v>
      </c>
      <c r="AB2">
        <v>79305313</v>
      </c>
      <c r="AC2">
        <v>8</v>
      </c>
      <c r="AD2" t="s">
        <v>107</v>
      </c>
      <c r="AE2" t="s">
        <v>108</v>
      </c>
      <c r="AF2" t="s">
        <v>53</v>
      </c>
      <c r="AG2" t="s">
        <v>109</v>
      </c>
      <c r="AH2" t="s">
        <v>110</v>
      </c>
      <c r="AI2">
        <v>11001</v>
      </c>
      <c r="AJ2" t="s">
        <v>111</v>
      </c>
      <c r="AK2">
        <v>4543369</v>
      </c>
      <c r="AM2" t="s">
        <v>112</v>
      </c>
      <c r="AN2">
        <v>31</v>
      </c>
      <c r="AO2" t="s">
        <v>113</v>
      </c>
      <c r="AP2" t="s">
        <v>113</v>
      </c>
      <c r="AQ2" t="s">
        <v>114</v>
      </c>
    </row>
    <row r="3" spans="1:45" x14ac:dyDescent="0.25">
      <c r="A3">
        <v>2024</v>
      </c>
      <c r="B3">
        <v>8</v>
      </c>
      <c r="C3">
        <v>29</v>
      </c>
      <c r="D3" s="33">
        <v>45533</v>
      </c>
      <c r="E3" t="s">
        <v>100</v>
      </c>
      <c r="F3" t="s">
        <v>101</v>
      </c>
      <c r="G3" t="s">
        <v>102</v>
      </c>
      <c r="H3">
        <v>893</v>
      </c>
      <c r="I3">
        <v>1288</v>
      </c>
      <c r="J3" t="s">
        <v>115</v>
      </c>
      <c r="K3">
        <v>2</v>
      </c>
      <c r="L3">
        <v>1</v>
      </c>
      <c r="M3">
        <v>11100512</v>
      </c>
      <c r="N3" t="s">
        <v>104</v>
      </c>
      <c r="O3" t="s">
        <v>105</v>
      </c>
      <c r="P3">
        <v>102600</v>
      </c>
      <c r="Q3">
        <v>0</v>
      </c>
      <c r="R3" s="34">
        <v>102600</v>
      </c>
      <c r="S3">
        <v>-102600</v>
      </c>
      <c r="T3">
        <v>0</v>
      </c>
      <c r="U3">
        <v>0</v>
      </c>
      <c r="V3">
        <v>-229500</v>
      </c>
      <c r="W3">
        <v>-332100</v>
      </c>
      <c r="Z3" t="s">
        <v>100</v>
      </c>
      <c r="AA3" t="s">
        <v>106</v>
      </c>
      <c r="AB3">
        <v>79305313</v>
      </c>
      <c r="AC3">
        <v>8</v>
      </c>
      <c r="AD3" t="s">
        <v>107</v>
      </c>
      <c r="AE3" t="s">
        <v>108</v>
      </c>
      <c r="AF3" t="s">
        <v>53</v>
      </c>
      <c r="AG3" t="s">
        <v>109</v>
      </c>
      <c r="AH3" t="s">
        <v>110</v>
      </c>
      <c r="AI3">
        <v>11001</v>
      </c>
      <c r="AJ3" t="s">
        <v>111</v>
      </c>
      <c r="AK3">
        <v>4543369</v>
      </c>
      <c r="AM3" t="s">
        <v>112</v>
      </c>
      <c r="AN3">
        <v>31</v>
      </c>
      <c r="AO3" t="s">
        <v>113</v>
      </c>
      <c r="AP3" t="s">
        <v>113</v>
      </c>
      <c r="AQ3" t="s">
        <v>114</v>
      </c>
    </row>
    <row r="4" spans="1:45" x14ac:dyDescent="0.25">
      <c r="A4">
        <v>2024</v>
      </c>
      <c r="B4">
        <v>8</v>
      </c>
      <c r="C4">
        <v>30</v>
      </c>
      <c r="D4" s="33">
        <v>45534</v>
      </c>
      <c r="E4" t="s">
        <v>100</v>
      </c>
      <c r="F4" t="s">
        <v>101</v>
      </c>
      <c r="G4" t="s">
        <v>102</v>
      </c>
      <c r="H4">
        <v>912</v>
      </c>
      <c r="I4" t="s">
        <v>116</v>
      </c>
      <c r="J4" t="s">
        <v>117</v>
      </c>
      <c r="K4">
        <v>2</v>
      </c>
      <c r="L4">
        <v>1</v>
      </c>
      <c r="M4">
        <v>11100612</v>
      </c>
      <c r="N4" t="s">
        <v>118</v>
      </c>
      <c r="O4" t="s">
        <v>105</v>
      </c>
      <c r="P4">
        <v>822900</v>
      </c>
      <c r="Q4">
        <v>0</v>
      </c>
      <c r="R4" s="34">
        <v>822900</v>
      </c>
      <c r="S4">
        <v>-822900</v>
      </c>
      <c r="T4">
        <v>0</v>
      </c>
      <c r="U4">
        <v>0</v>
      </c>
      <c r="V4">
        <v>0</v>
      </c>
      <c r="W4">
        <v>-822900</v>
      </c>
      <c r="Z4" t="s">
        <v>100</v>
      </c>
      <c r="AA4" t="s">
        <v>106</v>
      </c>
      <c r="AB4">
        <v>79305313</v>
      </c>
      <c r="AC4">
        <v>8</v>
      </c>
      <c r="AD4" t="s">
        <v>107</v>
      </c>
      <c r="AE4" t="s">
        <v>108</v>
      </c>
      <c r="AF4" t="s">
        <v>53</v>
      </c>
      <c r="AG4" t="s">
        <v>109</v>
      </c>
      <c r="AH4" t="s">
        <v>110</v>
      </c>
      <c r="AI4">
        <v>11001</v>
      </c>
      <c r="AJ4" t="s">
        <v>111</v>
      </c>
      <c r="AK4">
        <v>4543369</v>
      </c>
      <c r="AM4" t="s">
        <v>112</v>
      </c>
      <c r="AN4">
        <v>31</v>
      </c>
      <c r="AO4" t="s">
        <v>113</v>
      </c>
      <c r="AP4" t="s">
        <v>113</v>
      </c>
      <c r="AQ4" t="s">
        <v>114</v>
      </c>
    </row>
    <row r="5" spans="1:45" x14ac:dyDescent="0.25">
      <c r="A5">
        <v>2024</v>
      </c>
      <c r="B5">
        <v>10</v>
      </c>
      <c r="C5">
        <v>8</v>
      </c>
      <c r="D5" s="33">
        <v>45573</v>
      </c>
      <c r="E5" t="s">
        <v>100</v>
      </c>
      <c r="F5" t="s">
        <v>101</v>
      </c>
      <c r="G5" t="s">
        <v>102</v>
      </c>
      <c r="H5">
        <v>966</v>
      </c>
      <c r="I5" t="s">
        <v>119</v>
      </c>
      <c r="J5" t="s">
        <v>120</v>
      </c>
      <c r="K5">
        <v>2</v>
      </c>
      <c r="L5">
        <v>1</v>
      </c>
      <c r="M5">
        <v>11100612</v>
      </c>
      <c r="N5" t="s">
        <v>118</v>
      </c>
      <c r="O5" t="s">
        <v>105</v>
      </c>
      <c r="P5">
        <v>602600</v>
      </c>
      <c r="Q5">
        <v>0</v>
      </c>
      <c r="R5" s="34">
        <v>602600</v>
      </c>
      <c r="S5">
        <v>-602600</v>
      </c>
      <c r="T5">
        <v>0</v>
      </c>
      <c r="U5">
        <v>0</v>
      </c>
      <c r="V5">
        <v>-822900</v>
      </c>
      <c r="W5">
        <v>-1425500</v>
      </c>
      <c r="Z5" t="s">
        <v>100</v>
      </c>
      <c r="AA5" t="s">
        <v>106</v>
      </c>
      <c r="AB5">
        <v>79305313</v>
      </c>
      <c r="AC5">
        <v>8</v>
      </c>
      <c r="AD5" t="s">
        <v>107</v>
      </c>
      <c r="AE5" t="s">
        <v>108</v>
      </c>
      <c r="AF5" t="s">
        <v>53</v>
      </c>
      <c r="AG5" t="s">
        <v>109</v>
      </c>
      <c r="AH5" t="s">
        <v>110</v>
      </c>
      <c r="AI5">
        <v>11001</v>
      </c>
      <c r="AJ5" t="s">
        <v>111</v>
      </c>
      <c r="AK5">
        <v>4543369</v>
      </c>
      <c r="AM5" t="s">
        <v>112</v>
      </c>
      <c r="AN5">
        <v>31</v>
      </c>
      <c r="AO5" t="s">
        <v>113</v>
      </c>
      <c r="AP5" t="s">
        <v>113</v>
      </c>
      <c r="AQ5" t="s">
        <v>114</v>
      </c>
    </row>
    <row r="6" spans="1:45" x14ac:dyDescent="0.25">
      <c r="A6">
        <v>2024</v>
      </c>
      <c r="B6">
        <v>12</v>
      </c>
      <c r="C6">
        <v>11</v>
      </c>
      <c r="D6" s="33">
        <v>45637</v>
      </c>
      <c r="E6" t="s">
        <v>100</v>
      </c>
      <c r="F6" t="s">
        <v>101</v>
      </c>
      <c r="G6" t="s">
        <v>102</v>
      </c>
      <c r="H6">
        <v>1101</v>
      </c>
      <c r="I6" t="s">
        <v>121</v>
      </c>
      <c r="J6" t="s">
        <v>122</v>
      </c>
      <c r="K6">
        <v>2</v>
      </c>
      <c r="L6">
        <v>1</v>
      </c>
      <c r="M6">
        <v>11100612</v>
      </c>
      <c r="N6" t="s">
        <v>118</v>
      </c>
      <c r="O6" t="s">
        <v>105</v>
      </c>
      <c r="P6">
        <v>340200</v>
      </c>
      <c r="Q6">
        <v>0</v>
      </c>
      <c r="R6" s="34">
        <v>340200</v>
      </c>
      <c r="S6">
        <v>-340200</v>
      </c>
      <c r="T6">
        <v>0</v>
      </c>
      <c r="U6">
        <v>0</v>
      </c>
      <c r="V6">
        <v>-1425500</v>
      </c>
      <c r="W6">
        <v>-1765700</v>
      </c>
      <c r="AB6">
        <v>79305313</v>
      </c>
      <c r="AC6">
        <v>8</v>
      </c>
      <c r="AD6" t="s">
        <v>107</v>
      </c>
      <c r="AE6" t="s">
        <v>108</v>
      </c>
      <c r="AF6" t="s">
        <v>53</v>
      </c>
      <c r="AG6" t="s">
        <v>109</v>
      </c>
      <c r="AH6" t="s">
        <v>110</v>
      </c>
      <c r="AI6">
        <v>11001</v>
      </c>
      <c r="AJ6" t="s">
        <v>111</v>
      </c>
      <c r="AK6">
        <v>4543369</v>
      </c>
      <c r="AM6" t="s">
        <v>112</v>
      </c>
      <c r="AN6">
        <v>31</v>
      </c>
      <c r="AO6" t="s">
        <v>113</v>
      </c>
      <c r="AP6" t="s">
        <v>113</v>
      </c>
      <c r="AQ6" t="s">
        <v>114</v>
      </c>
    </row>
    <row r="7" spans="1:45" x14ac:dyDescent="0.25">
      <c r="A7">
        <v>2025</v>
      </c>
      <c r="B7">
        <v>3</v>
      </c>
      <c r="C7">
        <v>3</v>
      </c>
      <c r="D7" s="33">
        <v>45719</v>
      </c>
      <c r="E7" t="s">
        <v>123</v>
      </c>
      <c r="F7" t="s">
        <v>124</v>
      </c>
      <c r="G7" t="s">
        <v>102</v>
      </c>
      <c r="H7">
        <v>1406</v>
      </c>
      <c r="I7">
        <v>1406</v>
      </c>
      <c r="J7" t="s">
        <v>125</v>
      </c>
      <c r="K7">
        <v>2</v>
      </c>
      <c r="L7">
        <v>1</v>
      </c>
      <c r="M7">
        <v>11100612</v>
      </c>
      <c r="N7" t="s">
        <v>118</v>
      </c>
      <c r="O7" t="s">
        <v>105</v>
      </c>
      <c r="P7">
        <v>384750</v>
      </c>
      <c r="Q7">
        <v>0</v>
      </c>
      <c r="R7" s="34">
        <v>384750</v>
      </c>
      <c r="S7">
        <v>-384750</v>
      </c>
      <c r="T7">
        <v>0</v>
      </c>
      <c r="U7">
        <v>0</v>
      </c>
      <c r="V7">
        <v>-1765700</v>
      </c>
      <c r="W7">
        <v>-2150450</v>
      </c>
      <c r="AB7">
        <v>79305313</v>
      </c>
      <c r="AC7">
        <v>8</v>
      </c>
      <c r="AD7" t="s">
        <v>107</v>
      </c>
      <c r="AE7" t="s">
        <v>108</v>
      </c>
      <c r="AF7" t="s">
        <v>53</v>
      </c>
      <c r="AG7" t="s">
        <v>109</v>
      </c>
      <c r="AH7" t="s">
        <v>110</v>
      </c>
      <c r="AI7">
        <v>11001</v>
      </c>
      <c r="AJ7" t="s">
        <v>111</v>
      </c>
      <c r="AK7">
        <v>4543369</v>
      </c>
      <c r="AM7" t="s">
        <v>112</v>
      </c>
      <c r="AN7">
        <v>31</v>
      </c>
      <c r="AO7" t="s">
        <v>113</v>
      </c>
      <c r="AP7" t="s">
        <v>113</v>
      </c>
      <c r="AQ7" t="s">
        <v>114</v>
      </c>
    </row>
    <row r="8" spans="1:45" x14ac:dyDescent="0.25">
      <c r="A8">
        <v>2025</v>
      </c>
      <c r="B8">
        <v>2</v>
      </c>
      <c r="C8">
        <v>28</v>
      </c>
      <c r="D8" s="33">
        <v>45716</v>
      </c>
      <c r="E8" t="s">
        <v>100</v>
      </c>
      <c r="F8" t="s">
        <v>101</v>
      </c>
      <c r="G8" t="s">
        <v>102</v>
      </c>
      <c r="H8">
        <v>1244</v>
      </c>
      <c r="I8" t="s">
        <v>126</v>
      </c>
      <c r="J8" t="s">
        <v>127</v>
      </c>
      <c r="K8">
        <v>2</v>
      </c>
      <c r="L8">
        <v>2</v>
      </c>
      <c r="M8">
        <v>230510</v>
      </c>
      <c r="N8" t="s">
        <v>128</v>
      </c>
      <c r="O8" t="s">
        <v>105</v>
      </c>
      <c r="P8">
        <v>384750</v>
      </c>
      <c r="Q8">
        <v>0</v>
      </c>
      <c r="R8" s="34">
        <v>384750</v>
      </c>
      <c r="S8">
        <v>-384750</v>
      </c>
      <c r="T8">
        <v>0</v>
      </c>
      <c r="U8">
        <v>0</v>
      </c>
      <c r="V8">
        <v>0</v>
      </c>
      <c r="W8">
        <v>-384750</v>
      </c>
      <c r="AB8">
        <v>79305313</v>
      </c>
      <c r="AC8">
        <v>8</v>
      </c>
      <c r="AD8" t="s">
        <v>107</v>
      </c>
      <c r="AE8" t="s">
        <v>108</v>
      </c>
      <c r="AF8" t="s">
        <v>53</v>
      </c>
      <c r="AG8" t="s">
        <v>109</v>
      </c>
      <c r="AH8" t="s">
        <v>110</v>
      </c>
      <c r="AI8">
        <v>11001</v>
      </c>
      <c r="AJ8" t="s">
        <v>111</v>
      </c>
      <c r="AK8">
        <v>4543369</v>
      </c>
      <c r="AM8" t="s">
        <v>112</v>
      </c>
      <c r="AN8">
        <v>31</v>
      </c>
      <c r="AO8" t="s">
        <v>113</v>
      </c>
      <c r="AP8" t="s">
        <v>113</v>
      </c>
      <c r="AQ8" t="s">
        <v>114</v>
      </c>
    </row>
    <row r="9" spans="1:45" x14ac:dyDescent="0.25">
      <c r="A9">
        <v>2025</v>
      </c>
      <c r="B9">
        <v>3</v>
      </c>
      <c r="C9">
        <v>3</v>
      </c>
      <c r="D9" s="33">
        <v>45719</v>
      </c>
      <c r="E9" t="s">
        <v>123</v>
      </c>
      <c r="F9" t="s">
        <v>124</v>
      </c>
      <c r="G9" t="s">
        <v>102</v>
      </c>
      <c r="H9">
        <v>1406</v>
      </c>
      <c r="I9">
        <v>1406</v>
      </c>
      <c r="J9" t="s">
        <v>125</v>
      </c>
      <c r="K9">
        <v>1</v>
      </c>
      <c r="L9">
        <v>2</v>
      </c>
      <c r="M9">
        <v>230510</v>
      </c>
      <c r="N9" t="s">
        <v>128</v>
      </c>
      <c r="O9" t="s">
        <v>129</v>
      </c>
      <c r="P9">
        <v>384750</v>
      </c>
      <c r="Q9">
        <v>384750</v>
      </c>
      <c r="R9" s="34">
        <v>0</v>
      </c>
      <c r="S9">
        <v>384750</v>
      </c>
      <c r="T9">
        <v>0</v>
      </c>
      <c r="U9">
        <v>0</v>
      </c>
      <c r="V9">
        <v>-384750</v>
      </c>
      <c r="W9">
        <v>0</v>
      </c>
      <c r="AB9">
        <v>79305313</v>
      </c>
      <c r="AC9">
        <v>8</v>
      </c>
      <c r="AD9" t="s">
        <v>107</v>
      </c>
      <c r="AE9" t="s">
        <v>108</v>
      </c>
      <c r="AF9" t="s">
        <v>53</v>
      </c>
      <c r="AG9" t="s">
        <v>109</v>
      </c>
      <c r="AH9" t="s">
        <v>110</v>
      </c>
      <c r="AI9">
        <v>11001</v>
      </c>
      <c r="AJ9" t="s">
        <v>111</v>
      </c>
      <c r="AK9">
        <v>4543369</v>
      </c>
      <c r="AM9" t="s">
        <v>112</v>
      </c>
      <c r="AN9">
        <v>31</v>
      </c>
      <c r="AO9" t="s">
        <v>113</v>
      </c>
      <c r="AP9" t="s">
        <v>113</v>
      </c>
      <c r="AQ9" t="s">
        <v>114</v>
      </c>
    </row>
    <row r="10" spans="1:45" x14ac:dyDescent="0.25">
      <c r="A10">
        <v>2024</v>
      </c>
      <c r="B10">
        <v>10</v>
      </c>
      <c r="C10">
        <v>8</v>
      </c>
      <c r="D10" s="33">
        <v>45573</v>
      </c>
      <c r="E10" t="s">
        <v>100</v>
      </c>
      <c r="F10" t="s">
        <v>101</v>
      </c>
      <c r="G10" t="s">
        <v>102</v>
      </c>
      <c r="H10">
        <v>966</v>
      </c>
      <c r="I10" t="s">
        <v>119</v>
      </c>
      <c r="J10" t="s">
        <v>120</v>
      </c>
      <c r="K10">
        <v>1</v>
      </c>
      <c r="L10">
        <v>5</v>
      </c>
      <c r="M10">
        <v>510563</v>
      </c>
      <c r="N10" t="s">
        <v>130</v>
      </c>
      <c r="O10" t="s">
        <v>129</v>
      </c>
      <c r="P10">
        <v>602600</v>
      </c>
      <c r="Q10">
        <v>602600</v>
      </c>
      <c r="R10" s="34">
        <v>0</v>
      </c>
      <c r="S10">
        <v>602600</v>
      </c>
      <c r="T10">
        <v>0</v>
      </c>
      <c r="U10">
        <v>0</v>
      </c>
      <c r="V10">
        <v>0</v>
      </c>
      <c r="W10">
        <v>602600</v>
      </c>
      <c r="X10" t="s">
        <v>131</v>
      </c>
      <c r="Y10" t="s">
        <v>132</v>
      </c>
      <c r="Z10" t="s">
        <v>100</v>
      </c>
      <c r="AA10" t="s">
        <v>106</v>
      </c>
      <c r="AB10">
        <v>79305313</v>
      </c>
      <c r="AC10">
        <v>8</v>
      </c>
      <c r="AD10" t="s">
        <v>107</v>
      </c>
      <c r="AE10" t="s">
        <v>108</v>
      </c>
      <c r="AF10" t="s">
        <v>53</v>
      </c>
      <c r="AG10" t="s">
        <v>109</v>
      </c>
      <c r="AH10" t="s">
        <v>110</v>
      </c>
      <c r="AI10">
        <v>11001</v>
      </c>
      <c r="AJ10" t="s">
        <v>111</v>
      </c>
      <c r="AK10">
        <v>4543369</v>
      </c>
      <c r="AM10" t="s">
        <v>112</v>
      </c>
      <c r="AN10">
        <v>31</v>
      </c>
      <c r="AO10" t="s">
        <v>113</v>
      </c>
      <c r="AP10" t="s">
        <v>113</v>
      </c>
      <c r="AQ10" t="s">
        <v>114</v>
      </c>
    </row>
    <row r="11" spans="1:45" x14ac:dyDescent="0.25">
      <c r="A11">
        <v>2024</v>
      </c>
      <c r="B11">
        <v>12</v>
      </c>
      <c r="C11">
        <v>11</v>
      </c>
      <c r="D11" s="33">
        <v>45637</v>
      </c>
      <c r="E11" t="s">
        <v>100</v>
      </c>
      <c r="F11" t="s">
        <v>101</v>
      </c>
      <c r="G11" t="s">
        <v>102</v>
      </c>
      <c r="H11">
        <v>1101</v>
      </c>
      <c r="I11" t="s">
        <v>121</v>
      </c>
      <c r="J11" t="s">
        <v>122</v>
      </c>
      <c r="K11">
        <v>1</v>
      </c>
      <c r="L11">
        <v>5</v>
      </c>
      <c r="M11">
        <v>510563</v>
      </c>
      <c r="N11" t="s">
        <v>130</v>
      </c>
      <c r="O11" t="s">
        <v>129</v>
      </c>
      <c r="P11">
        <v>340200</v>
      </c>
      <c r="Q11">
        <v>340200</v>
      </c>
      <c r="R11" s="34">
        <v>0</v>
      </c>
      <c r="S11">
        <v>340200</v>
      </c>
      <c r="T11">
        <v>0</v>
      </c>
      <c r="U11">
        <v>0</v>
      </c>
      <c r="V11">
        <v>602600</v>
      </c>
      <c r="W11">
        <v>942800</v>
      </c>
      <c r="X11" t="s">
        <v>133</v>
      </c>
      <c r="Y11" t="s">
        <v>132</v>
      </c>
      <c r="Z11" t="s">
        <v>100</v>
      </c>
      <c r="AA11" t="s">
        <v>106</v>
      </c>
      <c r="AB11">
        <v>79305313</v>
      </c>
      <c r="AC11">
        <v>8</v>
      </c>
      <c r="AD11" t="s">
        <v>107</v>
      </c>
      <c r="AE11" t="s">
        <v>108</v>
      </c>
      <c r="AF11" t="s">
        <v>53</v>
      </c>
      <c r="AG11" t="s">
        <v>109</v>
      </c>
      <c r="AH11" t="s">
        <v>110</v>
      </c>
      <c r="AI11">
        <v>11001</v>
      </c>
      <c r="AJ11" t="s">
        <v>111</v>
      </c>
      <c r="AK11">
        <v>4543369</v>
      </c>
      <c r="AM11" t="s">
        <v>112</v>
      </c>
      <c r="AN11">
        <v>31</v>
      </c>
      <c r="AO11" t="s">
        <v>113</v>
      </c>
      <c r="AP11" t="s">
        <v>113</v>
      </c>
      <c r="AQ11" t="s">
        <v>114</v>
      </c>
    </row>
    <row r="12" spans="1:45" x14ac:dyDescent="0.25">
      <c r="A12">
        <v>2024</v>
      </c>
      <c r="B12">
        <v>7</v>
      </c>
      <c r="C12">
        <v>29</v>
      </c>
      <c r="D12" s="33">
        <v>45502</v>
      </c>
      <c r="E12" t="s">
        <v>100</v>
      </c>
      <c r="F12" t="s">
        <v>101</v>
      </c>
      <c r="G12" t="s">
        <v>102</v>
      </c>
      <c r="H12">
        <v>831</v>
      </c>
      <c r="I12">
        <v>1270</v>
      </c>
      <c r="J12" t="s">
        <v>103</v>
      </c>
      <c r="K12">
        <v>1</v>
      </c>
      <c r="L12">
        <v>5</v>
      </c>
      <c r="M12">
        <v>519520</v>
      </c>
      <c r="N12" t="s">
        <v>134</v>
      </c>
      <c r="O12" t="s">
        <v>129</v>
      </c>
      <c r="P12">
        <v>229500</v>
      </c>
      <c r="Q12">
        <v>229500</v>
      </c>
      <c r="R12" s="34">
        <v>0</v>
      </c>
      <c r="S12">
        <v>229500</v>
      </c>
      <c r="T12">
        <v>0</v>
      </c>
      <c r="U12">
        <v>0</v>
      </c>
      <c r="V12">
        <v>0</v>
      </c>
      <c r="W12">
        <v>229500</v>
      </c>
      <c r="X12" t="s">
        <v>133</v>
      </c>
      <c r="Y12" t="s">
        <v>132</v>
      </c>
      <c r="Z12" t="s">
        <v>100</v>
      </c>
      <c r="AA12" t="s">
        <v>106</v>
      </c>
      <c r="AB12">
        <v>79305313</v>
      </c>
      <c r="AC12">
        <v>8</v>
      </c>
      <c r="AD12" t="s">
        <v>107</v>
      </c>
      <c r="AE12" t="s">
        <v>108</v>
      </c>
      <c r="AF12" t="s">
        <v>53</v>
      </c>
      <c r="AG12" t="s">
        <v>109</v>
      </c>
      <c r="AH12" t="s">
        <v>110</v>
      </c>
      <c r="AI12">
        <v>11001</v>
      </c>
      <c r="AJ12" t="s">
        <v>111</v>
      </c>
      <c r="AK12">
        <v>4543369</v>
      </c>
      <c r="AM12" t="s">
        <v>112</v>
      </c>
      <c r="AN12">
        <v>31</v>
      </c>
      <c r="AO12" t="s">
        <v>113</v>
      </c>
      <c r="AP12" t="s">
        <v>113</v>
      </c>
      <c r="AQ12" t="s">
        <v>114</v>
      </c>
    </row>
    <row r="13" spans="1:45" x14ac:dyDescent="0.25">
      <c r="A13">
        <v>2024</v>
      </c>
      <c r="B13">
        <v>8</v>
      </c>
      <c r="C13">
        <v>29</v>
      </c>
      <c r="D13" s="33">
        <v>45533</v>
      </c>
      <c r="E13" t="s">
        <v>100</v>
      </c>
      <c r="F13" t="s">
        <v>101</v>
      </c>
      <c r="G13" t="s">
        <v>102</v>
      </c>
      <c r="H13">
        <v>893</v>
      </c>
      <c r="I13">
        <v>1288</v>
      </c>
      <c r="J13" t="s">
        <v>115</v>
      </c>
      <c r="K13">
        <v>1</v>
      </c>
      <c r="L13">
        <v>5</v>
      </c>
      <c r="M13">
        <v>519525</v>
      </c>
      <c r="N13" t="s">
        <v>135</v>
      </c>
      <c r="O13" t="s">
        <v>129</v>
      </c>
      <c r="P13">
        <v>102600</v>
      </c>
      <c r="Q13">
        <v>102600</v>
      </c>
      <c r="R13" s="34">
        <v>0</v>
      </c>
      <c r="S13">
        <v>102600</v>
      </c>
      <c r="T13">
        <v>0</v>
      </c>
      <c r="U13">
        <v>0</v>
      </c>
      <c r="V13">
        <v>0</v>
      </c>
      <c r="W13">
        <v>102600</v>
      </c>
      <c r="X13" t="s">
        <v>133</v>
      </c>
      <c r="Y13" t="s">
        <v>132</v>
      </c>
      <c r="Z13" t="s">
        <v>100</v>
      </c>
      <c r="AA13" t="s">
        <v>106</v>
      </c>
      <c r="AB13">
        <v>79305313</v>
      </c>
      <c r="AC13">
        <v>8</v>
      </c>
      <c r="AD13" t="s">
        <v>107</v>
      </c>
      <c r="AE13" t="s">
        <v>108</v>
      </c>
      <c r="AF13" t="s">
        <v>53</v>
      </c>
      <c r="AG13" t="s">
        <v>109</v>
      </c>
      <c r="AH13" t="s">
        <v>110</v>
      </c>
      <c r="AI13">
        <v>11001</v>
      </c>
      <c r="AJ13" t="s">
        <v>111</v>
      </c>
      <c r="AK13">
        <v>4543369</v>
      </c>
      <c r="AM13" t="s">
        <v>112</v>
      </c>
      <c r="AN13">
        <v>31</v>
      </c>
      <c r="AO13" t="s">
        <v>113</v>
      </c>
      <c r="AP13" t="s">
        <v>113</v>
      </c>
      <c r="AQ13" t="s">
        <v>114</v>
      </c>
    </row>
    <row r="14" spans="1:45" x14ac:dyDescent="0.25">
      <c r="A14">
        <v>2024</v>
      </c>
      <c r="B14">
        <v>8</v>
      </c>
      <c r="C14">
        <v>30</v>
      </c>
      <c r="D14" s="33">
        <v>45534</v>
      </c>
      <c r="E14" t="s">
        <v>100</v>
      </c>
      <c r="F14" t="s">
        <v>101</v>
      </c>
      <c r="G14" t="s">
        <v>102</v>
      </c>
      <c r="H14">
        <v>912</v>
      </c>
      <c r="I14" t="s">
        <v>116</v>
      </c>
      <c r="J14" t="s">
        <v>117</v>
      </c>
      <c r="K14">
        <v>1</v>
      </c>
      <c r="L14">
        <v>7</v>
      </c>
      <c r="M14">
        <v>72054507</v>
      </c>
      <c r="N14" t="s">
        <v>136</v>
      </c>
      <c r="O14" t="s">
        <v>129</v>
      </c>
      <c r="P14">
        <v>822900</v>
      </c>
      <c r="Q14">
        <v>822900</v>
      </c>
      <c r="R14" s="34">
        <v>0</v>
      </c>
      <c r="S14">
        <v>822900</v>
      </c>
      <c r="T14">
        <v>0</v>
      </c>
      <c r="U14">
        <v>0</v>
      </c>
      <c r="V14">
        <v>0</v>
      </c>
      <c r="W14">
        <v>822900</v>
      </c>
      <c r="X14" t="s">
        <v>133</v>
      </c>
      <c r="Y14" t="s">
        <v>132</v>
      </c>
      <c r="Z14" t="s">
        <v>100</v>
      </c>
      <c r="AA14" t="s">
        <v>106</v>
      </c>
      <c r="AB14">
        <v>79305313</v>
      </c>
      <c r="AC14">
        <v>8</v>
      </c>
      <c r="AD14" t="s">
        <v>107</v>
      </c>
      <c r="AE14" t="s">
        <v>108</v>
      </c>
      <c r="AF14" t="s">
        <v>53</v>
      </c>
      <c r="AG14" t="s">
        <v>109</v>
      </c>
      <c r="AH14" t="s">
        <v>110</v>
      </c>
      <c r="AI14">
        <v>11001</v>
      </c>
      <c r="AJ14" t="s">
        <v>111</v>
      </c>
      <c r="AK14">
        <v>4543369</v>
      </c>
      <c r="AM14" t="s">
        <v>112</v>
      </c>
      <c r="AN14">
        <v>31</v>
      </c>
      <c r="AO14" t="s">
        <v>113</v>
      </c>
      <c r="AP14" t="s">
        <v>113</v>
      </c>
      <c r="AQ14" t="s">
        <v>114</v>
      </c>
    </row>
    <row r="15" spans="1:45" x14ac:dyDescent="0.25">
      <c r="R15" s="32">
        <v>2867300</v>
      </c>
    </row>
    <row r="16" spans="1:45" x14ac:dyDescent="0.25">
      <c r="Q16" t="s">
        <v>144</v>
      </c>
      <c r="R16" s="32">
        <f>+R15/12</f>
        <v>238941.66666666666</v>
      </c>
    </row>
    <row r="17" spans="17:18" x14ac:dyDescent="0.25">
      <c r="Q17" t="s">
        <v>143</v>
      </c>
      <c r="R17" s="32">
        <f>+RESUMEN!P7</f>
        <v>31560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122"/>
  <sheetViews>
    <sheetView topLeftCell="A92" workbookViewId="0">
      <selection activeCell="K114" sqref="K114"/>
    </sheetView>
  </sheetViews>
  <sheetFormatPr baseColWidth="10" defaultRowHeight="15" x14ac:dyDescent="0.25"/>
  <cols>
    <col min="6" max="7" width="12" bestFit="1" customWidth="1"/>
    <col min="8" max="10" width="14.5703125" bestFit="1" customWidth="1"/>
    <col min="11" max="11" width="15.5703125" bestFit="1" customWidth="1"/>
    <col min="13" max="14" width="13.28515625" bestFit="1" customWidth="1"/>
    <col min="16" max="16" width="15.5703125" bestFit="1" customWidth="1"/>
  </cols>
  <sheetData>
    <row r="1" spans="1:45" x14ac:dyDescent="0.25">
      <c r="A1" t="s">
        <v>56</v>
      </c>
      <c r="B1" t="s">
        <v>46</v>
      </c>
      <c r="C1" t="s">
        <v>57</v>
      </c>
      <c r="D1" t="s">
        <v>58</v>
      </c>
      <c r="E1" t="s">
        <v>59</v>
      </c>
      <c r="F1" t="s">
        <v>60</v>
      </c>
      <c r="G1" t="s">
        <v>61</v>
      </c>
      <c r="H1" t="s">
        <v>62</v>
      </c>
      <c r="I1" t="s">
        <v>63</v>
      </c>
      <c r="J1" t="s">
        <v>64</v>
      </c>
      <c r="K1" t="s">
        <v>65</v>
      </c>
      <c r="L1" t="s">
        <v>66</v>
      </c>
      <c r="M1" t="s">
        <v>67</v>
      </c>
      <c r="N1" t="s">
        <v>68</v>
      </c>
      <c r="O1" t="s">
        <v>69</v>
      </c>
      <c r="P1" t="s">
        <v>70</v>
      </c>
      <c r="Q1" t="s">
        <v>71</v>
      </c>
      <c r="R1" t="s">
        <v>72</v>
      </c>
      <c r="S1" t="s">
        <v>73</v>
      </c>
      <c r="T1" t="s">
        <v>74</v>
      </c>
      <c r="U1" t="s">
        <v>75</v>
      </c>
      <c r="V1" t="s">
        <v>76</v>
      </c>
      <c r="W1" t="s">
        <v>77</v>
      </c>
      <c r="X1" t="s">
        <v>78</v>
      </c>
      <c r="Y1" t="s">
        <v>79</v>
      </c>
      <c r="Z1" t="s">
        <v>80</v>
      </c>
      <c r="AA1" t="s">
        <v>81</v>
      </c>
      <c r="AB1" t="s">
        <v>82</v>
      </c>
      <c r="AC1" t="s">
        <v>83</v>
      </c>
      <c r="AD1" t="s">
        <v>84</v>
      </c>
      <c r="AE1" t="s">
        <v>85</v>
      </c>
      <c r="AF1" t="s">
        <v>86</v>
      </c>
      <c r="AG1" t="s">
        <v>87</v>
      </c>
      <c r="AH1" t="s">
        <v>88</v>
      </c>
      <c r="AI1" t="s">
        <v>89</v>
      </c>
      <c r="AJ1" t="s">
        <v>90</v>
      </c>
      <c r="AK1" t="s">
        <v>91</v>
      </c>
      <c r="AL1" t="s">
        <v>92</v>
      </c>
      <c r="AM1" t="s">
        <v>93</v>
      </c>
      <c r="AN1" t="s">
        <v>94</v>
      </c>
      <c r="AO1" t="s">
        <v>95</v>
      </c>
      <c r="AP1" t="s">
        <v>96</v>
      </c>
      <c r="AQ1" t="s">
        <v>97</v>
      </c>
      <c r="AR1" t="s">
        <v>98</v>
      </c>
      <c r="AS1" t="s">
        <v>99</v>
      </c>
    </row>
    <row r="2" spans="1:45" x14ac:dyDescent="0.25">
      <c r="A2">
        <v>2024</v>
      </c>
      <c r="B2">
        <v>2</v>
      </c>
      <c r="C2">
        <v>27</v>
      </c>
      <c r="D2" s="33">
        <v>45349</v>
      </c>
      <c r="E2" t="s">
        <v>100</v>
      </c>
      <c r="F2" t="s">
        <v>101</v>
      </c>
      <c r="G2" t="s">
        <v>102</v>
      </c>
      <c r="H2">
        <v>559</v>
      </c>
      <c r="I2">
        <v>6090</v>
      </c>
      <c r="J2" t="s">
        <v>137</v>
      </c>
      <c r="K2">
        <v>1</v>
      </c>
      <c r="L2">
        <v>5</v>
      </c>
      <c r="M2">
        <v>510551</v>
      </c>
      <c r="N2" t="s">
        <v>138</v>
      </c>
      <c r="O2" t="s">
        <v>129</v>
      </c>
      <c r="P2">
        <v>1787380</v>
      </c>
      <c r="Q2">
        <v>1787380</v>
      </c>
      <c r="R2">
        <v>0</v>
      </c>
      <c r="S2">
        <v>1787380</v>
      </c>
      <c r="T2">
        <v>0</v>
      </c>
      <c r="U2">
        <v>0</v>
      </c>
      <c r="V2">
        <v>0</v>
      </c>
      <c r="W2">
        <v>1787380</v>
      </c>
      <c r="X2" t="s">
        <v>133</v>
      </c>
      <c r="Y2" t="s">
        <v>132</v>
      </c>
      <c r="Z2" t="s">
        <v>100</v>
      </c>
      <c r="AA2" t="s">
        <v>106</v>
      </c>
      <c r="AB2">
        <v>830132767</v>
      </c>
      <c r="AC2">
        <v>8</v>
      </c>
      <c r="AD2" t="s">
        <v>139</v>
      </c>
      <c r="AI2">
        <v>11001</v>
      </c>
      <c r="AJ2" t="s">
        <v>140</v>
      </c>
      <c r="AK2">
        <v>2012370</v>
      </c>
      <c r="AM2" t="s">
        <v>141</v>
      </c>
      <c r="AN2">
        <v>31</v>
      </c>
      <c r="AQ2" t="s">
        <v>142</v>
      </c>
    </row>
    <row r="3" spans="1:45" x14ac:dyDescent="0.25">
      <c r="A3">
        <v>2024</v>
      </c>
      <c r="B3">
        <v>1</v>
      </c>
      <c r="C3">
        <v>30</v>
      </c>
      <c r="D3" s="33">
        <v>45321</v>
      </c>
      <c r="E3" t="s">
        <v>145</v>
      </c>
      <c r="F3" t="s">
        <v>146</v>
      </c>
      <c r="G3" t="s">
        <v>102</v>
      </c>
      <c r="H3">
        <v>4593</v>
      </c>
      <c r="I3">
        <v>4593</v>
      </c>
      <c r="K3">
        <v>9</v>
      </c>
      <c r="L3">
        <v>7</v>
      </c>
      <c r="M3">
        <v>720551</v>
      </c>
      <c r="N3" t="s">
        <v>147</v>
      </c>
      <c r="O3" t="s">
        <v>129</v>
      </c>
      <c r="P3">
        <v>50000</v>
      </c>
      <c r="Q3">
        <v>50000</v>
      </c>
      <c r="R3">
        <v>0</v>
      </c>
      <c r="S3">
        <v>50000</v>
      </c>
      <c r="T3">
        <v>0</v>
      </c>
      <c r="U3">
        <v>0</v>
      </c>
      <c r="V3">
        <v>0</v>
      </c>
      <c r="W3">
        <v>350000</v>
      </c>
      <c r="X3" t="s">
        <v>148</v>
      </c>
      <c r="Y3" t="s">
        <v>149</v>
      </c>
      <c r="Z3" t="s">
        <v>145</v>
      </c>
      <c r="AA3" t="s">
        <v>150</v>
      </c>
      <c r="AB3">
        <v>19109194</v>
      </c>
      <c r="AC3">
        <v>1</v>
      </c>
      <c r="AD3" t="s">
        <v>151</v>
      </c>
      <c r="AE3" t="s">
        <v>152</v>
      </c>
      <c r="AF3" t="s">
        <v>153</v>
      </c>
      <c r="AG3" t="s">
        <v>154</v>
      </c>
      <c r="AI3">
        <v>11001</v>
      </c>
      <c r="AJ3" t="s">
        <v>155</v>
      </c>
      <c r="AK3">
        <v>3124388512</v>
      </c>
      <c r="AM3" t="s">
        <v>156</v>
      </c>
      <c r="AN3">
        <v>13</v>
      </c>
      <c r="AO3" t="s">
        <v>113</v>
      </c>
      <c r="AP3" t="s">
        <v>113</v>
      </c>
      <c r="AQ3" t="s">
        <v>157</v>
      </c>
    </row>
    <row r="4" spans="1:45" x14ac:dyDescent="0.25">
      <c r="A4">
        <v>2024</v>
      </c>
      <c r="B4">
        <v>1</v>
      </c>
      <c r="C4">
        <v>30</v>
      </c>
      <c r="D4" s="33">
        <v>45321</v>
      </c>
      <c r="E4" t="s">
        <v>145</v>
      </c>
      <c r="F4" t="s">
        <v>146</v>
      </c>
      <c r="G4" t="s">
        <v>102</v>
      </c>
      <c r="H4">
        <v>4593</v>
      </c>
      <c r="I4">
        <v>4593</v>
      </c>
      <c r="K4">
        <v>8</v>
      </c>
      <c r="L4">
        <v>7</v>
      </c>
      <c r="M4">
        <v>720551</v>
      </c>
      <c r="N4" t="s">
        <v>147</v>
      </c>
      <c r="O4" t="s">
        <v>129</v>
      </c>
      <c r="P4">
        <v>50000</v>
      </c>
      <c r="Q4">
        <v>50000</v>
      </c>
      <c r="R4">
        <v>0</v>
      </c>
      <c r="S4">
        <v>50000</v>
      </c>
      <c r="T4">
        <v>0</v>
      </c>
      <c r="U4">
        <v>0</v>
      </c>
      <c r="V4">
        <v>0</v>
      </c>
      <c r="W4">
        <v>350000</v>
      </c>
      <c r="X4" t="s">
        <v>158</v>
      </c>
      <c r="Y4" t="s">
        <v>159</v>
      </c>
      <c r="Z4" t="s">
        <v>145</v>
      </c>
      <c r="AA4" t="s">
        <v>150</v>
      </c>
      <c r="AB4">
        <v>19109194</v>
      </c>
      <c r="AC4">
        <v>1</v>
      </c>
      <c r="AD4" t="s">
        <v>151</v>
      </c>
      <c r="AE4" t="s">
        <v>152</v>
      </c>
      <c r="AF4" t="s">
        <v>153</v>
      </c>
      <c r="AG4" t="s">
        <v>154</v>
      </c>
      <c r="AI4">
        <v>11001</v>
      </c>
      <c r="AJ4" t="s">
        <v>155</v>
      </c>
      <c r="AK4">
        <v>3124388512</v>
      </c>
      <c r="AM4" t="s">
        <v>156</v>
      </c>
      <c r="AN4">
        <v>13</v>
      </c>
      <c r="AO4" t="s">
        <v>113</v>
      </c>
      <c r="AP4" t="s">
        <v>113</v>
      </c>
      <c r="AQ4" t="s">
        <v>157</v>
      </c>
    </row>
    <row r="5" spans="1:45" x14ac:dyDescent="0.25">
      <c r="A5">
        <v>2024</v>
      </c>
      <c r="B5">
        <v>1</v>
      </c>
      <c r="C5">
        <v>30</v>
      </c>
      <c r="D5" s="33">
        <v>45321</v>
      </c>
      <c r="E5" t="s">
        <v>145</v>
      </c>
      <c r="F5" t="s">
        <v>146</v>
      </c>
      <c r="G5" t="s">
        <v>102</v>
      </c>
      <c r="H5">
        <v>4593</v>
      </c>
      <c r="I5">
        <v>4593</v>
      </c>
      <c r="K5">
        <v>7</v>
      </c>
      <c r="L5">
        <v>7</v>
      </c>
      <c r="M5">
        <v>720551</v>
      </c>
      <c r="N5" t="s">
        <v>147</v>
      </c>
      <c r="O5" t="s">
        <v>129</v>
      </c>
      <c r="P5">
        <v>50000</v>
      </c>
      <c r="Q5">
        <v>50000</v>
      </c>
      <c r="R5">
        <v>0</v>
      </c>
      <c r="S5">
        <v>50000</v>
      </c>
      <c r="T5">
        <v>0</v>
      </c>
      <c r="U5">
        <v>0</v>
      </c>
      <c r="V5">
        <v>0</v>
      </c>
      <c r="W5">
        <v>350000</v>
      </c>
      <c r="X5" t="s">
        <v>160</v>
      </c>
      <c r="Y5" t="s">
        <v>161</v>
      </c>
      <c r="Z5" t="s">
        <v>145</v>
      </c>
      <c r="AA5" t="s">
        <v>150</v>
      </c>
      <c r="AB5">
        <v>19109194</v>
      </c>
      <c r="AC5">
        <v>1</v>
      </c>
      <c r="AD5" t="s">
        <v>151</v>
      </c>
      <c r="AE5" t="s">
        <v>152</v>
      </c>
      <c r="AF5" t="s">
        <v>153</v>
      </c>
      <c r="AG5" t="s">
        <v>154</v>
      </c>
      <c r="AI5">
        <v>11001</v>
      </c>
      <c r="AJ5" t="s">
        <v>155</v>
      </c>
      <c r="AK5">
        <v>3124388512</v>
      </c>
      <c r="AM5" t="s">
        <v>156</v>
      </c>
      <c r="AN5">
        <v>13</v>
      </c>
      <c r="AO5" t="s">
        <v>113</v>
      </c>
      <c r="AP5" t="s">
        <v>113</v>
      </c>
      <c r="AQ5" t="s">
        <v>157</v>
      </c>
    </row>
    <row r="6" spans="1:45" x14ac:dyDescent="0.25">
      <c r="A6">
        <v>2024</v>
      </c>
      <c r="B6">
        <v>1</v>
      </c>
      <c r="C6">
        <v>30</v>
      </c>
      <c r="D6" s="33">
        <v>45321</v>
      </c>
      <c r="E6" t="s">
        <v>145</v>
      </c>
      <c r="F6" t="s">
        <v>146</v>
      </c>
      <c r="G6" t="s">
        <v>102</v>
      </c>
      <c r="H6">
        <v>4593</v>
      </c>
      <c r="I6">
        <v>4593</v>
      </c>
      <c r="K6">
        <v>6</v>
      </c>
      <c r="L6">
        <v>7</v>
      </c>
      <c r="M6">
        <v>720551</v>
      </c>
      <c r="N6" t="s">
        <v>147</v>
      </c>
      <c r="O6" t="s">
        <v>129</v>
      </c>
      <c r="P6">
        <v>50000</v>
      </c>
      <c r="Q6">
        <v>50000</v>
      </c>
      <c r="R6">
        <v>0</v>
      </c>
      <c r="S6">
        <v>50000</v>
      </c>
      <c r="T6">
        <v>0</v>
      </c>
      <c r="U6">
        <v>0</v>
      </c>
      <c r="V6">
        <v>0</v>
      </c>
      <c r="W6">
        <v>350000</v>
      </c>
      <c r="X6" t="s">
        <v>162</v>
      </c>
      <c r="Y6" t="s">
        <v>163</v>
      </c>
      <c r="Z6" t="s">
        <v>145</v>
      </c>
      <c r="AA6" t="s">
        <v>150</v>
      </c>
      <c r="AB6">
        <v>19109194</v>
      </c>
      <c r="AC6">
        <v>1</v>
      </c>
      <c r="AD6" t="s">
        <v>151</v>
      </c>
      <c r="AE6" t="s">
        <v>152</v>
      </c>
      <c r="AF6" t="s">
        <v>153</v>
      </c>
      <c r="AG6" t="s">
        <v>154</v>
      </c>
      <c r="AI6">
        <v>11001</v>
      </c>
      <c r="AJ6" t="s">
        <v>155</v>
      </c>
      <c r="AK6">
        <v>3124388512</v>
      </c>
      <c r="AM6" t="s">
        <v>156</v>
      </c>
      <c r="AN6">
        <v>13</v>
      </c>
      <c r="AO6" t="s">
        <v>113</v>
      </c>
      <c r="AP6" t="s">
        <v>113</v>
      </c>
      <c r="AQ6" t="s">
        <v>157</v>
      </c>
    </row>
    <row r="7" spans="1:45" x14ac:dyDescent="0.25">
      <c r="A7">
        <v>2024</v>
      </c>
      <c r="B7">
        <v>1</v>
      </c>
      <c r="C7">
        <v>30</v>
      </c>
      <c r="D7" s="33">
        <v>45321</v>
      </c>
      <c r="E7" t="s">
        <v>145</v>
      </c>
      <c r="F7" t="s">
        <v>146</v>
      </c>
      <c r="G7" t="s">
        <v>102</v>
      </c>
      <c r="H7">
        <v>4593</v>
      </c>
      <c r="I7">
        <v>4593</v>
      </c>
      <c r="K7">
        <v>4</v>
      </c>
      <c r="L7">
        <v>7</v>
      </c>
      <c r="M7">
        <v>720551</v>
      </c>
      <c r="N7" t="s">
        <v>147</v>
      </c>
      <c r="O7" t="s">
        <v>129</v>
      </c>
      <c r="P7">
        <v>50000</v>
      </c>
      <c r="Q7">
        <v>50000</v>
      </c>
      <c r="R7">
        <v>0</v>
      </c>
      <c r="S7">
        <v>50000</v>
      </c>
      <c r="T7">
        <v>0</v>
      </c>
      <c r="U7">
        <v>0</v>
      </c>
      <c r="V7">
        <v>0</v>
      </c>
      <c r="W7">
        <v>350000</v>
      </c>
      <c r="X7" t="s">
        <v>164</v>
      </c>
      <c r="Y7" t="s">
        <v>161</v>
      </c>
      <c r="Z7" t="s">
        <v>145</v>
      </c>
      <c r="AA7" t="s">
        <v>150</v>
      </c>
      <c r="AB7">
        <v>19109194</v>
      </c>
      <c r="AC7">
        <v>1</v>
      </c>
      <c r="AD7" t="s">
        <v>151</v>
      </c>
      <c r="AE7" t="s">
        <v>152</v>
      </c>
      <c r="AF7" t="s">
        <v>153</v>
      </c>
      <c r="AG7" t="s">
        <v>154</v>
      </c>
      <c r="AI7">
        <v>11001</v>
      </c>
      <c r="AJ7" t="s">
        <v>155</v>
      </c>
      <c r="AK7">
        <v>3124388512</v>
      </c>
      <c r="AM7" t="s">
        <v>156</v>
      </c>
      <c r="AN7">
        <v>13</v>
      </c>
      <c r="AO7" t="s">
        <v>113</v>
      </c>
      <c r="AP7" t="s">
        <v>113</v>
      </c>
      <c r="AQ7" t="s">
        <v>157</v>
      </c>
    </row>
    <row r="8" spans="1:45" x14ac:dyDescent="0.25">
      <c r="A8">
        <v>2024</v>
      </c>
      <c r="B8">
        <v>1</v>
      </c>
      <c r="C8">
        <v>30</v>
      </c>
      <c r="D8" s="33">
        <v>45321</v>
      </c>
      <c r="E8" t="s">
        <v>145</v>
      </c>
      <c r="F8" t="s">
        <v>146</v>
      </c>
      <c r="G8" t="s">
        <v>102</v>
      </c>
      <c r="H8">
        <v>4593</v>
      </c>
      <c r="I8">
        <v>4593</v>
      </c>
      <c r="K8">
        <v>3</v>
      </c>
      <c r="L8">
        <v>7</v>
      </c>
      <c r="M8">
        <v>720551</v>
      </c>
      <c r="N8" t="s">
        <v>147</v>
      </c>
      <c r="O8" t="s">
        <v>129</v>
      </c>
      <c r="P8">
        <v>50000</v>
      </c>
      <c r="Q8">
        <v>50000</v>
      </c>
      <c r="R8">
        <v>0</v>
      </c>
      <c r="S8">
        <v>50000</v>
      </c>
      <c r="T8">
        <v>0</v>
      </c>
      <c r="U8">
        <v>0</v>
      </c>
      <c r="V8">
        <v>0</v>
      </c>
      <c r="W8">
        <v>350000</v>
      </c>
      <c r="X8" t="s">
        <v>165</v>
      </c>
      <c r="Y8" t="s">
        <v>166</v>
      </c>
      <c r="Z8" t="s">
        <v>145</v>
      </c>
      <c r="AA8" t="s">
        <v>150</v>
      </c>
      <c r="AB8">
        <v>19109194</v>
      </c>
      <c r="AC8">
        <v>1</v>
      </c>
      <c r="AD8" t="s">
        <v>151</v>
      </c>
      <c r="AE8" t="s">
        <v>152</v>
      </c>
      <c r="AF8" t="s">
        <v>153</v>
      </c>
      <c r="AG8" t="s">
        <v>154</v>
      </c>
      <c r="AI8">
        <v>11001</v>
      </c>
      <c r="AJ8" t="s">
        <v>155</v>
      </c>
      <c r="AK8">
        <v>3124388512</v>
      </c>
      <c r="AM8" t="s">
        <v>156</v>
      </c>
      <c r="AN8">
        <v>13</v>
      </c>
      <c r="AO8" t="s">
        <v>113</v>
      </c>
      <c r="AP8" t="s">
        <v>113</v>
      </c>
      <c r="AQ8" t="s">
        <v>157</v>
      </c>
    </row>
    <row r="9" spans="1:45" x14ac:dyDescent="0.25">
      <c r="A9">
        <v>2024</v>
      </c>
      <c r="B9">
        <v>1</v>
      </c>
      <c r="C9">
        <v>30</v>
      </c>
      <c r="D9" s="33">
        <v>45321</v>
      </c>
      <c r="E9" t="s">
        <v>145</v>
      </c>
      <c r="F9" t="s">
        <v>146</v>
      </c>
      <c r="G9" t="s">
        <v>102</v>
      </c>
      <c r="H9">
        <v>4593</v>
      </c>
      <c r="I9">
        <v>4593</v>
      </c>
      <c r="K9">
        <v>5</v>
      </c>
      <c r="L9">
        <v>7</v>
      </c>
      <c r="M9">
        <v>720551</v>
      </c>
      <c r="N9" t="s">
        <v>147</v>
      </c>
      <c r="O9" t="s">
        <v>129</v>
      </c>
      <c r="P9">
        <v>50000</v>
      </c>
      <c r="Q9">
        <v>50000</v>
      </c>
      <c r="R9">
        <v>0</v>
      </c>
      <c r="S9">
        <v>50000</v>
      </c>
      <c r="T9">
        <v>0</v>
      </c>
      <c r="U9">
        <v>0</v>
      </c>
      <c r="V9">
        <v>0</v>
      </c>
      <c r="W9">
        <v>350000</v>
      </c>
      <c r="X9" t="s">
        <v>167</v>
      </c>
      <c r="Y9" t="s">
        <v>161</v>
      </c>
      <c r="Z9" t="s">
        <v>145</v>
      </c>
      <c r="AA9" t="s">
        <v>150</v>
      </c>
      <c r="AB9">
        <v>19109194</v>
      </c>
      <c r="AC9">
        <v>1</v>
      </c>
      <c r="AD9" t="s">
        <v>151</v>
      </c>
      <c r="AE9" t="s">
        <v>152</v>
      </c>
      <c r="AF9" t="s">
        <v>153</v>
      </c>
      <c r="AG9" t="s">
        <v>154</v>
      </c>
      <c r="AI9">
        <v>11001</v>
      </c>
      <c r="AJ9" t="s">
        <v>155</v>
      </c>
      <c r="AK9">
        <v>3124388512</v>
      </c>
      <c r="AM9" t="s">
        <v>156</v>
      </c>
      <c r="AN9">
        <v>13</v>
      </c>
      <c r="AO9" t="s">
        <v>113</v>
      </c>
      <c r="AP9" t="s">
        <v>113</v>
      </c>
      <c r="AQ9" t="s">
        <v>157</v>
      </c>
    </row>
    <row r="10" spans="1:45" x14ac:dyDescent="0.25">
      <c r="A10">
        <v>2024</v>
      </c>
      <c r="B10">
        <v>2</v>
      </c>
      <c r="C10">
        <v>13</v>
      </c>
      <c r="D10" s="33">
        <v>45335</v>
      </c>
      <c r="E10" t="s">
        <v>145</v>
      </c>
      <c r="F10" t="s">
        <v>146</v>
      </c>
      <c r="G10" t="s">
        <v>102</v>
      </c>
      <c r="H10">
        <v>4603</v>
      </c>
      <c r="I10">
        <v>4603</v>
      </c>
      <c r="J10" t="s">
        <v>168</v>
      </c>
      <c r="K10">
        <v>1</v>
      </c>
      <c r="L10">
        <v>7</v>
      </c>
      <c r="M10">
        <v>720551</v>
      </c>
      <c r="N10" t="s">
        <v>147</v>
      </c>
      <c r="O10" t="s">
        <v>129</v>
      </c>
      <c r="P10">
        <v>50000</v>
      </c>
      <c r="Q10">
        <v>50000</v>
      </c>
      <c r="R10">
        <v>0</v>
      </c>
      <c r="S10">
        <v>50000</v>
      </c>
      <c r="T10">
        <v>0</v>
      </c>
      <c r="U10">
        <v>0</v>
      </c>
      <c r="V10">
        <v>0</v>
      </c>
      <c r="W10">
        <v>200000</v>
      </c>
      <c r="X10" t="s">
        <v>169</v>
      </c>
      <c r="Y10" t="s">
        <v>170</v>
      </c>
      <c r="Z10" t="s">
        <v>145</v>
      </c>
      <c r="AA10" t="s">
        <v>150</v>
      </c>
      <c r="AB10">
        <v>80420076</v>
      </c>
      <c r="AC10">
        <v>2</v>
      </c>
      <c r="AD10" t="s">
        <v>171</v>
      </c>
      <c r="AE10" t="s">
        <v>172</v>
      </c>
      <c r="AF10" t="s">
        <v>173</v>
      </c>
      <c r="AG10" t="s">
        <v>174</v>
      </c>
      <c r="AH10" t="s">
        <v>175</v>
      </c>
      <c r="AI10">
        <v>11001</v>
      </c>
      <c r="AJ10" t="s">
        <v>176</v>
      </c>
      <c r="AK10">
        <v>3147561890</v>
      </c>
      <c r="AM10" t="s">
        <v>177</v>
      </c>
      <c r="AN10">
        <v>31</v>
      </c>
      <c r="AO10" t="s">
        <v>113</v>
      </c>
      <c r="AP10" t="s">
        <v>113</v>
      </c>
      <c r="AQ10" t="s">
        <v>114</v>
      </c>
    </row>
    <row r="11" spans="1:45" x14ac:dyDescent="0.25">
      <c r="A11">
        <v>2024</v>
      </c>
      <c r="B11">
        <v>2</v>
      </c>
      <c r="C11">
        <v>13</v>
      </c>
      <c r="D11" s="33">
        <v>45335</v>
      </c>
      <c r="E11" t="s">
        <v>145</v>
      </c>
      <c r="F11" t="s">
        <v>146</v>
      </c>
      <c r="G11" t="s">
        <v>102</v>
      </c>
      <c r="H11">
        <v>4603</v>
      </c>
      <c r="I11">
        <v>4603</v>
      </c>
      <c r="K11">
        <v>4</v>
      </c>
      <c r="L11">
        <v>7</v>
      </c>
      <c r="M11">
        <v>720551</v>
      </c>
      <c r="N11" t="s">
        <v>147</v>
      </c>
      <c r="O11" t="s">
        <v>129</v>
      </c>
      <c r="P11">
        <v>50000</v>
      </c>
      <c r="Q11">
        <v>50000</v>
      </c>
      <c r="R11">
        <v>0</v>
      </c>
      <c r="S11">
        <v>50000</v>
      </c>
      <c r="T11">
        <v>0</v>
      </c>
      <c r="U11">
        <v>0</v>
      </c>
      <c r="V11">
        <v>0</v>
      </c>
      <c r="W11">
        <v>200000</v>
      </c>
      <c r="X11" t="s">
        <v>178</v>
      </c>
      <c r="Y11" t="s">
        <v>179</v>
      </c>
      <c r="Z11" t="s">
        <v>145</v>
      </c>
      <c r="AA11" t="s">
        <v>150</v>
      </c>
      <c r="AB11">
        <v>80420076</v>
      </c>
      <c r="AC11">
        <v>2</v>
      </c>
      <c r="AD11" t="s">
        <v>171</v>
      </c>
      <c r="AE11" t="s">
        <v>172</v>
      </c>
      <c r="AF11" t="s">
        <v>173</v>
      </c>
      <c r="AG11" t="s">
        <v>174</v>
      </c>
      <c r="AH11" t="s">
        <v>175</v>
      </c>
      <c r="AI11">
        <v>11001</v>
      </c>
      <c r="AJ11" t="s">
        <v>176</v>
      </c>
      <c r="AK11">
        <v>3147561890</v>
      </c>
      <c r="AM11" t="s">
        <v>177</v>
      </c>
      <c r="AN11">
        <v>31</v>
      </c>
      <c r="AO11" t="s">
        <v>113</v>
      </c>
      <c r="AP11" t="s">
        <v>113</v>
      </c>
      <c r="AQ11" t="s">
        <v>114</v>
      </c>
    </row>
    <row r="12" spans="1:45" x14ac:dyDescent="0.25">
      <c r="A12">
        <v>2024</v>
      </c>
      <c r="B12">
        <v>2</v>
      </c>
      <c r="C12">
        <v>13</v>
      </c>
      <c r="D12" s="33">
        <v>45335</v>
      </c>
      <c r="E12" t="s">
        <v>145</v>
      </c>
      <c r="F12" t="s">
        <v>146</v>
      </c>
      <c r="G12" t="s">
        <v>102</v>
      </c>
      <c r="H12">
        <v>4603</v>
      </c>
      <c r="I12">
        <v>4603</v>
      </c>
      <c r="K12">
        <v>5</v>
      </c>
      <c r="L12">
        <v>7</v>
      </c>
      <c r="M12">
        <v>720551</v>
      </c>
      <c r="N12" t="s">
        <v>147</v>
      </c>
      <c r="O12" t="s">
        <v>129</v>
      </c>
      <c r="P12">
        <v>50000</v>
      </c>
      <c r="Q12">
        <v>50000</v>
      </c>
      <c r="R12">
        <v>0</v>
      </c>
      <c r="S12">
        <v>50000</v>
      </c>
      <c r="T12">
        <v>0</v>
      </c>
      <c r="U12">
        <v>0</v>
      </c>
      <c r="V12">
        <v>0</v>
      </c>
      <c r="W12">
        <v>200000</v>
      </c>
      <c r="X12" t="s">
        <v>180</v>
      </c>
      <c r="Y12" t="s">
        <v>181</v>
      </c>
      <c r="Z12" t="s">
        <v>145</v>
      </c>
      <c r="AA12" t="s">
        <v>150</v>
      </c>
      <c r="AB12">
        <v>80420076</v>
      </c>
      <c r="AC12">
        <v>2</v>
      </c>
      <c r="AD12" t="s">
        <v>171</v>
      </c>
      <c r="AE12" t="s">
        <v>172</v>
      </c>
      <c r="AF12" t="s">
        <v>173</v>
      </c>
      <c r="AG12" t="s">
        <v>174</v>
      </c>
      <c r="AH12" t="s">
        <v>175</v>
      </c>
      <c r="AI12">
        <v>11001</v>
      </c>
      <c r="AJ12" t="s">
        <v>176</v>
      </c>
      <c r="AK12">
        <v>3147561890</v>
      </c>
      <c r="AM12" t="s">
        <v>177</v>
      </c>
      <c r="AN12">
        <v>31</v>
      </c>
      <c r="AO12" t="s">
        <v>113</v>
      </c>
      <c r="AP12" t="s">
        <v>113</v>
      </c>
      <c r="AQ12" t="s">
        <v>114</v>
      </c>
    </row>
    <row r="13" spans="1:45" x14ac:dyDescent="0.25">
      <c r="A13">
        <v>2024</v>
      </c>
      <c r="B13">
        <v>2</v>
      </c>
      <c r="C13">
        <v>13</v>
      </c>
      <c r="D13" s="33">
        <v>45335</v>
      </c>
      <c r="E13" t="s">
        <v>145</v>
      </c>
      <c r="F13" t="s">
        <v>146</v>
      </c>
      <c r="G13" t="s">
        <v>102</v>
      </c>
      <c r="H13">
        <v>4603</v>
      </c>
      <c r="I13">
        <v>4603</v>
      </c>
      <c r="K13">
        <v>3</v>
      </c>
      <c r="L13">
        <v>7</v>
      </c>
      <c r="M13">
        <v>720551</v>
      </c>
      <c r="N13" t="s">
        <v>147</v>
      </c>
      <c r="O13" t="s">
        <v>129</v>
      </c>
      <c r="P13">
        <v>50000</v>
      </c>
      <c r="Q13">
        <v>50000</v>
      </c>
      <c r="R13">
        <v>0</v>
      </c>
      <c r="S13">
        <v>50000</v>
      </c>
      <c r="T13">
        <v>0</v>
      </c>
      <c r="U13">
        <v>0</v>
      </c>
      <c r="V13">
        <v>0</v>
      </c>
      <c r="W13">
        <v>200000</v>
      </c>
      <c r="X13" t="s">
        <v>182</v>
      </c>
      <c r="Y13" t="s">
        <v>183</v>
      </c>
      <c r="Z13" t="s">
        <v>145</v>
      </c>
      <c r="AA13" t="s">
        <v>150</v>
      </c>
      <c r="AB13">
        <v>80420076</v>
      </c>
      <c r="AC13">
        <v>2</v>
      </c>
      <c r="AD13" t="s">
        <v>171</v>
      </c>
      <c r="AE13" t="s">
        <v>172</v>
      </c>
      <c r="AF13" t="s">
        <v>173</v>
      </c>
      <c r="AG13" t="s">
        <v>174</v>
      </c>
      <c r="AH13" t="s">
        <v>175</v>
      </c>
      <c r="AI13">
        <v>11001</v>
      </c>
      <c r="AJ13" t="s">
        <v>176</v>
      </c>
      <c r="AK13">
        <v>3147561890</v>
      </c>
      <c r="AM13" t="s">
        <v>177</v>
      </c>
      <c r="AN13">
        <v>31</v>
      </c>
      <c r="AO13" t="s">
        <v>113</v>
      </c>
      <c r="AP13" t="s">
        <v>113</v>
      </c>
      <c r="AQ13" t="s">
        <v>114</v>
      </c>
    </row>
    <row r="14" spans="1:45" x14ac:dyDescent="0.25">
      <c r="A14">
        <v>2024</v>
      </c>
      <c r="B14">
        <v>2</v>
      </c>
      <c r="C14">
        <v>20</v>
      </c>
      <c r="D14" s="33">
        <v>45342</v>
      </c>
      <c r="E14" t="s">
        <v>145</v>
      </c>
      <c r="F14" t="s">
        <v>146</v>
      </c>
      <c r="G14" t="s">
        <v>102</v>
      </c>
      <c r="H14">
        <v>4637</v>
      </c>
      <c r="I14">
        <v>4637</v>
      </c>
      <c r="K14">
        <v>6</v>
      </c>
      <c r="L14">
        <v>7</v>
      </c>
      <c r="M14">
        <v>720551</v>
      </c>
      <c r="N14" t="s">
        <v>147</v>
      </c>
      <c r="O14" t="s">
        <v>129</v>
      </c>
      <c r="P14">
        <v>50000</v>
      </c>
      <c r="Q14">
        <v>50000</v>
      </c>
      <c r="R14">
        <v>0</v>
      </c>
      <c r="S14">
        <v>50000</v>
      </c>
      <c r="T14">
        <v>0</v>
      </c>
      <c r="U14">
        <v>0</v>
      </c>
      <c r="V14">
        <v>0</v>
      </c>
      <c r="W14">
        <v>400000</v>
      </c>
      <c r="X14" t="s">
        <v>184</v>
      </c>
      <c r="Y14" t="s">
        <v>185</v>
      </c>
      <c r="Z14" t="s">
        <v>145</v>
      </c>
      <c r="AA14" t="s">
        <v>150</v>
      </c>
      <c r="AB14">
        <v>80135104</v>
      </c>
      <c r="AC14">
        <v>9</v>
      </c>
      <c r="AD14" t="s">
        <v>186</v>
      </c>
      <c r="AE14" t="s">
        <v>187</v>
      </c>
      <c r="AF14" t="s">
        <v>188</v>
      </c>
      <c r="AG14" t="s">
        <v>189</v>
      </c>
      <c r="AH14" t="s">
        <v>190</v>
      </c>
      <c r="AI14">
        <v>11001</v>
      </c>
      <c r="AJ14" t="s">
        <v>191</v>
      </c>
      <c r="AK14">
        <v>3166934661</v>
      </c>
      <c r="AM14" t="s">
        <v>192</v>
      </c>
      <c r="AN14">
        <v>31</v>
      </c>
      <c r="AP14" t="s">
        <v>113</v>
      </c>
      <c r="AQ14" t="s">
        <v>114</v>
      </c>
    </row>
    <row r="15" spans="1:45" x14ac:dyDescent="0.25">
      <c r="A15">
        <v>2024</v>
      </c>
      <c r="B15">
        <v>2</v>
      </c>
      <c r="C15">
        <v>20</v>
      </c>
      <c r="D15" s="33">
        <v>45342</v>
      </c>
      <c r="E15" t="s">
        <v>145</v>
      </c>
      <c r="F15" t="s">
        <v>146</v>
      </c>
      <c r="G15" t="s">
        <v>102</v>
      </c>
      <c r="H15">
        <v>4637</v>
      </c>
      <c r="I15">
        <v>4637</v>
      </c>
      <c r="K15">
        <v>5</v>
      </c>
      <c r="L15">
        <v>7</v>
      </c>
      <c r="M15">
        <v>720551</v>
      </c>
      <c r="N15" t="s">
        <v>147</v>
      </c>
      <c r="O15" t="s">
        <v>129</v>
      </c>
      <c r="P15">
        <v>50000</v>
      </c>
      <c r="Q15">
        <v>50000</v>
      </c>
      <c r="R15">
        <v>0</v>
      </c>
      <c r="S15">
        <v>50000</v>
      </c>
      <c r="T15">
        <v>0</v>
      </c>
      <c r="U15">
        <v>0</v>
      </c>
      <c r="V15">
        <v>0</v>
      </c>
      <c r="W15">
        <v>400000</v>
      </c>
      <c r="X15" t="s">
        <v>193</v>
      </c>
      <c r="Y15" t="s">
        <v>194</v>
      </c>
      <c r="Z15" t="s">
        <v>145</v>
      </c>
      <c r="AA15" t="s">
        <v>150</v>
      </c>
      <c r="AB15">
        <v>80135104</v>
      </c>
      <c r="AC15">
        <v>9</v>
      </c>
      <c r="AD15" t="s">
        <v>186</v>
      </c>
      <c r="AE15" t="s">
        <v>187</v>
      </c>
      <c r="AF15" t="s">
        <v>188</v>
      </c>
      <c r="AG15" t="s">
        <v>189</v>
      </c>
      <c r="AH15" t="s">
        <v>190</v>
      </c>
      <c r="AI15">
        <v>11001</v>
      </c>
      <c r="AJ15" t="s">
        <v>191</v>
      </c>
      <c r="AK15">
        <v>3166934661</v>
      </c>
      <c r="AM15" t="s">
        <v>192</v>
      </c>
      <c r="AN15">
        <v>31</v>
      </c>
      <c r="AP15" t="s">
        <v>113</v>
      </c>
      <c r="AQ15" t="s">
        <v>114</v>
      </c>
    </row>
    <row r="16" spans="1:45" x14ac:dyDescent="0.25">
      <c r="A16">
        <v>2024</v>
      </c>
      <c r="B16">
        <v>2</v>
      </c>
      <c r="C16">
        <v>20</v>
      </c>
      <c r="D16" s="33">
        <v>45342</v>
      </c>
      <c r="E16" t="s">
        <v>145</v>
      </c>
      <c r="F16" t="s">
        <v>146</v>
      </c>
      <c r="G16" t="s">
        <v>102</v>
      </c>
      <c r="H16">
        <v>4637</v>
      </c>
      <c r="I16">
        <v>4637</v>
      </c>
      <c r="J16" t="s">
        <v>195</v>
      </c>
      <c r="K16">
        <v>1</v>
      </c>
      <c r="L16">
        <v>7</v>
      </c>
      <c r="M16">
        <v>720551</v>
      </c>
      <c r="N16" t="s">
        <v>147</v>
      </c>
      <c r="O16" t="s">
        <v>129</v>
      </c>
      <c r="P16">
        <v>50000</v>
      </c>
      <c r="Q16">
        <v>50000</v>
      </c>
      <c r="R16">
        <v>0</v>
      </c>
      <c r="S16">
        <v>50000</v>
      </c>
      <c r="T16">
        <v>0</v>
      </c>
      <c r="U16">
        <v>0</v>
      </c>
      <c r="V16">
        <v>0</v>
      </c>
      <c r="W16">
        <v>400000</v>
      </c>
      <c r="X16" t="s">
        <v>196</v>
      </c>
      <c r="Y16" t="s">
        <v>170</v>
      </c>
      <c r="Z16" t="s">
        <v>145</v>
      </c>
      <c r="AA16" t="s">
        <v>150</v>
      </c>
      <c r="AB16">
        <v>80135104</v>
      </c>
      <c r="AC16">
        <v>9</v>
      </c>
      <c r="AD16" t="s">
        <v>186</v>
      </c>
      <c r="AE16" t="s">
        <v>187</v>
      </c>
      <c r="AF16" t="s">
        <v>188</v>
      </c>
      <c r="AG16" t="s">
        <v>189</v>
      </c>
      <c r="AH16" t="s">
        <v>190</v>
      </c>
      <c r="AI16">
        <v>11001</v>
      </c>
      <c r="AJ16" t="s">
        <v>191</v>
      </c>
      <c r="AK16">
        <v>3166934661</v>
      </c>
      <c r="AM16" t="s">
        <v>192</v>
      </c>
      <c r="AN16">
        <v>31</v>
      </c>
      <c r="AP16" t="s">
        <v>113</v>
      </c>
      <c r="AQ16" t="s">
        <v>114</v>
      </c>
    </row>
    <row r="17" spans="1:43" x14ac:dyDescent="0.25">
      <c r="A17">
        <v>2024</v>
      </c>
      <c r="B17">
        <v>2</v>
      </c>
      <c r="C17">
        <v>20</v>
      </c>
      <c r="D17" s="33">
        <v>45342</v>
      </c>
      <c r="E17" t="s">
        <v>145</v>
      </c>
      <c r="F17" t="s">
        <v>146</v>
      </c>
      <c r="G17" t="s">
        <v>102</v>
      </c>
      <c r="H17">
        <v>4637</v>
      </c>
      <c r="I17">
        <v>4637</v>
      </c>
      <c r="K17">
        <v>3</v>
      </c>
      <c r="L17">
        <v>7</v>
      </c>
      <c r="M17">
        <v>720551</v>
      </c>
      <c r="N17" t="s">
        <v>147</v>
      </c>
      <c r="O17" t="s">
        <v>129</v>
      </c>
      <c r="P17">
        <v>50000</v>
      </c>
      <c r="Q17">
        <v>50000</v>
      </c>
      <c r="R17">
        <v>0</v>
      </c>
      <c r="S17">
        <v>50000</v>
      </c>
      <c r="T17">
        <v>0</v>
      </c>
      <c r="U17">
        <v>0</v>
      </c>
      <c r="V17">
        <v>0</v>
      </c>
      <c r="W17">
        <v>400000</v>
      </c>
      <c r="X17" t="s">
        <v>197</v>
      </c>
      <c r="Y17" t="s">
        <v>198</v>
      </c>
      <c r="Z17" t="s">
        <v>145</v>
      </c>
      <c r="AA17" t="s">
        <v>150</v>
      </c>
      <c r="AB17">
        <v>80135104</v>
      </c>
      <c r="AC17">
        <v>9</v>
      </c>
      <c r="AD17" t="s">
        <v>186</v>
      </c>
      <c r="AE17" t="s">
        <v>187</v>
      </c>
      <c r="AF17" t="s">
        <v>188</v>
      </c>
      <c r="AG17" t="s">
        <v>189</v>
      </c>
      <c r="AH17" t="s">
        <v>190</v>
      </c>
      <c r="AI17">
        <v>11001</v>
      </c>
      <c r="AJ17" t="s">
        <v>191</v>
      </c>
      <c r="AK17">
        <v>3166934661</v>
      </c>
      <c r="AM17" t="s">
        <v>192</v>
      </c>
      <c r="AN17">
        <v>31</v>
      </c>
      <c r="AP17" t="s">
        <v>113</v>
      </c>
      <c r="AQ17" t="s">
        <v>114</v>
      </c>
    </row>
    <row r="18" spans="1:43" x14ac:dyDescent="0.25">
      <c r="A18">
        <v>2024</v>
      </c>
      <c r="B18">
        <v>2</v>
      </c>
      <c r="C18">
        <v>20</v>
      </c>
      <c r="D18" s="33">
        <v>45342</v>
      </c>
      <c r="E18" t="s">
        <v>145</v>
      </c>
      <c r="F18" t="s">
        <v>146</v>
      </c>
      <c r="G18" t="s">
        <v>102</v>
      </c>
      <c r="H18">
        <v>4637</v>
      </c>
      <c r="I18">
        <v>4637</v>
      </c>
      <c r="K18">
        <v>7</v>
      </c>
      <c r="L18">
        <v>7</v>
      </c>
      <c r="M18">
        <v>720551</v>
      </c>
      <c r="N18" t="s">
        <v>147</v>
      </c>
      <c r="O18" t="s">
        <v>129</v>
      </c>
      <c r="P18">
        <v>50000</v>
      </c>
      <c r="Q18">
        <v>50000</v>
      </c>
      <c r="R18">
        <v>0</v>
      </c>
      <c r="S18">
        <v>50000</v>
      </c>
      <c r="T18">
        <v>0</v>
      </c>
      <c r="U18">
        <v>0</v>
      </c>
      <c r="V18">
        <v>0</v>
      </c>
      <c r="W18">
        <v>400000</v>
      </c>
      <c r="X18" t="s">
        <v>199</v>
      </c>
      <c r="Y18" t="s">
        <v>200</v>
      </c>
      <c r="Z18" t="s">
        <v>145</v>
      </c>
      <c r="AA18" t="s">
        <v>150</v>
      </c>
      <c r="AB18">
        <v>80135104</v>
      </c>
      <c r="AC18">
        <v>9</v>
      </c>
      <c r="AD18" t="s">
        <v>186</v>
      </c>
      <c r="AE18" t="s">
        <v>187</v>
      </c>
      <c r="AF18" t="s">
        <v>188</v>
      </c>
      <c r="AG18" t="s">
        <v>189</v>
      </c>
      <c r="AH18" t="s">
        <v>190</v>
      </c>
      <c r="AI18">
        <v>11001</v>
      </c>
      <c r="AJ18" t="s">
        <v>191</v>
      </c>
      <c r="AK18">
        <v>3166934661</v>
      </c>
      <c r="AM18" t="s">
        <v>192</v>
      </c>
      <c r="AN18">
        <v>31</v>
      </c>
      <c r="AP18" t="s">
        <v>113</v>
      </c>
      <c r="AQ18" t="s">
        <v>114</v>
      </c>
    </row>
    <row r="19" spans="1:43" x14ac:dyDescent="0.25">
      <c r="A19">
        <v>2024</v>
      </c>
      <c r="B19">
        <v>2</v>
      </c>
      <c r="C19">
        <v>20</v>
      </c>
      <c r="D19" s="33">
        <v>45342</v>
      </c>
      <c r="E19" t="s">
        <v>145</v>
      </c>
      <c r="F19" t="s">
        <v>146</v>
      </c>
      <c r="G19" t="s">
        <v>102</v>
      </c>
      <c r="H19">
        <v>4637</v>
      </c>
      <c r="I19">
        <v>4637</v>
      </c>
      <c r="K19">
        <v>9</v>
      </c>
      <c r="L19">
        <v>7</v>
      </c>
      <c r="M19">
        <v>720551</v>
      </c>
      <c r="N19" t="s">
        <v>147</v>
      </c>
      <c r="O19" t="s">
        <v>129</v>
      </c>
      <c r="P19">
        <v>50000</v>
      </c>
      <c r="Q19">
        <v>50000</v>
      </c>
      <c r="R19">
        <v>0</v>
      </c>
      <c r="S19">
        <v>50000</v>
      </c>
      <c r="T19">
        <v>0</v>
      </c>
      <c r="U19">
        <v>0</v>
      </c>
      <c r="V19">
        <v>0</v>
      </c>
      <c r="W19">
        <v>400000</v>
      </c>
      <c r="X19" t="s">
        <v>201</v>
      </c>
      <c r="Y19" t="s">
        <v>202</v>
      </c>
      <c r="Z19" t="s">
        <v>145</v>
      </c>
      <c r="AA19" t="s">
        <v>150</v>
      </c>
      <c r="AB19">
        <v>80135104</v>
      </c>
      <c r="AC19">
        <v>9</v>
      </c>
      <c r="AD19" t="s">
        <v>186</v>
      </c>
      <c r="AE19" t="s">
        <v>187</v>
      </c>
      <c r="AF19" t="s">
        <v>188</v>
      </c>
      <c r="AG19" t="s">
        <v>189</v>
      </c>
      <c r="AH19" t="s">
        <v>190</v>
      </c>
      <c r="AI19">
        <v>11001</v>
      </c>
      <c r="AJ19" t="s">
        <v>191</v>
      </c>
      <c r="AK19">
        <v>3166934661</v>
      </c>
      <c r="AM19" t="s">
        <v>192</v>
      </c>
      <c r="AN19">
        <v>31</v>
      </c>
      <c r="AP19" t="s">
        <v>113</v>
      </c>
      <c r="AQ19" t="s">
        <v>114</v>
      </c>
    </row>
    <row r="20" spans="1:43" x14ac:dyDescent="0.25">
      <c r="A20">
        <v>2024</v>
      </c>
      <c r="B20">
        <v>2</v>
      </c>
      <c r="C20">
        <v>20</v>
      </c>
      <c r="D20" s="33">
        <v>45342</v>
      </c>
      <c r="E20" t="s">
        <v>145</v>
      </c>
      <c r="F20" t="s">
        <v>146</v>
      </c>
      <c r="G20" t="s">
        <v>102</v>
      </c>
      <c r="H20">
        <v>4637</v>
      </c>
      <c r="I20">
        <v>4637</v>
      </c>
      <c r="K20">
        <v>4</v>
      </c>
      <c r="L20">
        <v>7</v>
      </c>
      <c r="M20">
        <v>720551</v>
      </c>
      <c r="N20" t="s">
        <v>147</v>
      </c>
      <c r="O20" t="s">
        <v>129</v>
      </c>
      <c r="P20">
        <v>50000</v>
      </c>
      <c r="Q20">
        <v>50000</v>
      </c>
      <c r="R20">
        <v>0</v>
      </c>
      <c r="S20">
        <v>50000</v>
      </c>
      <c r="T20">
        <v>0</v>
      </c>
      <c r="U20">
        <v>0</v>
      </c>
      <c r="V20">
        <v>0</v>
      </c>
      <c r="W20">
        <v>400000</v>
      </c>
      <c r="X20" t="s">
        <v>201</v>
      </c>
      <c r="Y20" t="s">
        <v>202</v>
      </c>
      <c r="Z20" t="s">
        <v>145</v>
      </c>
      <c r="AA20" t="s">
        <v>150</v>
      </c>
      <c r="AB20">
        <v>80135104</v>
      </c>
      <c r="AC20">
        <v>9</v>
      </c>
      <c r="AD20" t="s">
        <v>186</v>
      </c>
      <c r="AE20" t="s">
        <v>187</v>
      </c>
      <c r="AF20" t="s">
        <v>188</v>
      </c>
      <c r="AG20" t="s">
        <v>189</v>
      </c>
      <c r="AH20" t="s">
        <v>190</v>
      </c>
      <c r="AI20">
        <v>11001</v>
      </c>
      <c r="AJ20" t="s">
        <v>191</v>
      </c>
      <c r="AK20">
        <v>3166934661</v>
      </c>
      <c r="AM20" t="s">
        <v>192</v>
      </c>
      <c r="AN20">
        <v>31</v>
      </c>
      <c r="AP20" t="s">
        <v>113</v>
      </c>
      <c r="AQ20" t="s">
        <v>114</v>
      </c>
    </row>
    <row r="21" spans="1:43" x14ac:dyDescent="0.25">
      <c r="A21">
        <v>2024</v>
      </c>
      <c r="B21">
        <v>2</v>
      </c>
      <c r="C21">
        <v>20</v>
      </c>
      <c r="D21" s="33">
        <v>45342</v>
      </c>
      <c r="E21" t="s">
        <v>145</v>
      </c>
      <c r="F21" t="s">
        <v>146</v>
      </c>
      <c r="G21" t="s">
        <v>102</v>
      </c>
      <c r="H21">
        <v>4637</v>
      </c>
      <c r="I21">
        <v>4637</v>
      </c>
      <c r="K21">
        <v>8</v>
      </c>
      <c r="L21">
        <v>7</v>
      </c>
      <c r="M21">
        <v>720551</v>
      </c>
      <c r="N21" t="s">
        <v>147</v>
      </c>
      <c r="O21" t="s">
        <v>129</v>
      </c>
      <c r="P21">
        <v>50000</v>
      </c>
      <c r="Q21">
        <v>50000</v>
      </c>
      <c r="R21">
        <v>0</v>
      </c>
      <c r="S21">
        <v>50000</v>
      </c>
      <c r="T21">
        <v>0</v>
      </c>
      <c r="U21">
        <v>0</v>
      </c>
      <c r="V21">
        <v>0</v>
      </c>
      <c r="W21">
        <v>400000</v>
      </c>
      <c r="X21" t="s">
        <v>203</v>
      </c>
      <c r="Y21" t="s">
        <v>204</v>
      </c>
      <c r="Z21" t="s">
        <v>145</v>
      </c>
      <c r="AA21" t="s">
        <v>150</v>
      </c>
      <c r="AB21">
        <v>80135104</v>
      </c>
      <c r="AC21">
        <v>9</v>
      </c>
      <c r="AD21" t="s">
        <v>186</v>
      </c>
      <c r="AE21" t="s">
        <v>187</v>
      </c>
      <c r="AF21" t="s">
        <v>188</v>
      </c>
      <c r="AG21" t="s">
        <v>189</v>
      </c>
      <c r="AH21" t="s">
        <v>190</v>
      </c>
      <c r="AI21">
        <v>11001</v>
      </c>
      <c r="AJ21" t="s">
        <v>191</v>
      </c>
      <c r="AK21">
        <v>3166934661</v>
      </c>
      <c r="AM21" t="s">
        <v>192</v>
      </c>
      <c r="AN21">
        <v>31</v>
      </c>
      <c r="AP21" t="s">
        <v>113</v>
      </c>
      <c r="AQ21" t="s">
        <v>114</v>
      </c>
    </row>
    <row r="22" spans="1:43" x14ac:dyDescent="0.25">
      <c r="A22">
        <v>2024</v>
      </c>
      <c r="B22">
        <v>3</v>
      </c>
      <c r="C22">
        <v>6</v>
      </c>
      <c r="D22" s="33">
        <v>45357</v>
      </c>
      <c r="E22" t="s">
        <v>145</v>
      </c>
      <c r="F22" t="s">
        <v>146</v>
      </c>
      <c r="G22" t="s">
        <v>102</v>
      </c>
      <c r="H22">
        <v>4733</v>
      </c>
      <c r="I22">
        <v>4733</v>
      </c>
      <c r="J22" t="s">
        <v>205</v>
      </c>
      <c r="K22">
        <v>1</v>
      </c>
      <c r="L22">
        <v>7</v>
      </c>
      <c r="M22">
        <v>720551</v>
      </c>
      <c r="N22" t="s">
        <v>147</v>
      </c>
      <c r="O22" t="s">
        <v>129</v>
      </c>
      <c r="P22">
        <v>50000</v>
      </c>
      <c r="Q22">
        <v>50000</v>
      </c>
      <c r="R22">
        <v>0</v>
      </c>
      <c r="S22">
        <v>50000</v>
      </c>
      <c r="T22">
        <v>0</v>
      </c>
      <c r="U22">
        <v>0</v>
      </c>
      <c r="V22">
        <v>0</v>
      </c>
      <c r="W22">
        <v>50000</v>
      </c>
      <c r="X22" t="s">
        <v>206</v>
      </c>
      <c r="Y22" t="s">
        <v>207</v>
      </c>
      <c r="Z22" t="s">
        <v>145</v>
      </c>
      <c r="AA22" t="s">
        <v>150</v>
      </c>
      <c r="AB22">
        <v>79631214</v>
      </c>
      <c r="AC22">
        <v>4</v>
      </c>
      <c r="AD22" t="s">
        <v>208</v>
      </c>
      <c r="AE22" t="s">
        <v>209</v>
      </c>
      <c r="AG22" t="s">
        <v>210</v>
      </c>
      <c r="AH22" t="s">
        <v>211</v>
      </c>
      <c r="AI22">
        <v>11001</v>
      </c>
      <c r="AJ22" t="s">
        <v>212</v>
      </c>
      <c r="AK22">
        <v>31687521105</v>
      </c>
      <c r="AM22" t="s">
        <v>213</v>
      </c>
      <c r="AN22">
        <v>31</v>
      </c>
      <c r="AO22" t="s">
        <v>113</v>
      </c>
      <c r="AP22" t="s">
        <v>113</v>
      </c>
      <c r="AQ22" t="s">
        <v>114</v>
      </c>
    </row>
    <row r="23" spans="1:43" x14ac:dyDescent="0.25">
      <c r="A23">
        <v>2024</v>
      </c>
      <c r="B23">
        <v>3</v>
      </c>
      <c r="C23">
        <v>30</v>
      </c>
      <c r="D23" s="33">
        <v>45381</v>
      </c>
      <c r="E23" t="s">
        <v>214</v>
      </c>
      <c r="F23" t="s">
        <v>215</v>
      </c>
      <c r="G23" t="s">
        <v>102</v>
      </c>
      <c r="H23">
        <v>2238</v>
      </c>
      <c r="I23">
        <v>2238</v>
      </c>
      <c r="J23" t="s">
        <v>216</v>
      </c>
      <c r="K23">
        <v>24</v>
      </c>
      <c r="L23">
        <v>7</v>
      </c>
      <c r="M23">
        <v>720551</v>
      </c>
      <c r="N23" t="s">
        <v>147</v>
      </c>
      <c r="O23" t="s">
        <v>129</v>
      </c>
      <c r="P23">
        <v>92000</v>
      </c>
      <c r="Q23">
        <v>92000</v>
      </c>
      <c r="R23">
        <v>0</v>
      </c>
      <c r="S23">
        <v>92000</v>
      </c>
      <c r="T23">
        <v>0</v>
      </c>
      <c r="U23">
        <v>0</v>
      </c>
      <c r="V23">
        <v>0</v>
      </c>
      <c r="W23">
        <v>276000</v>
      </c>
      <c r="X23" t="s">
        <v>169</v>
      </c>
      <c r="Y23" t="s">
        <v>170</v>
      </c>
      <c r="Z23" t="s">
        <v>145</v>
      </c>
      <c r="AA23" t="s">
        <v>150</v>
      </c>
      <c r="AB23">
        <v>830092453</v>
      </c>
      <c r="AC23">
        <v>8</v>
      </c>
      <c r="AD23" t="s">
        <v>217</v>
      </c>
      <c r="AI23">
        <v>11001</v>
      </c>
      <c r="AJ23" t="s">
        <v>218</v>
      </c>
      <c r="AK23">
        <v>4672213</v>
      </c>
      <c r="AM23" t="s">
        <v>219</v>
      </c>
      <c r="AN23">
        <v>31</v>
      </c>
      <c r="AP23" t="s">
        <v>113</v>
      </c>
      <c r="AQ23" t="s">
        <v>157</v>
      </c>
    </row>
    <row r="24" spans="1:43" x14ac:dyDescent="0.25">
      <c r="A24">
        <v>2024</v>
      </c>
      <c r="B24">
        <v>3</v>
      </c>
      <c r="C24">
        <v>30</v>
      </c>
      <c r="D24" s="33">
        <v>45381</v>
      </c>
      <c r="E24" t="s">
        <v>214</v>
      </c>
      <c r="F24" t="s">
        <v>215</v>
      </c>
      <c r="G24" t="s">
        <v>102</v>
      </c>
      <c r="H24">
        <v>2238</v>
      </c>
      <c r="I24">
        <v>2238</v>
      </c>
      <c r="J24" t="s">
        <v>216</v>
      </c>
      <c r="K24">
        <v>30</v>
      </c>
      <c r="L24">
        <v>7</v>
      </c>
      <c r="M24">
        <v>720551</v>
      </c>
      <c r="N24" t="s">
        <v>147</v>
      </c>
      <c r="O24" t="s">
        <v>129</v>
      </c>
      <c r="P24">
        <v>92000</v>
      </c>
      <c r="Q24">
        <v>92000</v>
      </c>
      <c r="R24">
        <v>0</v>
      </c>
      <c r="S24">
        <v>92000</v>
      </c>
      <c r="T24">
        <v>0</v>
      </c>
      <c r="U24">
        <v>0</v>
      </c>
      <c r="V24">
        <v>0</v>
      </c>
      <c r="W24">
        <v>276000</v>
      </c>
      <c r="X24" t="s">
        <v>180</v>
      </c>
      <c r="Y24" t="s">
        <v>181</v>
      </c>
      <c r="Z24" t="s">
        <v>145</v>
      </c>
      <c r="AA24" t="s">
        <v>150</v>
      </c>
      <c r="AB24">
        <v>830092453</v>
      </c>
      <c r="AC24">
        <v>8</v>
      </c>
      <c r="AD24" t="s">
        <v>217</v>
      </c>
      <c r="AI24">
        <v>11001</v>
      </c>
      <c r="AJ24" t="s">
        <v>218</v>
      </c>
      <c r="AK24">
        <v>4672213</v>
      </c>
      <c r="AM24" t="s">
        <v>219</v>
      </c>
      <c r="AN24">
        <v>31</v>
      </c>
      <c r="AP24" t="s">
        <v>113</v>
      </c>
      <c r="AQ24" t="s">
        <v>157</v>
      </c>
    </row>
    <row r="25" spans="1:43" x14ac:dyDescent="0.25">
      <c r="A25">
        <v>2024</v>
      </c>
      <c r="B25">
        <v>3</v>
      </c>
      <c r="C25">
        <v>30</v>
      </c>
      <c r="D25" s="33">
        <v>45381</v>
      </c>
      <c r="E25" t="s">
        <v>214</v>
      </c>
      <c r="F25" t="s">
        <v>215</v>
      </c>
      <c r="G25" t="s">
        <v>102</v>
      </c>
      <c r="H25">
        <v>2238</v>
      </c>
      <c r="I25">
        <v>2238</v>
      </c>
      <c r="J25" t="s">
        <v>216</v>
      </c>
      <c r="K25">
        <v>31</v>
      </c>
      <c r="L25">
        <v>7</v>
      </c>
      <c r="M25">
        <v>720551</v>
      </c>
      <c r="N25" t="s">
        <v>147</v>
      </c>
      <c r="O25" t="s">
        <v>129</v>
      </c>
      <c r="P25">
        <v>92000</v>
      </c>
      <c r="Q25">
        <v>92000</v>
      </c>
      <c r="R25">
        <v>0</v>
      </c>
      <c r="S25">
        <v>92000</v>
      </c>
      <c r="T25">
        <v>0</v>
      </c>
      <c r="U25">
        <v>0</v>
      </c>
      <c r="V25">
        <v>0</v>
      </c>
      <c r="W25">
        <v>276000</v>
      </c>
      <c r="X25" t="s">
        <v>178</v>
      </c>
      <c r="Y25" t="s">
        <v>179</v>
      </c>
      <c r="Z25" t="s">
        <v>145</v>
      </c>
      <c r="AA25" t="s">
        <v>150</v>
      </c>
      <c r="AB25">
        <v>830092453</v>
      </c>
      <c r="AC25">
        <v>8</v>
      </c>
      <c r="AD25" t="s">
        <v>217</v>
      </c>
      <c r="AI25">
        <v>11001</v>
      </c>
      <c r="AJ25" t="s">
        <v>218</v>
      </c>
      <c r="AK25">
        <v>4672213</v>
      </c>
      <c r="AM25" t="s">
        <v>219</v>
      </c>
      <c r="AN25">
        <v>31</v>
      </c>
      <c r="AP25" t="s">
        <v>113</v>
      </c>
      <c r="AQ25" t="s">
        <v>157</v>
      </c>
    </row>
    <row r="26" spans="1:43" x14ac:dyDescent="0.25">
      <c r="A26">
        <v>2024</v>
      </c>
      <c r="B26">
        <v>4</v>
      </c>
      <c r="C26">
        <v>22</v>
      </c>
      <c r="D26" s="33">
        <v>45404</v>
      </c>
      <c r="E26" t="s">
        <v>145</v>
      </c>
      <c r="F26" t="s">
        <v>146</v>
      </c>
      <c r="G26" t="s">
        <v>102</v>
      </c>
      <c r="H26">
        <v>5220</v>
      </c>
      <c r="I26">
        <v>5220</v>
      </c>
      <c r="K26">
        <v>3</v>
      </c>
      <c r="L26">
        <v>7</v>
      </c>
      <c r="M26">
        <v>720551</v>
      </c>
      <c r="N26" t="s">
        <v>147</v>
      </c>
      <c r="O26" t="s">
        <v>129</v>
      </c>
      <c r="P26">
        <v>3588000</v>
      </c>
      <c r="Q26">
        <v>3588000</v>
      </c>
      <c r="R26">
        <v>0</v>
      </c>
      <c r="S26">
        <v>3588000</v>
      </c>
      <c r="T26">
        <v>0</v>
      </c>
      <c r="U26">
        <v>0</v>
      </c>
      <c r="V26">
        <v>0</v>
      </c>
      <c r="W26">
        <v>7912000</v>
      </c>
      <c r="X26" t="s">
        <v>133</v>
      </c>
      <c r="Y26" t="s">
        <v>132</v>
      </c>
      <c r="Z26" t="s">
        <v>145</v>
      </c>
      <c r="AA26" t="s">
        <v>150</v>
      </c>
      <c r="AB26">
        <v>52343704</v>
      </c>
      <c r="AC26">
        <v>8</v>
      </c>
      <c r="AD26" t="s">
        <v>220</v>
      </c>
      <c r="AE26" t="s">
        <v>54</v>
      </c>
      <c r="AF26" t="s">
        <v>221</v>
      </c>
      <c r="AG26" t="s">
        <v>222</v>
      </c>
      <c r="AH26" t="s">
        <v>223</v>
      </c>
      <c r="AI26">
        <v>11001</v>
      </c>
      <c r="AJ26" t="s">
        <v>224</v>
      </c>
      <c r="AK26">
        <v>8054049</v>
      </c>
      <c r="AM26" t="s">
        <v>225</v>
      </c>
      <c r="AN26">
        <v>31</v>
      </c>
      <c r="AO26" t="s">
        <v>113</v>
      </c>
      <c r="AP26" t="s">
        <v>113</v>
      </c>
      <c r="AQ26" t="s">
        <v>226</v>
      </c>
    </row>
    <row r="27" spans="1:43" x14ac:dyDescent="0.25">
      <c r="A27">
        <v>2024</v>
      </c>
      <c r="B27">
        <v>4</v>
      </c>
      <c r="C27">
        <v>30</v>
      </c>
      <c r="D27" s="33">
        <v>45412</v>
      </c>
      <c r="E27" t="s">
        <v>145</v>
      </c>
      <c r="F27" t="s">
        <v>146</v>
      </c>
      <c r="G27" t="s">
        <v>102</v>
      </c>
      <c r="H27">
        <v>5290</v>
      </c>
      <c r="I27">
        <v>5290</v>
      </c>
      <c r="J27" t="s">
        <v>216</v>
      </c>
      <c r="K27">
        <v>36</v>
      </c>
      <c r="L27">
        <v>7</v>
      </c>
      <c r="M27">
        <v>720551</v>
      </c>
      <c r="N27" t="s">
        <v>147</v>
      </c>
      <c r="O27" t="s">
        <v>105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7912000</v>
      </c>
      <c r="X27" t="s">
        <v>160</v>
      </c>
      <c r="Y27" t="s">
        <v>161</v>
      </c>
      <c r="Z27" t="s">
        <v>145</v>
      </c>
      <c r="AA27" t="s">
        <v>150</v>
      </c>
      <c r="AB27">
        <v>52343704</v>
      </c>
      <c r="AC27">
        <v>8</v>
      </c>
      <c r="AD27" t="s">
        <v>220</v>
      </c>
      <c r="AE27" t="s">
        <v>54</v>
      </c>
      <c r="AF27" t="s">
        <v>221</v>
      </c>
      <c r="AG27" t="s">
        <v>222</v>
      </c>
      <c r="AH27" t="s">
        <v>223</v>
      </c>
      <c r="AI27">
        <v>11001</v>
      </c>
      <c r="AJ27" t="s">
        <v>224</v>
      </c>
      <c r="AK27">
        <v>8054049</v>
      </c>
      <c r="AM27" t="s">
        <v>225</v>
      </c>
      <c r="AN27">
        <v>31</v>
      </c>
      <c r="AO27" t="s">
        <v>113</v>
      </c>
      <c r="AP27" t="s">
        <v>113</v>
      </c>
      <c r="AQ27" t="s">
        <v>226</v>
      </c>
    </row>
    <row r="28" spans="1:43" x14ac:dyDescent="0.25">
      <c r="A28">
        <v>2024</v>
      </c>
      <c r="B28">
        <v>4</v>
      </c>
      <c r="C28">
        <v>30</v>
      </c>
      <c r="D28" s="33">
        <v>45412</v>
      </c>
      <c r="E28" t="s">
        <v>145</v>
      </c>
      <c r="F28" t="s">
        <v>146</v>
      </c>
      <c r="G28" t="s">
        <v>102</v>
      </c>
      <c r="H28">
        <v>5290</v>
      </c>
      <c r="I28">
        <v>5290</v>
      </c>
      <c r="J28" t="s">
        <v>216</v>
      </c>
      <c r="K28">
        <v>35</v>
      </c>
      <c r="L28">
        <v>7</v>
      </c>
      <c r="M28">
        <v>720551</v>
      </c>
      <c r="N28" t="s">
        <v>147</v>
      </c>
      <c r="O28" t="s">
        <v>105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7912000</v>
      </c>
      <c r="X28" t="s">
        <v>167</v>
      </c>
      <c r="Y28" t="s">
        <v>161</v>
      </c>
      <c r="Z28" t="s">
        <v>145</v>
      </c>
      <c r="AA28" t="s">
        <v>150</v>
      </c>
      <c r="AB28">
        <v>52343704</v>
      </c>
      <c r="AC28">
        <v>8</v>
      </c>
      <c r="AD28" t="s">
        <v>220</v>
      </c>
      <c r="AE28" t="s">
        <v>54</v>
      </c>
      <c r="AF28" t="s">
        <v>221</v>
      </c>
      <c r="AG28" t="s">
        <v>222</v>
      </c>
      <c r="AH28" t="s">
        <v>223</v>
      </c>
      <c r="AI28">
        <v>11001</v>
      </c>
      <c r="AJ28" t="s">
        <v>224</v>
      </c>
      <c r="AK28">
        <v>8054049</v>
      </c>
      <c r="AM28" t="s">
        <v>225</v>
      </c>
      <c r="AN28">
        <v>31</v>
      </c>
      <c r="AO28" t="s">
        <v>113</v>
      </c>
      <c r="AP28" t="s">
        <v>113</v>
      </c>
      <c r="AQ28" t="s">
        <v>226</v>
      </c>
    </row>
    <row r="29" spans="1:43" x14ac:dyDescent="0.25">
      <c r="A29">
        <v>2024</v>
      </c>
      <c r="B29">
        <v>4</v>
      </c>
      <c r="C29">
        <v>30</v>
      </c>
      <c r="D29" s="33">
        <v>45412</v>
      </c>
      <c r="E29" t="s">
        <v>145</v>
      </c>
      <c r="F29" t="s">
        <v>146</v>
      </c>
      <c r="G29" t="s">
        <v>102</v>
      </c>
      <c r="H29">
        <v>5290</v>
      </c>
      <c r="I29">
        <v>5290</v>
      </c>
      <c r="J29" t="s">
        <v>216</v>
      </c>
      <c r="K29">
        <v>38</v>
      </c>
      <c r="L29">
        <v>7</v>
      </c>
      <c r="M29">
        <v>720551</v>
      </c>
      <c r="N29" t="s">
        <v>147</v>
      </c>
      <c r="O29" t="s">
        <v>105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7912000</v>
      </c>
      <c r="X29" t="s">
        <v>164</v>
      </c>
      <c r="Y29" t="s">
        <v>161</v>
      </c>
      <c r="Z29" t="s">
        <v>145</v>
      </c>
      <c r="AA29" t="s">
        <v>150</v>
      </c>
      <c r="AB29">
        <v>52343704</v>
      </c>
      <c r="AC29">
        <v>8</v>
      </c>
      <c r="AD29" t="s">
        <v>220</v>
      </c>
      <c r="AE29" t="s">
        <v>54</v>
      </c>
      <c r="AF29" t="s">
        <v>221</v>
      </c>
      <c r="AG29" t="s">
        <v>222</v>
      </c>
      <c r="AH29" t="s">
        <v>223</v>
      </c>
      <c r="AI29">
        <v>11001</v>
      </c>
      <c r="AJ29" t="s">
        <v>224</v>
      </c>
      <c r="AK29">
        <v>8054049</v>
      </c>
      <c r="AM29" t="s">
        <v>225</v>
      </c>
      <c r="AN29">
        <v>31</v>
      </c>
      <c r="AO29" t="s">
        <v>113</v>
      </c>
      <c r="AP29" t="s">
        <v>113</v>
      </c>
      <c r="AQ29" t="s">
        <v>226</v>
      </c>
    </row>
    <row r="30" spans="1:43" x14ac:dyDescent="0.25">
      <c r="A30">
        <v>2024</v>
      </c>
      <c r="B30">
        <v>4</v>
      </c>
      <c r="C30">
        <v>30</v>
      </c>
      <c r="D30" s="33">
        <v>45412</v>
      </c>
      <c r="E30" t="s">
        <v>145</v>
      </c>
      <c r="F30" t="s">
        <v>146</v>
      </c>
      <c r="G30" t="s">
        <v>102</v>
      </c>
      <c r="H30">
        <v>5290</v>
      </c>
      <c r="I30">
        <v>5290</v>
      </c>
      <c r="J30" t="s">
        <v>216</v>
      </c>
      <c r="K30">
        <v>41</v>
      </c>
      <c r="L30">
        <v>7</v>
      </c>
      <c r="M30">
        <v>720551</v>
      </c>
      <c r="N30" t="s">
        <v>147</v>
      </c>
      <c r="O30" t="s">
        <v>105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7912000</v>
      </c>
      <c r="X30" t="s">
        <v>165</v>
      </c>
      <c r="Y30" t="s">
        <v>166</v>
      </c>
      <c r="Z30" t="s">
        <v>145</v>
      </c>
      <c r="AA30" t="s">
        <v>150</v>
      </c>
      <c r="AB30">
        <v>52343704</v>
      </c>
      <c r="AC30">
        <v>8</v>
      </c>
      <c r="AD30" t="s">
        <v>220</v>
      </c>
      <c r="AE30" t="s">
        <v>54</v>
      </c>
      <c r="AF30" t="s">
        <v>221</v>
      </c>
      <c r="AG30" t="s">
        <v>222</v>
      </c>
      <c r="AH30" t="s">
        <v>223</v>
      </c>
      <c r="AI30">
        <v>11001</v>
      </c>
      <c r="AJ30" t="s">
        <v>224</v>
      </c>
      <c r="AK30">
        <v>8054049</v>
      </c>
      <c r="AM30" t="s">
        <v>225</v>
      </c>
      <c r="AN30">
        <v>31</v>
      </c>
      <c r="AO30" t="s">
        <v>113</v>
      </c>
      <c r="AP30" t="s">
        <v>113</v>
      </c>
      <c r="AQ30" t="s">
        <v>226</v>
      </c>
    </row>
    <row r="31" spans="1:43" x14ac:dyDescent="0.25">
      <c r="A31">
        <v>2024</v>
      </c>
      <c r="B31">
        <v>4</v>
      </c>
      <c r="C31">
        <v>30</v>
      </c>
      <c r="D31" s="33">
        <v>45412</v>
      </c>
      <c r="E31" t="s">
        <v>145</v>
      </c>
      <c r="F31" t="s">
        <v>146</v>
      </c>
      <c r="G31" t="s">
        <v>102</v>
      </c>
      <c r="H31">
        <v>5290</v>
      </c>
      <c r="I31">
        <v>5290</v>
      </c>
      <c r="J31" t="s">
        <v>216</v>
      </c>
      <c r="K31">
        <v>37</v>
      </c>
      <c r="L31">
        <v>7</v>
      </c>
      <c r="M31">
        <v>720551</v>
      </c>
      <c r="N31" t="s">
        <v>147</v>
      </c>
      <c r="O31" t="s">
        <v>105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7912000</v>
      </c>
      <c r="X31" t="s">
        <v>162</v>
      </c>
      <c r="Y31" t="s">
        <v>163</v>
      </c>
      <c r="Z31" t="s">
        <v>145</v>
      </c>
      <c r="AA31" t="s">
        <v>150</v>
      </c>
      <c r="AB31">
        <v>52343704</v>
      </c>
      <c r="AC31">
        <v>8</v>
      </c>
      <c r="AD31" t="s">
        <v>220</v>
      </c>
      <c r="AE31" t="s">
        <v>54</v>
      </c>
      <c r="AF31" t="s">
        <v>221</v>
      </c>
      <c r="AG31" t="s">
        <v>222</v>
      </c>
      <c r="AH31" t="s">
        <v>223</v>
      </c>
      <c r="AI31">
        <v>11001</v>
      </c>
      <c r="AJ31" t="s">
        <v>224</v>
      </c>
      <c r="AK31">
        <v>8054049</v>
      </c>
      <c r="AM31" t="s">
        <v>225</v>
      </c>
      <c r="AN31">
        <v>31</v>
      </c>
      <c r="AO31" t="s">
        <v>113</v>
      </c>
      <c r="AP31" t="s">
        <v>113</v>
      </c>
      <c r="AQ31" t="s">
        <v>226</v>
      </c>
    </row>
    <row r="32" spans="1:43" x14ac:dyDescent="0.25">
      <c r="A32">
        <v>2024</v>
      </c>
      <c r="B32">
        <v>4</v>
      </c>
      <c r="C32">
        <v>30</v>
      </c>
      <c r="D32" s="33">
        <v>45412</v>
      </c>
      <c r="E32" t="s">
        <v>145</v>
      </c>
      <c r="F32" t="s">
        <v>146</v>
      </c>
      <c r="G32" t="s">
        <v>102</v>
      </c>
      <c r="H32">
        <v>5290</v>
      </c>
      <c r="I32">
        <v>5290</v>
      </c>
      <c r="J32" t="s">
        <v>216</v>
      </c>
      <c r="K32">
        <v>40</v>
      </c>
      <c r="L32">
        <v>7</v>
      </c>
      <c r="M32">
        <v>720551</v>
      </c>
      <c r="N32" t="s">
        <v>147</v>
      </c>
      <c r="O32" t="s">
        <v>105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7912000</v>
      </c>
      <c r="X32" t="s">
        <v>148</v>
      </c>
      <c r="Y32" t="s">
        <v>149</v>
      </c>
      <c r="Z32" t="s">
        <v>145</v>
      </c>
      <c r="AA32" t="s">
        <v>150</v>
      </c>
      <c r="AB32">
        <v>52343704</v>
      </c>
      <c r="AC32">
        <v>8</v>
      </c>
      <c r="AD32" t="s">
        <v>220</v>
      </c>
      <c r="AE32" t="s">
        <v>54</v>
      </c>
      <c r="AF32" t="s">
        <v>221</v>
      </c>
      <c r="AG32" t="s">
        <v>222</v>
      </c>
      <c r="AH32" t="s">
        <v>223</v>
      </c>
      <c r="AI32">
        <v>11001</v>
      </c>
      <c r="AJ32" t="s">
        <v>224</v>
      </c>
      <c r="AK32">
        <v>8054049</v>
      </c>
      <c r="AM32" t="s">
        <v>225</v>
      </c>
      <c r="AN32">
        <v>31</v>
      </c>
      <c r="AO32" t="s">
        <v>113</v>
      </c>
      <c r="AP32" t="s">
        <v>113</v>
      </c>
      <c r="AQ32" t="s">
        <v>226</v>
      </c>
    </row>
    <row r="33" spans="1:43" x14ac:dyDescent="0.25">
      <c r="A33">
        <v>2024</v>
      </c>
      <c r="B33">
        <v>4</v>
      </c>
      <c r="C33">
        <v>30</v>
      </c>
      <c r="D33" s="33">
        <v>45412</v>
      </c>
      <c r="E33" t="s">
        <v>145</v>
      </c>
      <c r="F33" t="s">
        <v>146</v>
      </c>
      <c r="G33" t="s">
        <v>102</v>
      </c>
      <c r="H33">
        <v>5290</v>
      </c>
      <c r="I33">
        <v>5290</v>
      </c>
      <c r="J33" t="s">
        <v>216</v>
      </c>
      <c r="K33">
        <v>39</v>
      </c>
      <c r="L33">
        <v>7</v>
      </c>
      <c r="M33">
        <v>720551</v>
      </c>
      <c r="N33" t="s">
        <v>147</v>
      </c>
      <c r="O33" t="s">
        <v>105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7912000</v>
      </c>
      <c r="X33" t="s">
        <v>158</v>
      </c>
      <c r="Y33" t="s">
        <v>159</v>
      </c>
      <c r="Z33" t="s">
        <v>145</v>
      </c>
      <c r="AA33" t="s">
        <v>150</v>
      </c>
      <c r="AB33">
        <v>52343704</v>
      </c>
      <c r="AC33">
        <v>8</v>
      </c>
      <c r="AD33" t="s">
        <v>220</v>
      </c>
      <c r="AE33" t="s">
        <v>54</v>
      </c>
      <c r="AF33" t="s">
        <v>221</v>
      </c>
      <c r="AG33" t="s">
        <v>222</v>
      </c>
      <c r="AH33" t="s">
        <v>223</v>
      </c>
      <c r="AI33">
        <v>11001</v>
      </c>
      <c r="AJ33" t="s">
        <v>224</v>
      </c>
      <c r="AK33">
        <v>8054049</v>
      </c>
      <c r="AM33" t="s">
        <v>225</v>
      </c>
      <c r="AN33">
        <v>31</v>
      </c>
      <c r="AO33" t="s">
        <v>113</v>
      </c>
      <c r="AP33" t="s">
        <v>113</v>
      </c>
      <c r="AQ33" t="s">
        <v>226</v>
      </c>
    </row>
    <row r="34" spans="1:43" x14ac:dyDescent="0.25">
      <c r="A34">
        <v>2024</v>
      </c>
      <c r="B34">
        <v>4</v>
      </c>
      <c r="C34">
        <v>30</v>
      </c>
      <c r="D34" s="33">
        <v>45412</v>
      </c>
      <c r="E34" t="s">
        <v>145</v>
      </c>
      <c r="F34" t="s">
        <v>146</v>
      </c>
      <c r="G34" t="s">
        <v>102</v>
      </c>
      <c r="H34">
        <v>5290</v>
      </c>
      <c r="I34">
        <v>5290</v>
      </c>
      <c r="J34" t="s">
        <v>216</v>
      </c>
      <c r="K34">
        <v>42</v>
      </c>
      <c r="L34">
        <v>7</v>
      </c>
      <c r="M34">
        <v>720551</v>
      </c>
      <c r="N34" t="s">
        <v>147</v>
      </c>
      <c r="O34" t="s">
        <v>105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7912000</v>
      </c>
      <c r="X34" t="s">
        <v>227</v>
      </c>
      <c r="Y34" t="s">
        <v>228</v>
      </c>
      <c r="Z34" t="s">
        <v>145</v>
      </c>
      <c r="AA34" t="s">
        <v>150</v>
      </c>
      <c r="AB34">
        <v>52343704</v>
      </c>
      <c r="AC34">
        <v>8</v>
      </c>
      <c r="AD34" t="s">
        <v>220</v>
      </c>
      <c r="AE34" t="s">
        <v>54</v>
      </c>
      <c r="AF34" t="s">
        <v>221</v>
      </c>
      <c r="AG34" t="s">
        <v>222</v>
      </c>
      <c r="AH34" t="s">
        <v>223</v>
      </c>
      <c r="AI34">
        <v>11001</v>
      </c>
      <c r="AJ34" t="s">
        <v>224</v>
      </c>
      <c r="AK34">
        <v>8054049</v>
      </c>
      <c r="AM34" t="s">
        <v>225</v>
      </c>
      <c r="AN34">
        <v>31</v>
      </c>
      <c r="AO34" t="s">
        <v>113</v>
      </c>
      <c r="AP34" t="s">
        <v>113</v>
      </c>
      <c r="AQ34" t="s">
        <v>226</v>
      </c>
    </row>
    <row r="35" spans="1:43" x14ac:dyDescent="0.25">
      <c r="A35">
        <v>2024</v>
      </c>
      <c r="B35">
        <v>4</v>
      </c>
      <c r="C35">
        <v>30</v>
      </c>
      <c r="D35" s="33">
        <v>45412</v>
      </c>
      <c r="E35" t="s">
        <v>214</v>
      </c>
      <c r="F35" t="s">
        <v>215</v>
      </c>
      <c r="G35" t="s">
        <v>102</v>
      </c>
      <c r="H35">
        <v>2246</v>
      </c>
      <c r="I35">
        <v>2246</v>
      </c>
      <c r="J35" t="s">
        <v>216</v>
      </c>
      <c r="K35">
        <v>40</v>
      </c>
      <c r="L35">
        <v>7</v>
      </c>
      <c r="M35">
        <v>720551</v>
      </c>
      <c r="N35" t="s">
        <v>147</v>
      </c>
      <c r="O35" t="s">
        <v>129</v>
      </c>
      <c r="P35">
        <v>184000</v>
      </c>
      <c r="Q35">
        <v>184000</v>
      </c>
      <c r="R35">
        <v>0</v>
      </c>
      <c r="S35">
        <v>184000</v>
      </c>
      <c r="T35">
        <v>0</v>
      </c>
      <c r="U35">
        <v>0</v>
      </c>
      <c r="V35">
        <v>0</v>
      </c>
      <c r="W35">
        <v>7912000</v>
      </c>
      <c r="X35" t="s">
        <v>148</v>
      </c>
      <c r="Y35" t="s">
        <v>149</v>
      </c>
      <c r="Z35" t="s">
        <v>145</v>
      </c>
      <c r="AA35" t="s">
        <v>150</v>
      </c>
      <c r="AB35">
        <v>52343704</v>
      </c>
      <c r="AC35">
        <v>8</v>
      </c>
      <c r="AD35" t="s">
        <v>220</v>
      </c>
      <c r="AE35" t="s">
        <v>54</v>
      </c>
      <c r="AF35" t="s">
        <v>221</v>
      </c>
      <c r="AG35" t="s">
        <v>222</v>
      </c>
      <c r="AH35" t="s">
        <v>223</v>
      </c>
      <c r="AI35">
        <v>11001</v>
      </c>
      <c r="AJ35" t="s">
        <v>224</v>
      </c>
      <c r="AK35">
        <v>8054049</v>
      </c>
      <c r="AM35" t="s">
        <v>225</v>
      </c>
      <c r="AN35">
        <v>31</v>
      </c>
      <c r="AO35" t="s">
        <v>113</v>
      </c>
      <c r="AP35" t="s">
        <v>113</v>
      </c>
      <c r="AQ35" t="s">
        <v>226</v>
      </c>
    </row>
    <row r="36" spans="1:43" x14ac:dyDescent="0.25">
      <c r="A36">
        <v>2024</v>
      </c>
      <c r="B36">
        <v>4</v>
      </c>
      <c r="C36">
        <v>30</v>
      </c>
      <c r="D36" s="33">
        <v>45412</v>
      </c>
      <c r="E36" t="s">
        <v>214</v>
      </c>
      <c r="F36" t="s">
        <v>215</v>
      </c>
      <c r="G36" t="s">
        <v>102</v>
      </c>
      <c r="H36">
        <v>2246</v>
      </c>
      <c r="I36">
        <v>2246</v>
      </c>
      <c r="J36" t="s">
        <v>216</v>
      </c>
      <c r="K36">
        <v>39</v>
      </c>
      <c r="L36">
        <v>7</v>
      </c>
      <c r="M36">
        <v>720551</v>
      </c>
      <c r="N36" t="s">
        <v>147</v>
      </c>
      <c r="O36" t="s">
        <v>129</v>
      </c>
      <c r="P36">
        <v>184000</v>
      </c>
      <c r="Q36">
        <v>184000</v>
      </c>
      <c r="R36">
        <v>0</v>
      </c>
      <c r="S36">
        <v>184000</v>
      </c>
      <c r="T36">
        <v>0</v>
      </c>
      <c r="U36">
        <v>0</v>
      </c>
      <c r="V36">
        <v>0</v>
      </c>
      <c r="W36">
        <v>7912000</v>
      </c>
      <c r="X36" t="s">
        <v>158</v>
      </c>
      <c r="Y36" t="s">
        <v>159</v>
      </c>
      <c r="Z36" t="s">
        <v>145</v>
      </c>
      <c r="AA36" t="s">
        <v>150</v>
      </c>
      <c r="AB36">
        <v>52343704</v>
      </c>
      <c r="AC36">
        <v>8</v>
      </c>
      <c r="AD36" t="s">
        <v>220</v>
      </c>
      <c r="AE36" t="s">
        <v>54</v>
      </c>
      <c r="AF36" t="s">
        <v>221</v>
      </c>
      <c r="AG36" t="s">
        <v>222</v>
      </c>
      <c r="AH36" t="s">
        <v>223</v>
      </c>
      <c r="AI36">
        <v>11001</v>
      </c>
      <c r="AJ36" t="s">
        <v>224</v>
      </c>
      <c r="AK36">
        <v>8054049</v>
      </c>
      <c r="AM36" t="s">
        <v>225</v>
      </c>
      <c r="AN36">
        <v>31</v>
      </c>
      <c r="AO36" t="s">
        <v>113</v>
      </c>
      <c r="AP36" t="s">
        <v>113</v>
      </c>
      <c r="AQ36" t="s">
        <v>226</v>
      </c>
    </row>
    <row r="37" spans="1:43" x14ac:dyDescent="0.25">
      <c r="A37">
        <v>2024</v>
      </c>
      <c r="B37">
        <v>4</v>
      </c>
      <c r="C37">
        <v>30</v>
      </c>
      <c r="D37" s="33">
        <v>45412</v>
      </c>
      <c r="E37" t="s">
        <v>214</v>
      </c>
      <c r="F37" t="s">
        <v>215</v>
      </c>
      <c r="G37" t="s">
        <v>102</v>
      </c>
      <c r="H37">
        <v>2246</v>
      </c>
      <c r="I37">
        <v>2246</v>
      </c>
      <c r="J37" t="s">
        <v>216</v>
      </c>
      <c r="K37">
        <v>36</v>
      </c>
      <c r="L37">
        <v>7</v>
      </c>
      <c r="M37">
        <v>720551</v>
      </c>
      <c r="N37" t="s">
        <v>147</v>
      </c>
      <c r="O37" t="s">
        <v>129</v>
      </c>
      <c r="P37">
        <v>184000</v>
      </c>
      <c r="Q37">
        <v>184000</v>
      </c>
      <c r="R37">
        <v>0</v>
      </c>
      <c r="S37">
        <v>184000</v>
      </c>
      <c r="T37">
        <v>0</v>
      </c>
      <c r="U37">
        <v>0</v>
      </c>
      <c r="V37">
        <v>0</v>
      </c>
      <c r="W37">
        <v>7912000</v>
      </c>
      <c r="X37" t="s">
        <v>160</v>
      </c>
      <c r="Y37" t="s">
        <v>161</v>
      </c>
      <c r="Z37" t="s">
        <v>145</v>
      </c>
      <c r="AA37" t="s">
        <v>150</v>
      </c>
      <c r="AB37">
        <v>52343704</v>
      </c>
      <c r="AC37">
        <v>8</v>
      </c>
      <c r="AD37" t="s">
        <v>220</v>
      </c>
      <c r="AE37" t="s">
        <v>54</v>
      </c>
      <c r="AF37" t="s">
        <v>221</v>
      </c>
      <c r="AG37" t="s">
        <v>222</v>
      </c>
      <c r="AH37" t="s">
        <v>223</v>
      </c>
      <c r="AI37">
        <v>11001</v>
      </c>
      <c r="AJ37" t="s">
        <v>224</v>
      </c>
      <c r="AK37">
        <v>8054049</v>
      </c>
      <c r="AM37" t="s">
        <v>225</v>
      </c>
      <c r="AN37">
        <v>31</v>
      </c>
      <c r="AO37" t="s">
        <v>113</v>
      </c>
      <c r="AP37" t="s">
        <v>113</v>
      </c>
      <c r="AQ37" t="s">
        <v>226</v>
      </c>
    </row>
    <row r="38" spans="1:43" x14ac:dyDescent="0.25">
      <c r="A38">
        <v>2024</v>
      </c>
      <c r="B38">
        <v>4</v>
      </c>
      <c r="C38">
        <v>30</v>
      </c>
      <c r="D38" s="33">
        <v>45412</v>
      </c>
      <c r="E38" t="s">
        <v>214</v>
      </c>
      <c r="F38" t="s">
        <v>215</v>
      </c>
      <c r="G38" t="s">
        <v>102</v>
      </c>
      <c r="H38">
        <v>2246</v>
      </c>
      <c r="I38">
        <v>2246</v>
      </c>
      <c r="J38" t="s">
        <v>216</v>
      </c>
      <c r="K38">
        <v>35</v>
      </c>
      <c r="L38">
        <v>7</v>
      </c>
      <c r="M38">
        <v>720551</v>
      </c>
      <c r="N38" t="s">
        <v>147</v>
      </c>
      <c r="O38" t="s">
        <v>129</v>
      </c>
      <c r="P38">
        <v>184000</v>
      </c>
      <c r="Q38">
        <v>184000</v>
      </c>
      <c r="R38">
        <v>0</v>
      </c>
      <c r="S38">
        <v>184000</v>
      </c>
      <c r="T38">
        <v>0</v>
      </c>
      <c r="U38">
        <v>0</v>
      </c>
      <c r="V38">
        <v>0</v>
      </c>
      <c r="W38">
        <v>7912000</v>
      </c>
      <c r="X38" t="s">
        <v>167</v>
      </c>
      <c r="Y38" t="s">
        <v>161</v>
      </c>
      <c r="Z38" t="s">
        <v>145</v>
      </c>
      <c r="AA38" t="s">
        <v>150</v>
      </c>
      <c r="AB38">
        <v>52343704</v>
      </c>
      <c r="AC38">
        <v>8</v>
      </c>
      <c r="AD38" t="s">
        <v>220</v>
      </c>
      <c r="AE38" t="s">
        <v>54</v>
      </c>
      <c r="AF38" t="s">
        <v>221</v>
      </c>
      <c r="AG38" t="s">
        <v>222</v>
      </c>
      <c r="AH38" t="s">
        <v>223</v>
      </c>
      <c r="AI38">
        <v>11001</v>
      </c>
      <c r="AJ38" t="s">
        <v>224</v>
      </c>
      <c r="AK38">
        <v>8054049</v>
      </c>
      <c r="AM38" t="s">
        <v>225</v>
      </c>
      <c r="AN38">
        <v>31</v>
      </c>
      <c r="AO38" t="s">
        <v>113</v>
      </c>
      <c r="AP38" t="s">
        <v>113</v>
      </c>
      <c r="AQ38" t="s">
        <v>226</v>
      </c>
    </row>
    <row r="39" spans="1:43" x14ac:dyDescent="0.25">
      <c r="A39">
        <v>2024</v>
      </c>
      <c r="B39">
        <v>4</v>
      </c>
      <c r="C39">
        <v>30</v>
      </c>
      <c r="D39" s="33">
        <v>45412</v>
      </c>
      <c r="E39" t="s">
        <v>214</v>
      </c>
      <c r="F39" t="s">
        <v>215</v>
      </c>
      <c r="G39" t="s">
        <v>102</v>
      </c>
      <c r="H39">
        <v>2246</v>
      </c>
      <c r="I39">
        <v>2246</v>
      </c>
      <c r="J39" t="s">
        <v>216</v>
      </c>
      <c r="K39">
        <v>38</v>
      </c>
      <c r="L39">
        <v>7</v>
      </c>
      <c r="M39">
        <v>720551</v>
      </c>
      <c r="N39" t="s">
        <v>147</v>
      </c>
      <c r="O39" t="s">
        <v>129</v>
      </c>
      <c r="P39">
        <v>184000</v>
      </c>
      <c r="Q39">
        <v>184000</v>
      </c>
      <c r="R39">
        <v>0</v>
      </c>
      <c r="S39">
        <v>184000</v>
      </c>
      <c r="T39">
        <v>0</v>
      </c>
      <c r="U39">
        <v>0</v>
      </c>
      <c r="V39">
        <v>0</v>
      </c>
      <c r="W39">
        <v>7912000</v>
      </c>
      <c r="X39" t="s">
        <v>164</v>
      </c>
      <c r="Y39" t="s">
        <v>161</v>
      </c>
      <c r="Z39" t="s">
        <v>145</v>
      </c>
      <c r="AA39" t="s">
        <v>150</v>
      </c>
      <c r="AB39">
        <v>52343704</v>
      </c>
      <c r="AC39">
        <v>8</v>
      </c>
      <c r="AD39" t="s">
        <v>220</v>
      </c>
      <c r="AE39" t="s">
        <v>54</v>
      </c>
      <c r="AF39" t="s">
        <v>221</v>
      </c>
      <c r="AG39" t="s">
        <v>222</v>
      </c>
      <c r="AH39" t="s">
        <v>223</v>
      </c>
      <c r="AI39">
        <v>11001</v>
      </c>
      <c r="AJ39" t="s">
        <v>224</v>
      </c>
      <c r="AK39">
        <v>8054049</v>
      </c>
      <c r="AM39" t="s">
        <v>225</v>
      </c>
      <c r="AN39">
        <v>31</v>
      </c>
      <c r="AO39" t="s">
        <v>113</v>
      </c>
      <c r="AP39" t="s">
        <v>113</v>
      </c>
      <c r="AQ39" t="s">
        <v>226</v>
      </c>
    </row>
    <row r="40" spans="1:43" x14ac:dyDescent="0.25">
      <c r="A40">
        <v>2024</v>
      </c>
      <c r="B40">
        <v>4</v>
      </c>
      <c r="C40">
        <v>30</v>
      </c>
      <c r="D40" s="33">
        <v>45412</v>
      </c>
      <c r="E40" t="s">
        <v>214</v>
      </c>
      <c r="F40" t="s">
        <v>215</v>
      </c>
      <c r="G40" t="s">
        <v>102</v>
      </c>
      <c r="H40">
        <v>2246</v>
      </c>
      <c r="I40">
        <v>2246</v>
      </c>
      <c r="J40" t="s">
        <v>216</v>
      </c>
      <c r="K40">
        <v>41</v>
      </c>
      <c r="L40">
        <v>7</v>
      </c>
      <c r="M40">
        <v>720551</v>
      </c>
      <c r="N40" t="s">
        <v>147</v>
      </c>
      <c r="O40" t="s">
        <v>129</v>
      </c>
      <c r="P40">
        <v>184000</v>
      </c>
      <c r="Q40">
        <v>184000</v>
      </c>
      <c r="R40">
        <v>0</v>
      </c>
      <c r="S40">
        <v>184000</v>
      </c>
      <c r="T40">
        <v>0</v>
      </c>
      <c r="U40">
        <v>0</v>
      </c>
      <c r="V40">
        <v>0</v>
      </c>
      <c r="W40">
        <v>7912000</v>
      </c>
      <c r="X40" t="s">
        <v>165</v>
      </c>
      <c r="Y40" t="s">
        <v>166</v>
      </c>
      <c r="Z40" t="s">
        <v>145</v>
      </c>
      <c r="AA40" t="s">
        <v>150</v>
      </c>
      <c r="AB40">
        <v>52343704</v>
      </c>
      <c r="AC40">
        <v>8</v>
      </c>
      <c r="AD40" t="s">
        <v>220</v>
      </c>
      <c r="AE40" t="s">
        <v>54</v>
      </c>
      <c r="AF40" t="s">
        <v>221</v>
      </c>
      <c r="AG40" t="s">
        <v>222</v>
      </c>
      <c r="AH40" t="s">
        <v>223</v>
      </c>
      <c r="AI40">
        <v>11001</v>
      </c>
      <c r="AJ40" t="s">
        <v>224</v>
      </c>
      <c r="AK40">
        <v>8054049</v>
      </c>
      <c r="AM40" t="s">
        <v>225</v>
      </c>
      <c r="AN40">
        <v>31</v>
      </c>
      <c r="AO40" t="s">
        <v>113</v>
      </c>
      <c r="AP40" t="s">
        <v>113</v>
      </c>
      <c r="AQ40" t="s">
        <v>226</v>
      </c>
    </row>
    <row r="41" spans="1:43" x14ac:dyDescent="0.25">
      <c r="A41">
        <v>2024</v>
      </c>
      <c r="B41">
        <v>4</v>
      </c>
      <c r="C41">
        <v>30</v>
      </c>
      <c r="D41" s="33">
        <v>45412</v>
      </c>
      <c r="E41" t="s">
        <v>214</v>
      </c>
      <c r="F41" t="s">
        <v>215</v>
      </c>
      <c r="G41" t="s">
        <v>102</v>
      </c>
      <c r="H41">
        <v>2246</v>
      </c>
      <c r="I41">
        <v>2246</v>
      </c>
      <c r="J41" t="s">
        <v>216</v>
      </c>
      <c r="K41">
        <v>37</v>
      </c>
      <c r="L41">
        <v>7</v>
      </c>
      <c r="M41">
        <v>720551</v>
      </c>
      <c r="N41" t="s">
        <v>147</v>
      </c>
      <c r="O41" t="s">
        <v>129</v>
      </c>
      <c r="P41">
        <v>184000</v>
      </c>
      <c r="Q41">
        <v>184000</v>
      </c>
      <c r="R41">
        <v>0</v>
      </c>
      <c r="S41">
        <v>184000</v>
      </c>
      <c r="T41">
        <v>0</v>
      </c>
      <c r="U41">
        <v>0</v>
      </c>
      <c r="V41">
        <v>0</v>
      </c>
      <c r="W41">
        <v>7912000</v>
      </c>
      <c r="X41" t="s">
        <v>162</v>
      </c>
      <c r="Y41" t="s">
        <v>163</v>
      </c>
      <c r="Z41" t="s">
        <v>145</v>
      </c>
      <c r="AA41" t="s">
        <v>150</v>
      </c>
      <c r="AB41">
        <v>52343704</v>
      </c>
      <c r="AC41">
        <v>8</v>
      </c>
      <c r="AD41" t="s">
        <v>220</v>
      </c>
      <c r="AE41" t="s">
        <v>54</v>
      </c>
      <c r="AF41" t="s">
        <v>221</v>
      </c>
      <c r="AG41" t="s">
        <v>222</v>
      </c>
      <c r="AH41" t="s">
        <v>223</v>
      </c>
      <c r="AI41">
        <v>11001</v>
      </c>
      <c r="AJ41" t="s">
        <v>224</v>
      </c>
      <c r="AK41">
        <v>8054049</v>
      </c>
      <c r="AM41" t="s">
        <v>225</v>
      </c>
      <c r="AN41">
        <v>31</v>
      </c>
      <c r="AO41" t="s">
        <v>113</v>
      </c>
      <c r="AP41" t="s">
        <v>113</v>
      </c>
      <c r="AQ41" t="s">
        <v>226</v>
      </c>
    </row>
    <row r="42" spans="1:43" x14ac:dyDescent="0.25">
      <c r="A42">
        <v>2024</v>
      </c>
      <c r="B42">
        <v>4</v>
      </c>
      <c r="C42">
        <v>30</v>
      </c>
      <c r="D42" s="33">
        <v>45412</v>
      </c>
      <c r="E42" t="s">
        <v>214</v>
      </c>
      <c r="F42" t="s">
        <v>215</v>
      </c>
      <c r="G42" t="s">
        <v>102</v>
      </c>
      <c r="H42">
        <v>2246</v>
      </c>
      <c r="I42">
        <v>2246</v>
      </c>
      <c r="J42" t="s">
        <v>216</v>
      </c>
      <c r="K42">
        <v>42</v>
      </c>
      <c r="L42">
        <v>7</v>
      </c>
      <c r="M42">
        <v>720551</v>
      </c>
      <c r="N42" t="s">
        <v>147</v>
      </c>
      <c r="O42" t="s">
        <v>129</v>
      </c>
      <c r="P42">
        <v>3036000</v>
      </c>
      <c r="Q42">
        <v>3036000</v>
      </c>
      <c r="R42">
        <v>0</v>
      </c>
      <c r="S42">
        <v>3036000</v>
      </c>
      <c r="T42">
        <v>0</v>
      </c>
      <c r="U42">
        <v>0</v>
      </c>
      <c r="V42">
        <v>0</v>
      </c>
      <c r="W42">
        <v>7912000</v>
      </c>
      <c r="X42" t="s">
        <v>227</v>
      </c>
      <c r="Y42" t="s">
        <v>228</v>
      </c>
      <c r="Z42" t="s">
        <v>145</v>
      </c>
      <c r="AA42" t="s">
        <v>150</v>
      </c>
      <c r="AB42">
        <v>52343704</v>
      </c>
      <c r="AC42">
        <v>8</v>
      </c>
      <c r="AD42" t="s">
        <v>220</v>
      </c>
      <c r="AE42" t="s">
        <v>54</v>
      </c>
      <c r="AF42" t="s">
        <v>221</v>
      </c>
      <c r="AG42" t="s">
        <v>222</v>
      </c>
      <c r="AH42" t="s">
        <v>223</v>
      </c>
      <c r="AI42">
        <v>11001</v>
      </c>
      <c r="AJ42" t="s">
        <v>224</v>
      </c>
      <c r="AK42">
        <v>8054049</v>
      </c>
      <c r="AM42" t="s">
        <v>225</v>
      </c>
      <c r="AN42">
        <v>31</v>
      </c>
      <c r="AO42" t="s">
        <v>113</v>
      </c>
      <c r="AP42" t="s">
        <v>113</v>
      </c>
      <c r="AQ42" t="s">
        <v>226</v>
      </c>
    </row>
    <row r="43" spans="1:43" x14ac:dyDescent="0.25">
      <c r="A43">
        <v>2024</v>
      </c>
      <c r="B43">
        <v>7</v>
      </c>
      <c r="C43">
        <v>30</v>
      </c>
      <c r="D43" s="33">
        <v>45503</v>
      </c>
      <c r="E43" t="s">
        <v>145</v>
      </c>
      <c r="F43" t="s">
        <v>146</v>
      </c>
      <c r="G43" t="s">
        <v>102</v>
      </c>
      <c r="H43">
        <v>5772</v>
      </c>
      <c r="I43">
        <v>5720</v>
      </c>
      <c r="J43" t="s">
        <v>229</v>
      </c>
      <c r="K43">
        <v>11</v>
      </c>
      <c r="L43">
        <v>7</v>
      </c>
      <c r="M43">
        <v>720551</v>
      </c>
      <c r="N43" t="s">
        <v>147</v>
      </c>
      <c r="O43" t="s">
        <v>129</v>
      </c>
      <c r="P43">
        <v>60000</v>
      </c>
      <c r="Q43">
        <v>60000</v>
      </c>
      <c r="R43">
        <v>0</v>
      </c>
      <c r="S43">
        <v>60000</v>
      </c>
      <c r="T43">
        <v>0</v>
      </c>
      <c r="U43">
        <v>0</v>
      </c>
      <c r="V43">
        <v>0</v>
      </c>
      <c r="W43">
        <v>300000</v>
      </c>
      <c r="X43" t="s">
        <v>182</v>
      </c>
      <c r="Y43" t="s">
        <v>183</v>
      </c>
      <c r="Z43" t="s">
        <v>145</v>
      </c>
      <c r="AA43" t="s">
        <v>150</v>
      </c>
      <c r="AB43">
        <v>1020801421</v>
      </c>
      <c r="AC43">
        <v>9</v>
      </c>
      <c r="AD43" t="s">
        <v>230</v>
      </c>
      <c r="AE43" t="s">
        <v>231</v>
      </c>
      <c r="AF43" t="s">
        <v>232</v>
      </c>
      <c r="AG43" t="s">
        <v>233</v>
      </c>
      <c r="AH43" t="s">
        <v>234</v>
      </c>
      <c r="AI43">
        <v>11001</v>
      </c>
      <c r="AJ43" t="s">
        <v>235</v>
      </c>
      <c r="AK43">
        <v>10467890</v>
      </c>
      <c r="AM43" t="s">
        <v>236</v>
      </c>
      <c r="AN43">
        <v>31</v>
      </c>
      <c r="AQ43" t="s">
        <v>114</v>
      </c>
    </row>
    <row r="44" spans="1:43" x14ac:dyDescent="0.25">
      <c r="A44">
        <v>2024</v>
      </c>
      <c r="B44">
        <v>7</v>
      </c>
      <c r="C44">
        <v>30</v>
      </c>
      <c r="D44" s="33">
        <v>45503</v>
      </c>
      <c r="E44" t="s">
        <v>145</v>
      </c>
      <c r="F44" t="s">
        <v>146</v>
      </c>
      <c r="G44" t="s">
        <v>102</v>
      </c>
      <c r="H44">
        <v>5772</v>
      </c>
      <c r="I44">
        <v>5720</v>
      </c>
      <c r="J44" t="s">
        <v>229</v>
      </c>
      <c r="K44">
        <v>9</v>
      </c>
      <c r="L44">
        <v>7</v>
      </c>
      <c r="M44">
        <v>720551</v>
      </c>
      <c r="N44" t="s">
        <v>147</v>
      </c>
      <c r="O44" t="s">
        <v>129</v>
      </c>
      <c r="P44">
        <v>60000</v>
      </c>
      <c r="Q44">
        <v>60000</v>
      </c>
      <c r="R44">
        <v>0</v>
      </c>
      <c r="S44">
        <v>60000</v>
      </c>
      <c r="T44">
        <v>0</v>
      </c>
      <c r="U44">
        <v>0</v>
      </c>
      <c r="V44">
        <v>0</v>
      </c>
      <c r="W44">
        <v>300000</v>
      </c>
      <c r="X44" t="s">
        <v>148</v>
      </c>
      <c r="Y44" t="s">
        <v>149</v>
      </c>
      <c r="Z44" t="s">
        <v>145</v>
      </c>
      <c r="AA44" t="s">
        <v>150</v>
      </c>
      <c r="AB44">
        <v>1020801421</v>
      </c>
      <c r="AC44">
        <v>9</v>
      </c>
      <c r="AD44" t="s">
        <v>230</v>
      </c>
      <c r="AE44" t="s">
        <v>231</v>
      </c>
      <c r="AF44" t="s">
        <v>232</v>
      </c>
      <c r="AG44" t="s">
        <v>233</v>
      </c>
      <c r="AH44" t="s">
        <v>234</v>
      </c>
      <c r="AI44">
        <v>11001</v>
      </c>
      <c r="AJ44" t="s">
        <v>235</v>
      </c>
      <c r="AK44">
        <v>10467890</v>
      </c>
      <c r="AM44" t="s">
        <v>236</v>
      </c>
      <c r="AN44">
        <v>31</v>
      </c>
      <c r="AQ44" t="s">
        <v>114</v>
      </c>
    </row>
    <row r="45" spans="1:43" x14ac:dyDescent="0.25">
      <c r="A45">
        <v>2024</v>
      </c>
      <c r="B45">
        <v>7</v>
      </c>
      <c r="C45">
        <v>30</v>
      </c>
      <c r="D45" s="33">
        <v>45503</v>
      </c>
      <c r="E45" t="s">
        <v>145</v>
      </c>
      <c r="F45" t="s">
        <v>146</v>
      </c>
      <c r="G45" t="s">
        <v>102</v>
      </c>
      <c r="H45">
        <v>5772</v>
      </c>
      <c r="I45">
        <v>5720</v>
      </c>
      <c r="J45" t="s">
        <v>229</v>
      </c>
      <c r="K45">
        <v>4</v>
      </c>
      <c r="L45">
        <v>7</v>
      </c>
      <c r="M45">
        <v>720551</v>
      </c>
      <c r="N45" t="s">
        <v>147</v>
      </c>
      <c r="O45" t="s">
        <v>129</v>
      </c>
      <c r="P45">
        <v>60000</v>
      </c>
      <c r="Q45">
        <v>60000</v>
      </c>
      <c r="R45">
        <v>0</v>
      </c>
      <c r="S45">
        <v>60000</v>
      </c>
      <c r="T45">
        <v>0</v>
      </c>
      <c r="U45">
        <v>0</v>
      </c>
      <c r="V45">
        <v>0</v>
      </c>
      <c r="W45">
        <v>360000</v>
      </c>
      <c r="X45" t="s">
        <v>178</v>
      </c>
      <c r="Y45" t="s">
        <v>179</v>
      </c>
      <c r="Z45" t="s">
        <v>145</v>
      </c>
      <c r="AA45" t="s">
        <v>150</v>
      </c>
      <c r="AB45">
        <v>79983018</v>
      </c>
      <c r="AC45">
        <v>7</v>
      </c>
      <c r="AD45" t="s">
        <v>237</v>
      </c>
      <c r="AE45" t="s">
        <v>238</v>
      </c>
      <c r="AF45" t="s">
        <v>239</v>
      </c>
      <c r="AG45" t="s">
        <v>223</v>
      </c>
      <c r="AH45" t="s">
        <v>240</v>
      </c>
      <c r="AI45">
        <v>11001</v>
      </c>
      <c r="AJ45" t="s">
        <v>241</v>
      </c>
      <c r="AK45">
        <v>3112713298</v>
      </c>
      <c r="AM45" t="s">
        <v>242</v>
      </c>
      <c r="AN45">
        <v>31</v>
      </c>
      <c r="AO45" t="s">
        <v>113</v>
      </c>
      <c r="AP45" t="s">
        <v>113</v>
      </c>
      <c r="AQ45" t="s">
        <v>114</v>
      </c>
    </row>
    <row r="46" spans="1:43" x14ac:dyDescent="0.25">
      <c r="A46">
        <v>2024</v>
      </c>
      <c r="B46">
        <v>7</v>
      </c>
      <c r="C46">
        <v>30</v>
      </c>
      <c r="D46" s="33">
        <v>45503</v>
      </c>
      <c r="E46" t="s">
        <v>145</v>
      </c>
      <c r="F46" t="s">
        <v>146</v>
      </c>
      <c r="G46" t="s">
        <v>102</v>
      </c>
      <c r="H46">
        <v>5772</v>
      </c>
      <c r="I46">
        <v>5720</v>
      </c>
      <c r="J46" t="s">
        <v>229</v>
      </c>
      <c r="K46">
        <v>6</v>
      </c>
      <c r="L46">
        <v>7</v>
      </c>
      <c r="M46">
        <v>720551</v>
      </c>
      <c r="N46" t="s">
        <v>147</v>
      </c>
      <c r="O46" t="s">
        <v>129</v>
      </c>
      <c r="P46">
        <v>60000</v>
      </c>
      <c r="Q46">
        <v>60000</v>
      </c>
      <c r="R46">
        <v>0</v>
      </c>
      <c r="S46">
        <v>60000</v>
      </c>
      <c r="T46">
        <v>0</v>
      </c>
      <c r="U46">
        <v>0</v>
      </c>
      <c r="V46">
        <v>0</v>
      </c>
      <c r="W46">
        <v>360000</v>
      </c>
      <c r="X46" t="s">
        <v>158</v>
      </c>
      <c r="Y46" t="s">
        <v>159</v>
      </c>
      <c r="Z46" t="s">
        <v>145</v>
      </c>
      <c r="AA46" t="s">
        <v>150</v>
      </c>
      <c r="AB46">
        <v>79983018</v>
      </c>
      <c r="AC46">
        <v>7</v>
      </c>
      <c r="AD46" t="s">
        <v>237</v>
      </c>
      <c r="AE46" t="s">
        <v>238</v>
      </c>
      <c r="AF46" t="s">
        <v>239</v>
      </c>
      <c r="AG46" t="s">
        <v>223</v>
      </c>
      <c r="AH46" t="s">
        <v>240</v>
      </c>
      <c r="AI46">
        <v>11001</v>
      </c>
      <c r="AJ46" t="s">
        <v>241</v>
      </c>
      <c r="AK46">
        <v>3112713298</v>
      </c>
      <c r="AM46" t="s">
        <v>242</v>
      </c>
      <c r="AN46">
        <v>31</v>
      </c>
      <c r="AO46" t="s">
        <v>113</v>
      </c>
      <c r="AP46" t="s">
        <v>113</v>
      </c>
      <c r="AQ46" t="s">
        <v>114</v>
      </c>
    </row>
    <row r="47" spans="1:43" x14ac:dyDescent="0.25">
      <c r="A47">
        <v>2024</v>
      </c>
      <c r="B47">
        <v>7</v>
      </c>
      <c r="C47">
        <v>30</v>
      </c>
      <c r="D47" s="33">
        <v>45503</v>
      </c>
      <c r="E47" t="s">
        <v>145</v>
      </c>
      <c r="F47" t="s">
        <v>146</v>
      </c>
      <c r="G47" t="s">
        <v>102</v>
      </c>
      <c r="H47">
        <v>5772</v>
      </c>
      <c r="I47">
        <v>5720</v>
      </c>
      <c r="J47" t="s">
        <v>229</v>
      </c>
      <c r="K47">
        <v>7</v>
      </c>
      <c r="L47">
        <v>7</v>
      </c>
      <c r="M47">
        <v>720551</v>
      </c>
      <c r="N47" t="s">
        <v>147</v>
      </c>
      <c r="O47" t="s">
        <v>129</v>
      </c>
      <c r="P47">
        <v>60000</v>
      </c>
      <c r="Q47">
        <v>60000</v>
      </c>
      <c r="R47">
        <v>0</v>
      </c>
      <c r="S47">
        <v>60000</v>
      </c>
      <c r="T47">
        <v>0</v>
      </c>
      <c r="U47">
        <v>0</v>
      </c>
      <c r="V47">
        <v>0</v>
      </c>
      <c r="W47">
        <v>360000</v>
      </c>
      <c r="X47" t="s">
        <v>160</v>
      </c>
      <c r="Y47" t="s">
        <v>161</v>
      </c>
      <c r="Z47" t="s">
        <v>145</v>
      </c>
      <c r="AA47" t="s">
        <v>150</v>
      </c>
      <c r="AB47">
        <v>79983018</v>
      </c>
      <c r="AC47">
        <v>7</v>
      </c>
      <c r="AD47" t="s">
        <v>237</v>
      </c>
      <c r="AE47" t="s">
        <v>238</v>
      </c>
      <c r="AF47" t="s">
        <v>239</v>
      </c>
      <c r="AG47" t="s">
        <v>223</v>
      </c>
      <c r="AH47" t="s">
        <v>240</v>
      </c>
      <c r="AI47">
        <v>11001</v>
      </c>
      <c r="AJ47" t="s">
        <v>241</v>
      </c>
      <c r="AK47">
        <v>3112713298</v>
      </c>
      <c r="AM47" t="s">
        <v>242</v>
      </c>
      <c r="AN47">
        <v>31</v>
      </c>
      <c r="AO47" t="s">
        <v>113</v>
      </c>
      <c r="AP47" t="s">
        <v>113</v>
      </c>
      <c r="AQ47" t="s">
        <v>114</v>
      </c>
    </row>
    <row r="48" spans="1:43" x14ac:dyDescent="0.25">
      <c r="A48">
        <v>2024</v>
      </c>
      <c r="B48">
        <v>7</v>
      </c>
      <c r="C48">
        <v>30</v>
      </c>
      <c r="D48" s="33">
        <v>45503</v>
      </c>
      <c r="E48" t="s">
        <v>145</v>
      </c>
      <c r="F48" t="s">
        <v>146</v>
      </c>
      <c r="G48" t="s">
        <v>102</v>
      </c>
      <c r="H48">
        <v>5772</v>
      </c>
      <c r="I48">
        <v>5720</v>
      </c>
      <c r="J48" t="s">
        <v>229</v>
      </c>
      <c r="K48">
        <v>10</v>
      </c>
      <c r="L48">
        <v>7</v>
      </c>
      <c r="M48">
        <v>720551</v>
      </c>
      <c r="N48" t="s">
        <v>147</v>
      </c>
      <c r="O48" t="s">
        <v>129</v>
      </c>
      <c r="P48">
        <v>60000</v>
      </c>
      <c r="Q48">
        <v>60000</v>
      </c>
      <c r="R48">
        <v>0</v>
      </c>
      <c r="S48">
        <v>60000</v>
      </c>
      <c r="T48">
        <v>0</v>
      </c>
      <c r="U48">
        <v>0</v>
      </c>
      <c r="V48">
        <v>0</v>
      </c>
      <c r="W48">
        <v>300000</v>
      </c>
      <c r="X48" t="s">
        <v>160</v>
      </c>
      <c r="Y48" t="s">
        <v>161</v>
      </c>
      <c r="Z48" t="s">
        <v>145</v>
      </c>
      <c r="AA48" t="s">
        <v>150</v>
      </c>
      <c r="AB48">
        <v>1020801421</v>
      </c>
      <c r="AC48">
        <v>9</v>
      </c>
      <c r="AD48" t="s">
        <v>230</v>
      </c>
      <c r="AE48" t="s">
        <v>231</v>
      </c>
      <c r="AF48" t="s">
        <v>232</v>
      </c>
      <c r="AG48" t="s">
        <v>233</v>
      </c>
      <c r="AH48" t="s">
        <v>234</v>
      </c>
      <c r="AI48">
        <v>11001</v>
      </c>
      <c r="AJ48" t="s">
        <v>235</v>
      </c>
      <c r="AK48">
        <v>10467890</v>
      </c>
      <c r="AM48" t="s">
        <v>236</v>
      </c>
      <c r="AN48">
        <v>31</v>
      </c>
      <c r="AQ48" t="s">
        <v>114</v>
      </c>
    </row>
    <row r="49" spans="1:43" x14ac:dyDescent="0.25">
      <c r="A49">
        <v>2024</v>
      </c>
      <c r="B49">
        <v>7</v>
      </c>
      <c r="C49">
        <v>30</v>
      </c>
      <c r="D49" s="33">
        <v>45503</v>
      </c>
      <c r="E49" t="s">
        <v>145</v>
      </c>
      <c r="F49" t="s">
        <v>146</v>
      </c>
      <c r="G49" t="s">
        <v>102</v>
      </c>
      <c r="H49">
        <v>5772</v>
      </c>
      <c r="I49">
        <v>5720</v>
      </c>
      <c r="J49" t="s">
        <v>229</v>
      </c>
      <c r="K49">
        <v>1</v>
      </c>
      <c r="L49">
        <v>7</v>
      </c>
      <c r="M49">
        <v>720551</v>
      </c>
      <c r="N49" t="s">
        <v>147</v>
      </c>
      <c r="O49" t="s">
        <v>129</v>
      </c>
      <c r="P49">
        <v>60000</v>
      </c>
      <c r="Q49">
        <v>60000</v>
      </c>
      <c r="R49">
        <v>0</v>
      </c>
      <c r="S49">
        <v>60000</v>
      </c>
      <c r="T49">
        <v>0</v>
      </c>
      <c r="U49">
        <v>0</v>
      </c>
      <c r="V49">
        <v>0</v>
      </c>
      <c r="W49">
        <v>360000</v>
      </c>
      <c r="X49" t="s">
        <v>167</v>
      </c>
      <c r="Y49" t="s">
        <v>161</v>
      </c>
      <c r="Z49" t="s">
        <v>145</v>
      </c>
      <c r="AA49" t="s">
        <v>150</v>
      </c>
      <c r="AB49">
        <v>79983018</v>
      </c>
      <c r="AC49">
        <v>7</v>
      </c>
      <c r="AD49" t="s">
        <v>237</v>
      </c>
      <c r="AE49" t="s">
        <v>238</v>
      </c>
      <c r="AF49" t="s">
        <v>239</v>
      </c>
      <c r="AG49" t="s">
        <v>223</v>
      </c>
      <c r="AH49" t="s">
        <v>240</v>
      </c>
      <c r="AI49">
        <v>11001</v>
      </c>
      <c r="AJ49" t="s">
        <v>241</v>
      </c>
      <c r="AK49">
        <v>3112713298</v>
      </c>
      <c r="AM49" t="s">
        <v>242</v>
      </c>
      <c r="AN49">
        <v>31</v>
      </c>
      <c r="AO49" t="s">
        <v>113</v>
      </c>
      <c r="AP49" t="s">
        <v>113</v>
      </c>
      <c r="AQ49" t="s">
        <v>114</v>
      </c>
    </row>
    <row r="50" spans="1:43" x14ac:dyDescent="0.25">
      <c r="A50">
        <v>2024</v>
      </c>
      <c r="B50">
        <v>7</v>
      </c>
      <c r="C50">
        <v>30</v>
      </c>
      <c r="D50" s="33">
        <v>45503</v>
      </c>
      <c r="E50" t="s">
        <v>145</v>
      </c>
      <c r="F50" t="s">
        <v>146</v>
      </c>
      <c r="G50" t="s">
        <v>102</v>
      </c>
      <c r="H50">
        <v>5772</v>
      </c>
      <c r="I50">
        <v>5720</v>
      </c>
      <c r="J50" t="s">
        <v>229</v>
      </c>
      <c r="K50">
        <v>3</v>
      </c>
      <c r="L50">
        <v>7</v>
      </c>
      <c r="M50">
        <v>720551</v>
      </c>
      <c r="N50" t="s">
        <v>147</v>
      </c>
      <c r="O50" t="s">
        <v>129</v>
      </c>
      <c r="P50">
        <v>60000</v>
      </c>
      <c r="Q50">
        <v>60000</v>
      </c>
      <c r="R50">
        <v>0</v>
      </c>
      <c r="S50">
        <v>60000</v>
      </c>
      <c r="T50">
        <v>0</v>
      </c>
      <c r="U50">
        <v>0</v>
      </c>
      <c r="V50">
        <v>0</v>
      </c>
      <c r="W50">
        <v>360000</v>
      </c>
      <c r="X50" t="s">
        <v>162</v>
      </c>
      <c r="Y50" t="s">
        <v>163</v>
      </c>
      <c r="Z50" t="s">
        <v>145</v>
      </c>
      <c r="AA50" t="s">
        <v>150</v>
      </c>
      <c r="AB50">
        <v>79983018</v>
      </c>
      <c r="AC50">
        <v>7</v>
      </c>
      <c r="AD50" t="s">
        <v>237</v>
      </c>
      <c r="AE50" t="s">
        <v>238</v>
      </c>
      <c r="AF50" t="s">
        <v>239</v>
      </c>
      <c r="AG50" t="s">
        <v>223</v>
      </c>
      <c r="AH50" t="s">
        <v>240</v>
      </c>
      <c r="AI50">
        <v>11001</v>
      </c>
      <c r="AJ50" t="s">
        <v>241</v>
      </c>
      <c r="AK50">
        <v>3112713298</v>
      </c>
      <c r="AM50" t="s">
        <v>242</v>
      </c>
      <c r="AN50">
        <v>31</v>
      </c>
      <c r="AO50" t="s">
        <v>113</v>
      </c>
      <c r="AP50" t="s">
        <v>113</v>
      </c>
      <c r="AQ50" t="s">
        <v>114</v>
      </c>
    </row>
    <row r="51" spans="1:43" x14ac:dyDescent="0.25">
      <c r="A51">
        <v>2024</v>
      </c>
      <c r="B51">
        <v>7</v>
      </c>
      <c r="C51">
        <v>30</v>
      </c>
      <c r="D51" s="33">
        <v>45503</v>
      </c>
      <c r="E51" t="s">
        <v>145</v>
      </c>
      <c r="F51" t="s">
        <v>146</v>
      </c>
      <c r="G51" t="s">
        <v>102</v>
      </c>
      <c r="H51">
        <v>5772</v>
      </c>
      <c r="I51">
        <v>5720</v>
      </c>
      <c r="J51" t="s">
        <v>229</v>
      </c>
      <c r="K51">
        <v>12</v>
      </c>
      <c r="L51">
        <v>7</v>
      </c>
      <c r="M51">
        <v>720551</v>
      </c>
      <c r="N51" t="s">
        <v>147</v>
      </c>
      <c r="O51" t="s">
        <v>129</v>
      </c>
      <c r="P51">
        <v>60000</v>
      </c>
      <c r="Q51">
        <v>60000</v>
      </c>
      <c r="R51">
        <v>0</v>
      </c>
      <c r="S51">
        <v>60000</v>
      </c>
      <c r="T51">
        <v>0</v>
      </c>
      <c r="U51">
        <v>0</v>
      </c>
      <c r="V51">
        <v>0</v>
      </c>
      <c r="W51">
        <v>300000</v>
      </c>
      <c r="X51" t="s">
        <v>206</v>
      </c>
      <c r="Y51" t="s">
        <v>207</v>
      </c>
      <c r="Z51" t="s">
        <v>145</v>
      </c>
      <c r="AA51" t="s">
        <v>150</v>
      </c>
      <c r="AB51">
        <v>1020801421</v>
      </c>
      <c r="AC51">
        <v>9</v>
      </c>
      <c r="AD51" t="s">
        <v>230</v>
      </c>
      <c r="AE51" t="s">
        <v>231</v>
      </c>
      <c r="AF51" t="s">
        <v>232</v>
      </c>
      <c r="AG51" t="s">
        <v>233</v>
      </c>
      <c r="AH51" t="s">
        <v>234</v>
      </c>
      <c r="AI51">
        <v>11001</v>
      </c>
      <c r="AJ51" t="s">
        <v>235</v>
      </c>
      <c r="AK51">
        <v>10467890</v>
      </c>
      <c r="AM51" t="s">
        <v>236</v>
      </c>
      <c r="AN51">
        <v>31</v>
      </c>
      <c r="AQ51" t="s">
        <v>114</v>
      </c>
    </row>
    <row r="52" spans="1:43" x14ac:dyDescent="0.25">
      <c r="A52">
        <v>2024</v>
      </c>
      <c r="B52">
        <v>7</v>
      </c>
      <c r="C52">
        <v>30</v>
      </c>
      <c r="D52" s="33">
        <v>45503</v>
      </c>
      <c r="E52" t="s">
        <v>145</v>
      </c>
      <c r="F52" t="s">
        <v>146</v>
      </c>
      <c r="G52" t="s">
        <v>102</v>
      </c>
      <c r="H52">
        <v>5772</v>
      </c>
      <c r="I52">
        <v>5720</v>
      </c>
      <c r="J52" t="s">
        <v>229</v>
      </c>
      <c r="K52">
        <v>13</v>
      </c>
      <c r="L52">
        <v>7</v>
      </c>
      <c r="M52">
        <v>720551</v>
      </c>
      <c r="N52" t="s">
        <v>147</v>
      </c>
      <c r="O52" t="s">
        <v>129</v>
      </c>
      <c r="P52">
        <v>60000</v>
      </c>
      <c r="Q52">
        <v>60000</v>
      </c>
      <c r="R52">
        <v>0</v>
      </c>
      <c r="S52">
        <v>60000</v>
      </c>
      <c r="T52">
        <v>0</v>
      </c>
      <c r="U52">
        <v>0</v>
      </c>
      <c r="V52">
        <v>0</v>
      </c>
      <c r="W52">
        <v>300000</v>
      </c>
      <c r="X52" t="s">
        <v>169</v>
      </c>
      <c r="Y52" t="s">
        <v>170</v>
      </c>
      <c r="Z52" t="s">
        <v>145</v>
      </c>
      <c r="AA52" t="s">
        <v>150</v>
      </c>
      <c r="AB52">
        <v>1020801421</v>
      </c>
      <c r="AC52">
        <v>9</v>
      </c>
      <c r="AD52" t="s">
        <v>230</v>
      </c>
      <c r="AE52" t="s">
        <v>231</v>
      </c>
      <c r="AF52" t="s">
        <v>232</v>
      </c>
      <c r="AG52" t="s">
        <v>233</v>
      </c>
      <c r="AH52" t="s">
        <v>234</v>
      </c>
      <c r="AI52">
        <v>11001</v>
      </c>
      <c r="AJ52" t="s">
        <v>235</v>
      </c>
      <c r="AK52">
        <v>10467890</v>
      </c>
      <c r="AM52" t="s">
        <v>236</v>
      </c>
      <c r="AN52">
        <v>31</v>
      </c>
      <c r="AQ52" t="s">
        <v>114</v>
      </c>
    </row>
    <row r="53" spans="1:43" x14ac:dyDescent="0.25">
      <c r="A53">
        <v>2024</v>
      </c>
      <c r="B53">
        <v>7</v>
      </c>
      <c r="C53">
        <v>30</v>
      </c>
      <c r="D53" s="33">
        <v>45503</v>
      </c>
      <c r="E53" t="s">
        <v>145</v>
      </c>
      <c r="F53" t="s">
        <v>146</v>
      </c>
      <c r="G53" t="s">
        <v>102</v>
      </c>
      <c r="H53">
        <v>5772</v>
      </c>
      <c r="I53">
        <v>5720</v>
      </c>
      <c r="J53" t="s">
        <v>229</v>
      </c>
      <c r="K53">
        <v>5</v>
      </c>
      <c r="L53">
        <v>7</v>
      </c>
      <c r="M53">
        <v>720551</v>
      </c>
      <c r="N53" t="s">
        <v>147</v>
      </c>
      <c r="O53" t="s">
        <v>129</v>
      </c>
      <c r="P53">
        <v>60000</v>
      </c>
      <c r="Q53">
        <v>60000</v>
      </c>
      <c r="R53">
        <v>0</v>
      </c>
      <c r="S53">
        <v>60000</v>
      </c>
      <c r="T53">
        <v>0</v>
      </c>
      <c r="U53">
        <v>0</v>
      </c>
      <c r="V53">
        <v>0</v>
      </c>
      <c r="W53">
        <v>360000</v>
      </c>
      <c r="X53" t="s">
        <v>180</v>
      </c>
      <c r="Y53" t="s">
        <v>181</v>
      </c>
      <c r="Z53" t="s">
        <v>145</v>
      </c>
      <c r="AA53" t="s">
        <v>150</v>
      </c>
      <c r="AB53">
        <v>79983018</v>
      </c>
      <c r="AC53">
        <v>7</v>
      </c>
      <c r="AD53" t="s">
        <v>237</v>
      </c>
      <c r="AE53" t="s">
        <v>238</v>
      </c>
      <c r="AF53" t="s">
        <v>239</v>
      </c>
      <c r="AG53" t="s">
        <v>223</v>
      </c>
      <c r="AH53" t="s">
        <v>240</v>
      </c>
      <c r="AI53">
        <v>11001</v>
      </c>
      <c r="AJ53" t="s">
        <v>241</v>
      </c>
      <c r="AK53">
        <v>3112713298</v>
      </c>
      <c r="AM53" t="s">
        <v>242</v>
      </c>
      <c r="AN53">
        <v>31</v>
      </c>
      <c r="AO53" t="s">
        <v>113</v>
      </c>
      <c r="AP53" t="s">
        <v>113</v>
      </c>
      <c r="AQ53" t="s">
        <v>114</v>
      </c>
    </row>
    <row r="54" spans="1:43" x14ac:dyDescent="0.25">
      <c r="A54">
        <v>2024</v>
      </c>
      <c r="B54">
        <v>7</v>
      </c>
      <c r="C54">
        <v>30</v>
      </c>
      <c r="D54" s="33">
        <v>45503</v>
      </c>
      <c r="E54" t="s">
        <v>145</v>
      </c>
      <c r="F54" t="s">
        <v>146</v>
      </c>
      <c r="G54" t="s">
        <v>102</v>
      </c>
      <c r="H54">
        <v>5887</v>
      </c>
      <c r="I54">
        <v>5887</v>
      </c>
      <c r="J54" t="s">
        <v>243</v>
      </c>
      <c r="K54">
        <v>1</v>
      </c>
      <c r="L54">
        <v>7</v>
      </c>
      <c r="M54">
        <v>720551</v>
      </c>
      <c r="N54" t="s">
        <v>147</v>
      </c>
      <c r="O54" t="s">
        <v>129</v>
      </c>
      <c r="P54">
        <v>60000</v>
      </c>
      <c r="Q54">
        <v>60000</v>
      </c>
      <c r="R54">
        <v>0</v>
      </c>
      <c r="S54">
        <v>60000</v>
      </c>
      <c r="T54">
        <v>0</v>
      </c>
      <c r="U54">
        <v>0</v>
      </c>
      <c r="V54">
        <v>0</v>
      </c>
      <c r="W54">
        <v>60000</v>
      </c>
      <c r="X54" t="s">
        <v>165</v>
      </c>
      <c r="Y54" t="s">
        <v>166</v>
      </c>
      <c r="Z54" t="s">
        <v>145</v>
      </c>
      <c r="AA54" t="s">
        <v>150</v>
      </c>
      <c r="AB54">
        <v>79320488</v>
      </c>
      <c r="AC54">
        <v>0</v>
      </c>
      <c r="AD54" t="s">
        <v>244</v>
      </c>
      <c r="AE54" t="s">
        <v>245</v>
      </c>
      <c r="AF54" t="s">
        <v>173</v>
      </c>
      <c r="AG54" t="s">
        <v>246</v>
      </c>
      <c r="AH54" t="s">
        <v>247</v>
      </c>
      <c r="AI54">
        <v>11001</v>
      </c>
      <c r="AJ54" t="s">
        <v>248</v>
      </c>
      <c r="AK54">
        <v>3115893508</v>
      </c>
      <c r="AM54" t="s">
        <v>249</v>
      </c>
      <c r="AN54">
        <v>13</v>
      </c>
      <c r="AO54" t="s">
        <v>113</v>
      </c>
      <c r="AP54" t="s">
        <v>113</v>
      </c>
      <c r="AQ54" t="s">
        <v>114</v>
      </c>
    </row>
    <row r="55" spans="1:43" x14ac:dyDescent="0.25">
      <c r="A55">
        <v>2024</v>
      </c>
      <c r="B55">
        <v>8</v>
      </c>
      <c r="C55">
        <v>31</v>
      </c>
      <c r="D55" s="33">
        <v>45535</v>
      </c>
      <c r="E55" t="s">
        <v>123</v>
      </c>
      <c r="F55" t="s">
        <v>124</v>
      </c>
      <c r="G55" t="s">
        <v>102</v>
      </c>
      <c r="H55">
        <v>1000</v>
      </c>
      <c r="I55">
        <v>1000</v>
      </c>
      <c r="J55" t="s">
        <v>243</v>
      </c>
      <c r="K55">
        <v>10</v>
      </c>
      <c r="L55">
        <v>7</v>
      </c>
      <c r="M55">
        <v>720551</v>
      </c>
      <c r="N55" t="s">
        <v>147</v>
      </c>
      <c r="O55" t="s">
        <v>129</v>
      </c>
      <c r="P55">
        <v>60000</v>
      </c>
      <c r="Q55">
        <v>60000</v>
      </c>
      <c r="R55">
        <v>0</v>
      </c>
      <c r="S55">
        <v>60000</v>
      </c>
      <c r="T55">
        <v>0</v>
      </c>
      <c r="U55">
        <v>0</v>
      </c>
      <c r="V55">
        <v>0</v>
      </c>
      <c r="W55">
        <v>60000</v>
      </c>
      <c r="X55" t="s">
        <v>184</v>
      </c>
      <c r="Y55" t="s">
        <v>185</v>
      </c>
      <c r="Z55">
        <v>1</v>
      </c>
      <c r="AA55" t="s">
        <v>250</v>
      </c>
      <c r="AB55">
        <v>79100172</v>
      </c>
      <c r="AC55">
        <v>5</v>
      </c>
      <c r="AD55" t="s">
        <v>251</v>
      </c>
      <c r="AE55" t="s">
        <v>252</v>
      </c>
      <c r="AF55" t="s">
        <v>253</v>
      </c>
      <c r="AG55" t="s">
        <v>109</v>
      </c>
      <c r="AH55" t="s">
        <v>254</v>
      </c>
      <c r="AI55">
        <v>11001</v>
      </c>
      <c r="AJ55" t="s">
        <v>255</v>
      </c>
      <c r="AK55">
        <v>3028313086</v>
      </c>
      <c r="AM55" t="s">
        <v>256</v>
      </c>
      <c r="AN55">
        <v>31</v>
      </c>
      <c r="AO55" t="s">
        <v>113</v>
      </c>
      <c r="AP55" t="s">
        <v>113</v>
      </c>
      <c r="AQ55" t="s">
        <v>142</v>
      </c>
    </row>
    <row r="56" spans="1:43" x14ac:dyDescent="0.25">
      <c r="A56">
        <v>2024</v>
      </c>
      <c r="B56">
        <v>8</v>
      </c>
      <c r="C56">
        <v>31</v>
      </c>
      <c r="D56" s="33">
        <v>45535</v>
      </c>
      <c r="E56" t="s">
        <v>123</v>
      </c>
      <c r="F56" t="s">
        <v>124</v>
      </c>
      <c r="G56" t="s">
        <v>102</v>
      </c>
      <c r="H56">
        <v>1000</v>
      </c>
      <c r="I56">
        <v>1000</v>
      </c>
      <c r="J56" t="s">
        <v>243</v>
      </c>
      <c r="K56">
        <v>9</v>
      </c>
      <c r="L56">
        <v>7</v>
      </c>
      <c r="M56">
        <v>720551</v>
      </c>
      <c r="N56" t="s">
        <v>147</v>
      </c>
      <c r="O56" t="s">
        <v>129</v>
      </c>
      <c r="P56">
        <v>60000</v>
      </c>
      <c r="Q56">
        <v>60000</v>
      </c>
      <c r="R56">
        <v>0</v>
      </c>
      <c r="S56">
        <v>60000</v>
      </c>
      <c r="T56">
        <v>0</v>
      </c>
      <c r="U56">
        <v>0</v>
      </c>
      <c r="V56">
        <v>0</v>
      </c>
      <c r="W56">
        <v>60000</v>
      </c>
      <c r="X56" t="s">
        <v>257</v>
      </c>
      <c r="Y56" t="s">
        <v>258</v>
      </c>
      <c r="Z56">
        <v>1</v>
      </c>
      <c r="AA56" t="s">
        <v>250</v>
      </c>
      <c r="AB56">
        <v>80874164</v>
      </c>
      <c r="AC56">
        <v>0</v>
      </c>
      <c r="AD56" t="s">
        <v>259</v>
      </c>
      <c r="AE56" t="s">
        <v>260</v>
      </c>
      <c r="AF56" t="s">
        <v>253</v>
      </c>
      <c r="AG56" t="s">
        <v>261</v>
      </c>
      <c r="AH56" t="s">
        <v>109</v>
      </c>
      <c r="AI56">
        <v>11001</v>
      </c>
      <c r="AJ56" t="s">
        <v>262</v>
      </c>
      <c r="AK56">
        <v>3228682462</v>
      </c>
      <c r="AM56" t="s">
        <v>263</v>
      </c>
      <c r="AN56">
        <v>31</v>
      </c>
      <c r="AO56" t="s">
        <v>113</v>
      </c>
      <c r="AP56" t="s">
        <v>113</v>
      </c>
      <c r="AQ56" t="s">
        <v>114</v>
      </c>
    </row>
    <row r="57" spans="1:43" x14ac:dyDescent="0.25">
      <c r="A57">
        <v>2024</v>
      </c>
      <c r="B57">
        <v>8</v>
      </c>
      <c r="C57">
        <v>31</v>
      </c>
      <c r="D57" s="33">
        <v>45535</v>
      </c>
      <c r="E57" t="s">
        <v>123</v>
      </c>
      <c r="F57" t="s">
        <v>124</v>
      </c>
      <c r="G57" t="s">
        <v>102</v>
      </c>
      <c r="H57">
        <v>1000</v>
      </c>
      <c r="I57">
        <v>1000</v>
      </c>
      <c r="J57" t="s">
        <v>243</v>
      </c>
      <c r="K57">
        <v>8</v>
      </c>
      <c r="L57">
        <v>7</v>
      </c>
      <c r="M57">
        <v>720551</v>
      </c>
      <c r="N57" t="s">
        <v>147</v>
      </c>
      <c r="O57" t="s">
        <v>129</v>
      </c>
      <c r="P57">
        <v>60000</v>
      </c>
      <c r="Q57">
        <v>60000</v>
      </c>
      <c r="R57">
        <v>0</v>
      </c>
      <c r="S57">
        <v>60000</v>
      </c>
      <c r="T57">
        <v>0</v>
      </c>
      <c r="U57">
        <v>0</v>
      </c>
      <c r="V57">
        <v>0</v>
      </c>
      <c r="W57">
        <v>60000</v>
      </c>
      <c r="X57" t="s">
        <v>264</v>
      </c>
      <c r="Y57" t="s">
        <v>258</v>
      </c>
      <c r="Z57">
        <v>1</v>
      </c>
      <c r="AA57" t="s">
        <v>250</v>
      </c>
      <c r="AB57">
        <v>79164207</v>
      </c>
      <c r="AC57">
        <v>9</v>
      </c>
      <c r="AD57" t="s">
        <v>265</v>
      </c>
      <c r="AE57" t="s">
        <v>266</v>
      </c>
      <c r="AF57" t="s">
        <v>267</v>
      </c>
      <c r="AG57" t="s">
        <v>268</v>
      </c>
      <c r="AH57" t="s">
        <v>269</v>
      </c>
      <c r="AI57">
        <v>11001</v>
      </c>
      <c r="AJ57" t="s">
        <v>270</v>
      </c>
      <c r="AK57">
        <v>3163314053</v>
      </c>
      <c r="AM57" t="s">
        <v>271</v>
      </c>
      <c r="AN57">
        <v>31</v>
      </c>
      <c r="AO57" t="s">
        <v>113</v>
      </c>
      <c r="AP57" t="s">
        <v>113</v>
      </c>
      <c r="AQ57" t="s">
        <v>114</v>
      </c>
    </row>
    <row r="58" spans="1:43" x14ac:dyDescent="0.25">
      <c r="A58">
        <v>2024</v>
      </c>
      <c r="B58">
        <v>8</v>
      </c>
      <c r="C58">
        <v>31</v>
      </c>
      <c r="D58" s="33">
        <v>45535</v>
      </c>
      <c r="E58" t="s">
        <v>123</v>
      </c>
      <c r="F58" t="s">
        <v>124</v>
      </c>
      <c r="G58" t="s">
        <v>102</v>
      </c>
      <c r="H58">
        <v>1000</v>
      </c>
      <c r="I58">
        <v>1000</v>
      </c>
      <c r="J58" t="s">
        <v>243</v>
      </c>
      <c r="K58">
        <v>2</v>
      </c>
      <c r="L58">
        <v>7</v>
      </c>
      <c r="M58">
        <v>720551</v>
      </c>
      <c r="N58" t="s">
        <v>147</v>
      </c>
      <c r="O58" t="s">
        <v>129</v>
      </c>
      <c r="P58">
        <v>60000</v>
      </c>
      <c r="Q58">
        <v>60000</v>
      </c>
      <c r="R58">
        <v>0</v>
      </c>
      <c r="S58">
        <v>60000</v>
      </c>
      <c r="T58">
        <v>0</v>
      </c>
      <c r="U58">
        <v>0</v>
      </c>
      <c r="V58">
        <v>0</v>
      </c>
      <c r="W58">
        <v>120000</v>
      </c>
      <c r="X58" t="s">
        <v>201</v>
      </c>
      <c r="Y58" t="s">
        <v>202</v>
      </c>
      <c r="Z58">
        <v>1</v>
      </c>
      <c r="AA58" t="s">
        <v>250</v>
      </c>
      <c r="AB58">
        <v>80873816</v>
      </c>
      <c r="AC58">
        <v>1</v>
      </c>
      <c r="AD58" t="s">
        <v>272</v>
      </c>
      <c r="AE58" t="s">
        <v>273</v>
      </c>
      <c r="AF58" t="s">
        <v>274</v>
      </c>
      <c r="AG58" t="s">
        <v>275</v>
      </c>
      <c r="AH58" t="s">
        <v>276</v>
      </c>
      <c r="AI58">
        <v>11001</v>
      </c>
      <c r="AJ58" t="s">
        <v>277</v>
      </c>
      <c r="AK58">
        <v>3142493653</v>
      </c>
      <c r="AM58" t="s">
        <v>278</v>
      </c>
      <c r="AN58">
        <v>31</v>
      </c>
      <c r="AO58" t="s">
        <v>113</v>
      </c>
      <c r="AP58" t="s">
        <v>113</v>
      </c>
      <c r="AQ58" t="s">
        <v>114</v>
      </c>
    </row>
    <row r="59" spans="1:43" x14ac:dyDescent="0.25">
      <c r="A59">
        <v>2024</v>
      </c>
      <c r="B59">
        <v>8</v>
      </c>
      <c r="C59">
        <v>31</v>
      </c>
      <c r="D59" s="33">
        <v>45535</v>
      </c>
      <c r="E59" t="s">
        <v>123</v>
      </c>
      <c r="F59" t="s">
        <v>124</v>
      </c>
      <c r="G59" t="s">
        <v>102</v>
      </c>
      <c r="H59">
        <v>1000</v>
      </c>
      <c r="I59">
        <v>1000</v>
      </c>
      <c r="J59" t="s">
        <v>243</v>
      </c>
      <c r="K59">
        <v>7</v>
      </c>
      <c r="L59">
        <v>7</v>
      </c>
      <c r="M59">
        <v>720551</v>
      </c>
      <c r="N59" t="s">
        <v>147</v>
      </c>
      <c r="O59" t="s">
        <v>129</v>
      </c>
      <c r="P59">
        <v>60000</v>
      </c>
      <c r="Q59">
        <v>60000</v>
      </c>
      <c r="R59">
        <v>0</v>
      </c>
      <c r="S59">
        <v>60000</v>
      </c>
      <c r="T59">
        <v>0</v>
      </c>
      <c r="U59">
        <v>0</v>
      </c>
      <c r="V59">
        <v>0</v>
      </c>
      <c r="W59">
        <v>60000</v>
      </c>
      <c r="X59" t="s">
        <v>196</v>
      </c>
      <c r="Y59" t="s">
        <v>170</v>
      </c>
      <c r="Z59">
        <v>1</v>
      </c>
      <c r="AA59" t="s">
        <v>250</v>
      </c>
      <c r="AB59">
        <v>80415573</v>
      </c>
      <c r="AC59">
        <v>1</v>
      </c>
      <c r="AD59" t="s">
        <v>279</v>
      </c>
      <c r="AE59" t="s">
        <v>280</v>
      </c>
      <c r="AF59" t="s">
        <v>281</v>
      </c>
      <c r="AG59" t="s">
        <v>282</v>
      </c>
      <c r="AH59" t="s">
        <v>283</v>
      </c>
      <c r="AI59">
        <v>11001</v>
      </c>
      <c r="AJ59" t="s">
        <v>284</v>
      </c>
      <c r="AK59">
        <v>31185309355</v>
      </c>
      <c r="AM59" t="s">
        <v>285</v>
      </c>
      <c r="AN59">
        <v>31</v>
      </c>
      <c r="AO59" t="s">
        <v>113</v>
      </c>
      <c r="AP59" t="s">
        <v>113</v>
      </c>
      <c r="AQ59" t="s">
        <v>157</v>
      </c>
    </row>
    <row r="60" spans="1:43" x14ac:dyDescent="0.25">
      <c r="A60">
        <v>2024</v>
      </c>
      <c r="B60">
        <v>8</v>
      </c>
      <c r="C60">
        <v>31</v>
      </c>
      <c r="D60" s="33">
        <v>45535</v>
      </c>
      <c r="E60" t="s">
        <v>123</v>
      </c>
      <c r="F60" t="s">
        <v>124</v>
      </c>
      <c r="G60" t="s">
        <v>102</v>
      </c>
      <c r="H60">
        <v>1000</v>
      </c>
      <c r="I60">
        <v>1000</v>
      </c>
      <c r="J60" t="s">
        <v>243</v>
      </c>
      <c r="K60">
        <v>6</v>
      </c>
      <c r="L60">
        <v>7</v>
      </c>
      <c r="M60">
        <v>720551</v>
      </c>
      <c r="N60" t="s">
        <v>147</v>
      </c>
      <c r="O60" t="s">
        <v>129</v>
      </c>
      <c r="P60">
        <v>60000</v>
      </c>
      <c r="Q60">
        <v>60000</v>
      </c>
      <c r="R60">
        <v>0</v>
      </c>
      <c r="S60">
        <v>60000</v>
      </c>
      <c r="T60">
        <v>0</v>
      </c>
      <c r="U60">
        <v>0</v>
      </c>
      <c r="V60">
        <v>0</v>
      </c>
      <c r="W60">
        <v>60000</v>
      </c>
      <c r="X60" t="s">
        <v>199</v>
      </c>
      <c r="Y60" t="s">
        <v>200</v>
      </c>
      <c r="Z60">
        <v>1</v>
      </c>
      <c r="AA60" t="s">
        <v>250</v>
      </c>
      <c r="AB60">
        <v>1020770850</v>
      </c>
      <c r="AC60">
        <v>0</v>
      </c>
      <c r="AD60" t="s">
        <v>286</v>
      </c>
      <c r="AE60" t="s">
        <v>287</v>
      </c>
      <c r="AF60" t="s">
        <v>288</v>
      </c>
      <c r="AG60" t="s">
        <v>109</v>
      </c>
      <c r="AH60" t="s">
        <v>289</v>
      </c>
      <c r="AI60">
        <v>11001</v>
      </c>
      <c r="AJ60" t="s">
        <v>290</v>
      </c>
      <c r="AK60">
        <v>3014425132</v>
      </c>
      <c r="AM60" t="s">
        <v>291</v>
      </c>
      <c r="AN60">
        <v>31</v>
      </c>
      <c r="AP60" t="s">
        <v>113</v>
      </c>
      <c r="AQ60" t="s">
        <v>114</v>
      </c>
    </row>
    <row r="61" spans="1:43" x14ac:dyDescent="0.25">
      <c r="A61">
        <v>2024</v>
      </c>
      <c r="B61">
        <v>8</v>
      </c>
      <c r="C61">
        <v>31</v>
      </c>
      <c r="D61" s="33">
        <v>45535</v>
      </c>
      <c r="E61" t="s">
        <v>123</v>
      </c>
      <c r="F61" t="s">
        <v>124</v>
      </c>
      <c r="G61" t="s">
        <v>102</v>
      </c>
      <c r="H61">
        <v>1000</v>
      </c>
      <c r="I61">
        <v>1000</v>
      </c>
      <c r="J61" t="s">
        <v>243</v>
      </c>
      <c r="K61">
        <v>3</v>
      </c>
      <c r="L61">
        <v>7</v>
      </c>
      <c r="M61">
        <v>720551</v>
      </c>
      <c r="N61" t="s">
        <v>147</v>
      </c>
      <c r="O61" t="s">
        <v>129</v>
      </c>
      <c r="P61">
        <v>60000</v>
      </c>
      <c r="Q61">
        <v>60000</v>
      </c>
      <c r="R61">
        <v>0</v>
      </c>
      <c r="S61">
        <v>60000</v>
      </c>
      <c r="T61">
        <v>0</v>
      </c>
      <c r="U61">
        <v>0</v>
      </c>
      <c r="V61">
        <v>0</v>
      </c>
      <c r="W61">
        <v>60000</v>
      </c>
      <c r="X61" t="s">
        <v>203</v>
      </c>
      <c r="Y61" t="s">
        <v>204</v>
      </c>
      <c r="Z61">
        <v>1</v>
      </c>
      <c r="AA61" t="s">
        <v>250</v>
      </c>
      <c r="AB61">
        <v>80412569</v>
      </c>
      <c r="AC61">
        <v>8</v>
      </c>
      <c r="AD61" t="s">
        <v>292</v>
      </c>
      <c r="AE61" t="s">
        <v>293</v>
      </c>
      <c r="AF61" t="s">
        <v>294</v>
      </c>
      <c r="AG61" t="s">
        <v>295</v>
      </c>
      <c r="AH61" t="s">
        <v>296</v>
      </c>
      <c r="AI61">
        <v>11001</v>
      </c>
      <c r="AJ61" t="s">
        <v>297</v>
      </c>
      <c r="AK61">
        <v>3168743382</v>
      </c>
      <c r="AM61" t="s">
        <v>298</v>
      </c>
      <c r="AN61">
        <v>31</v>
      </c>
      <c r="AO61" t="s">
        <v>113</v>
      </c>
      <c r="AP61" t="s">
        <v>113</v>
      </c>
      <c r="AQ61" t="s">
        <v>114</v>
      </c>
    </row>
    <row r="62" spans="1:43" x14ac:dyDescent="0.25">
      <c r="A62">
        <v>2024</v>
      </c>
      <c r="B62">
        <v>8</v>
      </c>
      <c r="C62">
        <v>31</v>
      </c>
      <c r="D62" s="33">
        <v>45535</v>
      </c>
      <c r="E62" t="s">
        <v>123</v>
      </c>
      <c r="F62" t="s">
        <v>124</v>
      </c>
      <c r="G62" t="s">
        <v>102</v>
      </c>
      <c r="H62">
        <v>1000</v>
      </c>
      <c r="I62">
        <v>1000</v>
      </c>
      <c r="J62" t="s">
        <v>243</v>
      </c>
      <c r="K62">
        <v>11</v>
      </c>
      <c r="L62">
        <v>7</v>
      </c>
      <c r="M62">
        <v>720551</v>
      </c>
      <c r="N62" t="s">
        <v>147</v>
      </c>
      <c r="O62" t="s">
        <v>129</v>
      </c>
      <c r="P62">
        <v>60000</v>
      </c>
      <c r="Q62">
        <v>60000</v>
      </c>
      <c r="R62">
        <v>0</v>
      </c>
      <c r="S62">
        <v>60000</v>
      </c>
      <c r="T62">
        <v>0</v>
      </c>
      <c r="U62">
        <v>0</v>
      </c>
      <c r="V62">
        <v>0</v>
      </c>
      <c r="W62">
        <v>60000</v>
      </c>
      <c r="X62" t="s">
        <v>184</v>
      </c>
      <c r="Y62" t="s">
        <v>185</v>
      </c>
      <c r="Z62">
        <v>1</v>
      </c>
      <c r="AA62" t="s">
        <v>250</v>
      </c>
      <c r="AB62">
        <v>80504475</v>
      </c>
      <c r="AC62">
        <v>1</v>
      </c>
      <c r="AD62" t="s">
        <v>299</v>
      </c>
      <c r="AE62" t="s">
        <v>300</v>
      </c>
      <c r="AG62" t="s">
        <v>301</v>
      </c>
      <c r="AH62" t="s">
        <v>302</v>
      </c>
      <c r="AI62">
        <v>11001</v>
      </c>
      <c r="AJ62" t="s">
        <v>303</v>
      </c>
      <c r="AK62" t="s">
        <v>304</v>
      </c>
      <c r="AL62" t="s">
        <v>304</v>
      </c>
      <c r="AM62" t="s">
        <v>305</v>
      </c>
      <c r="AN62">
        <v>31</v>
      </c>
      <c r="AO62" t="s">
        <v>113</v>
      </c>
      <c r="AP62" t="s">
        <v>113</v>
      </c>
      <c r="AQ62" t="s">
        <v>114</v>
      </c>
    </row>
    <row r="63" spans="1:43" x14ac:dyDescent="0.25">
      <c r="A63">
        <v>2024</v>
      </c>
      <c r="B63">
        <v>8</v>
      </c>
      <c r="C63">
        <v>31</v>
      </c>
      <c r="D63" s="33">
        <v>45535</v>
      </c>
      <c r="E63" t="s">
        <v>123</v>
      </c>
      <c r="F63" t="s">
        <v>124</v>
      </c>
      <c r="G63" t="s">
        <v>102</v>
      </c>
      <c r="H63">
        <v>1000</v>
      </c>
      <c r="I63">
        <v>1000</v>
      </c>
      <c r="J63" t="s">
        <v>243</v>
      </c>
      <c r="K63">
        <v>1</v>
      </c>
      <c r="L63">
        <v>7</v>
      </c>
      <c r="M63">
        <v>720551</v>
      </c>
      <c r="N63" t="s">
        <v>147</v>
      </c>
      <c r="O63" t="s">
        <v>129</v>
      </c>
      <c r="P63">
        <v>60000</v>
      </c>
      <c r="Q63">
        <v>60000</v>
      </c>
      <c r="R63">
        <v>0</v>
      </c>
      <c r="S63">
        <v>60000</v>
      </c>
      <c r="T63">
        <v>0</v>
      </c>
      <c r="U63">
        <v>0</v>
      </c>
      <c r="V63">
        <v>0</v>
      </c>
      <c r="W63">
        <v>120000</v>
      </c>
      <c r="X63" t="s">
        <v>193</v>
      </c>
      <c r="Y63" t="s">
        <v>194</v>
      </c>
      <c r="Z63">
        <v>1</v>
      </c>
      <c r="AA63" t="s">
        <v>250</v>
      </c>
      <c r="AB63">
        <v>80873816</v>
      </c>
      <c r="AC63">
        <v>1</v>
      </c>
      <c r="AD63" t="s">
        <v>272</v>
      </c>
      <c r="AE63" t="s">
        <v>273</v>
      </c>
      <c r="AF63" t="s">
        <v>274</v>
      </c>
      <c r="AG63" t="s">
        <v>275</v>
      </c>
      <c r="AH63" t="s">
        <v>276</v>
      </c>
      <c r="AI63">
        <v>11001</v>
      </c>
      <c r="AJ63" t="s">
        <v>277</v>
      </c>
      <c r="AK63">
        <v>3142493653</v>
      </c>
      <c r="AM63" t="s">
        <v>278</v>
      </c>
      <c r="AN63">
        <v>31</v>
      </c>
      <c r="AO63" t="s">
        <v>113</v>
      </c>
      <c r="AP63" t="s">
        <v>113</v>
      </c>
      <c r="AQ63" t="s">
        <v>114</v>
      </c>
    </row>
    <row r="64" spans="1:43" x14ac:dyDescent="0.25">
      <c r="A64">
        <v>2024</v>
      </c>
      <c r="B64">
        <v>8</v>
      </c>
      <c r="C64">
        <v>31</v>
      </c>
      <c r="D64" s="33">
        <v>45535</v>
      </c>
      <c r="E64" t="s">
        <v>123</v>
      </c>
      <c r="F64" t="s">
        <v>124</v>
      </c>
      <c r="G64" t="s">
        <v>102</v>
      </c>
      <c r="H64">
        <v>1000</v>
      </c>
      <c r="I64">
        <v>1000</v>
      </c>
      <c r="J64" t="s">
        <v>243</v>
      </c>
      <c r="K64">
        <v>4</v>
      </c>
      <c r="L64">
        <v>7</v>
      </c>
      <c r="M64">
        <v>720551</v>
      </c>
      <c r="N64" t="s">
        <v>147</v>
      </c>
      <c r="O64" t="s">
        <v>129</v>
      </c>
      <c r="P64">
        <v>60000</v>
      </c>
      <c r="Q64">
        <v>60000</v>
      </c>
      <c r="R64">
        <v>0</v>
      </c>
      <c r="S64">
        <v>60000</v>
      </c>
      <c r="T64">
        <v>0</v>
      </c>
      <c r="U64">
        <v>0</v>
      </c>
      <c r="V64">
        <v>0</v>
      </c>
      <c r="W64">
        <v>60000</v>
      </c>
      <c r="X64" t="s">
        <v>306</v>
      </c>
      <c r="Y64" t="s">
        <v>307</v>
      </c>
      <c r="Z64">
        <v>1</v>
      </c>
      <c r="AA64" t="s">
        <v>250</v>
      </c>
      <c r="AB64">
        <v>80417750</v>
      </c>
      <c r="AC64">
        <v>8</v>
      </c>
      <c r="AD64" t="s">
        <v>308</v>
      </c>
      <c r="AE64" t="s">
        <v>309</v>
      </c>
      <c r="AF64" t="s">
        <v>310</v>
      </c>
      <c r="AG64" t="s">
        <v>311</v>
      </c>
      <c r="AI64">
        <v>11001</v>
      </c>
      <c r="AJ64" t="s">
        <v>312</v>
      </c>
      <c r="AK64">
        <v>3228205297</v>
      </c>
      <c r="AM64" t="s">
        <v>313</v>
      </c>
      <c r="AN64">
        <v>31</v>
      </c>
      <c r="AO64" t="s">
        <v>113</v>
      </c>
      <c r="AP64" t="s">
        <v>113</v>
      </c>
      <c r="AQ64" t="s">
        <v>114</v>
      </c>
    </row>
    <row r="65" spans="1:43" x14ac:dyDescent="0.25">
      <c r="A65">
        <v>2024</v>
      </c>
      <c r="B65">
        <v>10</v>
      </c>
      <c r="C65">
        <v>24</v>
      </c>
      <c r="D65" s="33">
        <v>45589</v>
      </c>
      <c r="E65" t="s">
        <v>314</v>
      </c>
      <c r="F65" t="s">
        <v>315</v>
      </c>
      <c r="G65" t="s">
        <v>102</v>
      </c>
      <c r="H65">
        <v>2275</v>
      </c>
      <c r="I65">
        <v>2275</v>
      </c>
      <c r="J65" t="s">
        <v>316</v>
      </c>
      <c r="K65">
        <v>8</v>
      </c>
      <c r="L65">
        <v>7</v>
      </c>
      <c r="M65">
        <v>720551</v>
      </c>
      <c r="N65" t="s">
        <v>147</v>
      </c>
      <c r="O65" t="s">
        <v>129</v>
      </c>
      <c r="P65">
        <v>63000</v>
      </c>
      <c r="Q65">
        <v>63000</v>
      </c>
      <c r="R65">
        <v>0</v>
      </c>
      <c r="S65">
        <v>63000</v>
      </c>
      <c r="T65">
        <v>0</v>
      </c>
      <c r="U65">
        <v>0</v>
      </c>
      <c r="V65">
        <v>0</v>
      </c>
      <c r="W65">
        <v>189000</v>
      </c>
      <c r="X65" t="s">
        <v>203</v>
      </c>
      <c r="Y65" t="s">
        <v>204</v>
      </c>
      <c r="Z65" t="s">
        <v>314</v>
      </c>
      <c r="AA65" t="s">
        <v>317</v>
      </c>
      <c r="AB65">
        <v>830138859</v>
      </c>
      <c r="AC65">
        <v>4</v>
      </c>
      <c r="AD65" t="s">
        <v>318</v>
      </c>
      <c r="AI65">
        <v>11001</v>
      </c>
      <c r="AJ65" t="s">
        <v>319</v>
      </c>
      <c r="AK65">
        <v>6793217</v>
      </c>
      <c r="AM65" t="s">
        <v>320</v>
      </c>
      <c r="AN65">
        <v>31</v>
      </c>
      <c r="AO65" t="s">
        <v>113</v>
      </c>
      <c r="AP65" t="s">
        <v>113</v>
      </c>
      <c r="AQ65" t="s">
        <v>157</v>
      </c>
    </row>
    <row r="66" spans="1:43" x14ac:dyDescent="0.25">
      <c r="A66">
        <v>2024</v>
      </c>
      <c r="B66">
        <v>10</v>
      </c>
      <c r="C66">
        <v>24</v>
      </c>
      <c r="D66" s="33">
        <v>45589</v>
      </c>
      <c r="E66" t="s">
        <v>314</v>
      </c>
      <c r="F66" t="s">
        <v>315</v>
      </c>
      <c r="G66" t="s">
        <v>102</v>
      </c>
      <c r="H66">
        <v>2275</v>
      </c>
      <c r="I66">
        <v>2275</v>
      </c>
      <c r="J66" t="s">
        <v>316</v>
      </c>
      <c r="K66">
        <v>7</v>
      </c>
      <c r="L66">
        <v>7</v>
      </c>
      <c r="M66">
        <v>720551</v>
      </c>
      <c r="N66" t="s">
        <v>147</v>
      </c>
      <c r="O66" t="s">
        <v>129</v>
      </c>
      <c r="P66">
        <v>63000</v>
      </c>
      <c r="Q66">
        <v>63000</v>
      </c>
      <c r="R66">
        <v>0</v>
      </c>
      <c r="S66">
        <v>63000</v>
      </c>
      <c r="T66">
        <v>0</v>
      </c>
      <c r="U66">
        <v>0</v>
      </c>
      <c r="V66">
        <v>0</v>
      </c>
      <c r="W66">
        <v>189000</v>
      </c>
      <c r="X66" t="s">
        <v>182</v>
      </c>
      <c r="Y66" t="s">
        <v>183</v>
      </c>
      <c r="Z66" t="s">
        <v>314</v>
      </c>
      <c r="AA66" t="s">
        <v>317</v>
      </c>
      <c r="AB66">
        <v>830138859</v>
      </c>
      <c r="AC66">
        <v>4</v>
      </c>
      <c r="AD66" t="s">
        <v>318</v>
      </c>
      <c r="AI66">
        <v>11001</v>
      </c>
      <c r="AJ66" t="s">
        <v>319</v>
      </c>
      <c r="AK66">
        <v>6793217</v>
      </c>
      <c r="AM66" t="s">
        <v>320</v>
      </c>
      <c r="AN66">
        <v>31</v>
      </c>
      <c r="AO66" t="s">
        <v>113</v>
      </c>
      <c r="AP66" t="s">
        <v>113</v>
      </c>
      <c r="AQ66" t="s">
        <v>157</v>
      </c>
    </row>
    <row r="67" spans="1:43" x14ac:dyDescent="0.25">
      <c r="A67">
        <v>2024</v>
      </c>
      <c r="B67">
        <v>10</v>
      </c>
      <c r="C67">
        <v>24</v>
      </c>
      <c r="D67" s="33">
        <v>45589</v>
      </c>
      <c r="E67" t="s">
        <v>314</v>
      </c>
      <c r="F67" t="s">
        <v>315</v>
      </c>
      <c r="G67" t="s">
        <v>102</v>
      </c>
      <c r="H67">
        <v>2275</v>
      </c>
      <c r="I67">
        <v>2275</v>
      </c>
      <c r="J67" t="s">
        <v>316</v>
      </c>
      <c r="K67">
        <v>9</v>
      </c>
      <c r="L67">
        <v>7</v>
      </c>
      <c r="M67">
        <v>720551</v>
      </c>
      <c r="N67" t="s">
        <v>147</v>
      </c>
      <c r="O67" t="s">
        <v>129</v>
      </c>
      <c r="P67">
        <v>63000</v>
      </c>
      <c r="Q67">
        <v>63000</v>
      </c>
      <c r="R67">
        <v>0</v>
      </c>
      <c r="S67">
        <v>63000</v>
      </c>
      <c r="T67">
        <v>0</v>
      </c>
      <c r="U67">
        <v>0</v>
      </c>
      <c r="V67">
        <v>0</v>
      </c>
      <c r="W67">
        <v>189000</v>
      </c>
      <c r="X67" t="s">
        <v>193</v>
      </c>
      <c r="Y67" t="s">
        <v>194</v>
      </c>
      <c r="Z67" t="s">
        <v>314</v>
      </c>
      <c r="AA67" t="s">
        <v>317</v>
      </c>
      <c r="AB67">
        <v>830138859</v>
      </c>
      <c r="AC67">
        <v>4</v>
      </c>
      <c r="AD67" t="s">
        <v>318</v>
      </c>
      <c r="AI67">
        <v>11001</v>
      </c>
      <c r="AJ67" t="s">
        <v>319</v>
      </c>
      <c r="AK67">
        <v>6793217</v>
      </c>
      <c r="AM67" t="s">
        <v>320</v>
      </c>
      <c r="AN67">
        <v>31</v>
      </c>
      <c r="AO67" t="s">
        <v>113</v>
      </c>
      <c r="AP67" t="s">
        <v>113</v>
      </c>
      <c r="AQ67" t="s">
        <v>157</v>
      </c>
    </row>
    <row r="68" spans="1:43" x14ac:dyDescent="0.25">
      <c r="A68">
        <v>2024</v>
      </c>
      <c r="B68">
        <v>10</v>
      </c>
      <c r="C68">
        <v>30</v>
      </c>
      <c r="D68" s="33">
        <v>45595</v>
      </c>
      <c r="E68" t="s">
        <v>214</v>
      </c>
      <c r="F68" t="s">
        <v>215</v>
      </c>
      <c r="G68" t="s">
        <v>102</v>
      </c>
      <c r="H68">
        <v>2309</v>
      </c>
      <c r="I68">
        <v>2309</v>
      </c>
      <c r="J68" t="s">
        <v>321</v>
      </c>
      <c r="K68">
        <v>5</v>
      </c>
      <c r="L68">
        <v>7</v>
      </c>
      <c r="M68">
        <v>720551</v>
      </c>
      <c r="N68" t="s">
        <v>147</v>
      </c>
      <c r="O68" t="s">
        <v>129</v>
      </c>
      <c r="P68">
        <v>92000</v>
      </c>
      <c r="Q68">
        <v>92000</v>
      </c>
      <c r="R68">
        <v>0</v>
      </c>
      <c r="S68">
        <v>92000</v>
      </c>
      <c r="T68">
        <v>0</v>
      </c>
      <c r="U68">
        <v>0</v>
      </c>
      <c r="V68">
        <v>7912000</v>
      </c>
      <c r="W68">
        <v>8464000</v>
      </c>
      <c r="X68" t="s">
        <v>199</v>
      </c>
      <c r="Y68" t="s">
        <v>200</v>
      </c>
      <c r="Z68" t="s">
        <v>322</v>
      </c>
      <c r="AA68" t="s">
        <v>150</v>
      </c>
      <c r="AB68">
        <v>52343704</v>
      </c>
      <c r="AC68">
        <v>8</v>
      </c>
      <c r="AD68" t="s">
        <v>220</v>
      </c>
      <c r="AE68" t="s">
        <v>54</v>
      </c>
      <c r="AF68" t="s">
        <v>221</v>
      </c>
      <c r="AG68" t="s">
        <v>222</v>
      </c>
      <c r="AH68" t="s">
        <v>223</v>
      </c>
      <c r="AI68">
        <v>11001</v>
      </c>
      <c r="AJ68" t="s">
        <v>224</v>
      </c>
      <c r="AK68">
        <v>8054049</v>
      </c>
      <c r="AM68" t="s">
        <v>225</v>
      </c>
      <c r="AN68">
        <v>31</v>
      </c>
      <c r="AO68" t="s">
        <v>113</v>
      </c>
      <c r="AP68" t="s">
        <v>113</v>
      </c>
      <c r="AQ68" t="s">
        <v>226</v>
      </c>
    </row>
    <row r="69" spans="1:43" x14ac:dyDescent="0.25">
      <c r="A69">
        <v>2024</v>
      </c>
      <c r="B69">
        <v>10</v>
      </c>
      <c r="C69">
        <v>30</v>
      </c>
      <c r="D69" s="33">
        <v>45595</v>
      </c>
      <c r="E69" t="s">
        <v>214</v>
      </c>
      <c r="F69" t="s">
        <v>215</v>
      </c>
      <c r="G69" t="s">
        <v>102</v>
      </c>
      <c r="H69">
        <v>2309</v>
      </c>
      <c r="I69">
        <v>2309</v>
      </c>
      <c r="J69" t="s">
        <v>321</v>
      </c>
      <c r="K69">
        <v>2</v>
      </c>
      <c r="L69">
        <v>7</v>
      </c>
      <c r="M69">
        <v>720551</v>
      </c>
      <c r="N69" t="s">
        <v>147</v>
      </c>
      <c r="O69" t="s">
        <v>129</v>
      </c>
      <c r="P69">
        <v>92000</v>
      </c>
      <c r="Q69">
        <v>92000</v>
      </c>
      <c r="R69">
        <v>0</v>
      </c>
      <c r="S69">
        <v>92000</v>
      </c>
      <c r="T69">
        <v>0</v>
      </c>
      <c r="U69">
        <v>0</v>
      </c>
      <c r="V69">
        <v>7912000</v>
      </c>
      <c r="W69">
        <v>8464000</v>
      </c>
      <c r="X69" t="s">
        <v>196</v>
      </c>
      <c r="Y69" t="s">
        <v>170</v>
      </c>
      <c r="Z69" t="s">
        <v>322</v>
      </c>
      <c r="AA69" t="s">
        <v>150</v>
      </c>
      <c r="AB69">
        <v>52343704</v>
      </c>
      <c r="AC69">
        <v>8</v>
      </c>
      <c r="AD69" t="s">
        <v>220</v>
      </c>
      <c r="AE69" t="s">
        <v>54</v>
      </c>
      <c r="AF69" t="s">
        <v>221</v>
      </c>
      <c r="AG69" t="s">
        <v>222</v>
      </c>
      <c r="AH69" t="s">
        <v>223</v>
      </c>
      <c r="AI69">
        <v>11001</v>
      </c>
      <c r="AJ69" t="s">
        <v>224</v>
      </c>
      <c r="AK69">
        <v>8054049</v>
      </c>
      <c r="AM69" t="s">
        <v>225</v>
      </c>
      <c r="AN69">
        <v>31</v>
      </c>
      <c r="AO69" t="s">
        <v>113</v>
      </c>
      <c r="AP69" t="s">
        <v>113</v>
      </c>
      <c r="AQ69" t="s">
        <v>226</v>
      </c>
    </row>
    <row r="70" spans="1:43" x14ac:dyDescent="0.25">
      <c r="A70">
        <v>2024</v>
      </c>
      <c r="B70">
        <v>10</v>
      </c>
      <c r="C70">
        <v>30</v>
      </c>
      <c r="D70" s="33">
        <v>45595</v>
      </c>
      <c r="E70" t="s">
        <v>214</v>
      </c>
      <c r="F70" t="s">
        <v>215</v>
      </c>
      <c r="G70" t="s">
        <v>102</v>
      </c>
      <c r="H70">
        <v>2309</v>
      </c>
      <c r="I70">
        <v>2309</v>
      </c>
      <c r="J70" t="s">
        <v>321</v>
      </c>
      <c r="K70">
        <v>8</v>
      </c>
      <c r="L70">
        <v>7</v>
      </c>
      <c r="M70">
        <v>720551</v>
      </c>
      <c r="N70" t="s">
        <v>147</v>
      </c>
      <c r="O70" t="s">
        <v>129</v>
      </c>
      <c r="P70">
        <v>92000</v>
      </c>
      <c r="Q70">
        <v>92000</v>
      </c>
      <c r="R70">
        <v>0</v>
      </c>
      <c r="S70">
        <v>92000</v>
      </c>
      <c r="T70">
        <v>0</v>
      </c>
      <c r="U70">
        <v>0</v>
      </c>
      <c r="V70">
        <v>7912000</v>
      </c>
      <c r="W70">
        <v>8464000</v>
      </c>
      <c r="X70" t="s">
        <v>306</v>
      </c>
      <c r="Y70" t="s">
        <v>307</v>
      </c>
      <c r="Z70" t="s">
        <v>322</v>
      </c>
      <c r="AA70" t="s">
        <v>150</v>
      </c>
      <c r="AB70">
        <v>52343704</v>
      </c>
      <c r="AC70">
        <v>8</v>
      </c>
      <c r="AD70" t="s">
        <v>220</v>
      </c>
      <c r="AE70" t="s">
        <v>54</v>
      </c>
      <c r="AF70" t="s">
        <v>221</v>
      </c>
      <c r="AG70" t="s">
        <v>222</v>
      </c>
      <c r="AH70" t="s">
        <v>223</v>
      </c>
      <c r="AI70">
        <v>11001</v>
      </c>
      <c r="AJ70" t="s">
        <v>224</v>
      </c>
      <c r="AK70">
        <v>8054049</v>
      </c>
      <c r="AM70" t="s">
        <v>225</v>
      </c>
      <c r="AN70">
        <v>31</v>
      </c>
      <c r="AO70" t="s">
        <v>113</v>
      </c>
      <c r="AP70" t="s">
        <v>113</v>
      </c>
      <c r="AQ70" t="s">
        <v>226</v>
      </c>
    </row>
    <row r="71" spans="1:43" x14ac:dyDescent="0.25">
      <c r="A71">
        <v>2024</v>
      </c>
      <c r="B71">
        <v>10</v>
      </c>
      <c r="C71">
        <v>30</v>
      </c>
      <c r="D71" s="33">
        <v>45595</v>
      </c>
      <c r="E71" t="s">
        <v>214</v>
      </c>
      <c r="F71" t="s">
        <v>215</v>
      </c>
      <c r="G71" t="s">
        <v>102</v>
      </c>
      <c r="H71">
        <v>2309</v>
      </c>
      <c r="I71">
        <v>2309</v>
      </c>
      <c r="J71" t="s">
        <v>321</v>
      </c>
      <c r="K71">
        <v>11</v>
      </c>
      <c r="L71">
        <v>7</v>
      </c>
      <c r="M71">
        <v>720551</v>
      </c>
      <c r="N71" t="s">
        <v>147</v>
      </c>
      <c r="O71" t="s">
        <v>129</v>
      </c>
      <c r="P71">
        <v>92000</v>
      </c>
      <c r="Q71">
        <v>92000</v>
      </c>
      <c r="R71">
        <v>0</v>
      </c>
      <c r="S71">
        <v>92000</v>
      </c>
      <c r="T71">
        <v>0</v>
      </c>
      <c r="U71">
        <v>0</v>
      </c>
      <c r="V71">
        <v>7912000</v>
      </c>
      <c r="W71">
        <v>8464000</v>
      </c>
      <c r="X71" t="s">
        <v>264</v>
      </c>
      <c r="Y71" t="s">
        <v>258</v>
      </c>
      <c r="Z71" t="s">
        <v>322</v>
      </c>
      <c r="AA71" t="s">
        <v>150</v>
      </c>
      <c r="AB71">
        <v>52343704</v>
      </c>
      <c r="AC71">
        <v>8</v>
      </c>
      <c r="AD71" t="s">
        <v>220</v>
      </c>
      <c r="AE71" t="s">
        <v>54</v>
      </c>
      <c r="AF71" t="s">
        <v>221</v>
      </c>
      <c r="AG71" t="s">
        <v>222</v>
      </c>
      <c r="AH71" t="s">
        <v>223</v>
      </c>
      <c r="AI71">
        <v>11001</v>
      </c>
      <c r="AJ71" t="s">
        <v>224</v>
      </c>
      <c r="AK71">
        <v>8054049</v>
      </c>
      <c r="AM71" t="s">
        <v>225</v>
      </c>
      <c r="AN71">
        <v>31</v>
      </c>
      <c r="AO71" t="s">
        <v>113</v>
      </c>
      <c r="AP71" t="s">
        <v>113</v>
      </c>
      <c r="AQ71" t="s">
        <v>226</v>
      </c>
    </row>
    <row r="72" spans="1:43" x14ac:dyDescent="0.25">
      <c r="A72">
        <v>2024</v>
      </c>
      <c r="B72">
        <v>10</v>
      </c>
      <c r="C72">
        <v>30</v>
      </c>
      <c r="D72" s="33">
        <v>45595</v>
      </c>
      <c r="E72" t="s">
        <v>214</v>
      </c>
      <c r="F72" t="s">
        <v>215</v>
      </c>
      <c r="G72" t="s">
        <v>102</v>
      </c>
      <c r="H72">
        <v>2309</v>
      </c>
      <c r="I72">
        <v>2309</v>
      </c>
      <c r="J72" t="s">
        <v>321</v>
      </c>
      <c r="K72">
        <v>7</v>
      </c>
      <c r="L72">
        <v>7</v>
      </c>
      <c r="M72">
        <v>720551</v>
      </c>
      <c r="N72" t="s">
        <v>147</v>
      </c>
      <c r="O72" t="s">
        <v>129</v>
      </c>
      <c r="P72">
        <v>92000</v>
      </c>
      <c r="Q72">
        <v>92000</v>
      </c>
      <c r="R72">
        <v>0</v>
      </c>
      <c r="S72">
        <v>92000</v>
      </c>
      <c r="T72">
        <v>0</v>
      </c>
      <c r="U72">
        <v>0</v>
      </c>
      <c r="V72">
        <v>7912000</v>
      </c>
      <c r="W72">
        <v>8464000</v>
      </c>
      <c r="X72" t="s">
        <v>257</v>
      </c>
      <c r="Y72" t="s">
        <v>258</v>
      </c>
      <c r="Z72" t="s">
        <v>322</v>
      </c>
      <c r="AA72" t="s">
        <v>150</v>
      </c>
      <c r="AB72">
        <v>52343704</v>
      </c>
      <c r="AC72">
        <v>8</v>
      </c>
      <c r="AD72" t="s">
        <v>220</v>
      </c>
      <c r="AE72" t="s">
        <v>54</v>
      </c>
      <c r="AF72" t="s">
        <v>221</v>
      </c>
      <c r="AG72" t="s">
        <v>222</v>
      </c>
      <c r="AH72" t="s">
        <v>223</v>
      </c>
      <c r="AI72">
        <v>11001</v>
      </c>
      <c r="AJ72" t="s">
        <v>224</v>
      </c>
      <c r="AK72">
        <v>8054049</v>
      </c>
      <c r="AM72" t="s">
        <v>225</v>
      </c>
      <c r="AN72">
        <v>31</v>
      </c>
      <c r="AO72" t="s">
        <v>113</v>
      </c>
      <c r="AP72" t="s">
        <v>113</v>
      </c>
      <c r="AQ72" t="s">
        <v>226</v>
      </c>
    </row>
    <row r="73" spans="1:43" x14ac:dyDescent="0.25">
      <c r="A73">
        <v>2024</v>
      </c>
      <c r="B73">
        <v>10</v>
      </c>
      <c r="C73">
        <v>30</v>
      </c>
      <c r="D73" s="33">
        <v>45595</v>
      </c>
      <c r="E73" t="s">
        <v>214</v>
      </c>
      <c r="F73" t="s">
        <v>215</v>
      </c>
      <c r="G73" t="s">
        <v>102</v>
      </c>
      <c r="H73">
        <v>2309</v>
      </c>
      <c r="I73">
        <v>2309</v>
      </c>
      <c r="J73" t="s">
        <v>321</v>
      </c>
      <c r="K73">
        <v>3</v>
      </c>
      <c r="L73">
        <v>7</v>
      </c>
      <c r="M73">
        <v>720551</v>
      </c>
      <c r="N73" t="s">
        <v>147</v>
      </c>
      <c r="O73" t="s">
        <v>129</v>
      </c>
      <c r="P73">
        <v>92000</v>
      </c>
      <c r="Q73">
        <v>92000</v>
      </c>
      <c r="R73">
        <v>0</v>
      </c>
      <c r="S73">
        <v>92000</v>
      </c>
      <c r="T73">
        <v>0</v>
      </c>
      <c r="U73">
        <v>0</v>
      </c>
      <c r="V73">
        <v>7912000</v>
      </c>
      <c r="W73">
        <v>8464000</v>
      </c>
      <c r="X73" t="s">
        <v>197</v>
      </c>
      <c r="Y73" t="s">
        <v>198</v>
      </c>
      <c r="Z73" t="s">
        <v>322</v>
      </c>
      <c r="AA73" t="s">
        <v>150</v>
      </c>
      <c r="AB73">
        <v>52343704</v>
      </c>
      <c r="AC73">
        <v>8</v>
      </c>
      <c r="AD73" t="s">
        <v>220</v>
      </c>
      <c r="AE73" t="s">
        <v>54</v>
      </c>
      <c r="AF73" t="s">
        <v>221</v>
      </c>
      <c r="AG73" t="s">
        <v>222</v>
      </c>
      <c r="AH73" t="s">
        <v>223</v>
      </c>
      <c r="AI73">
        <v>11001</v>
      </c>
      <c r="AJ73" t="s">
        <v>224</v>
      </c>
      <c r="AK73">
        <v>8054049</v>
      </c>
      <c r="AM73" t="s">
        <v>225</v>
      </c>
      <c r="AN73">
        <v>31</v>
      </c>
      <c r="AO73" t="s">
        <v>113</v>
      </c>
      <c r="AP73" t="s">
        <v>113</v>
      </c>
      <c r="AQ73" t="s">
        <v>226</v>
      </c>
    </row>
    <row r="74" spans="1:43" x14ac:dyDescent="0.25">
      <c r="A74">
        <v>2024</v>
      </c>
      <c r="B74">
        <v>11</v>
      </c>
      <c r="C74">
        <v>29</v>
      </c>
      <c r="D74" s="33">
        <v>45625</v>
      </c>
      <c r="E74" t="s">
        <v>314</v>
      </c>
      <c r="F74" t="s">
        <v>315</v>
      </c>
      <c r="G74" t="s">
        <v>102</v>
      </c>
      <c r="H74">
        <v>2302</v>
      </c>
      <c r="I74">
        <v>2302</v>
      </c>
      <c r="J74" t="s">
        <v>323</v>
      </c>
      <c r="K74">
        <v>11</v>
      </c>
      <c r="L74">
        <v>7</v>
      </c>
      <c r="M74">
        <v>720551</v>
      </c>
      <c r="N74" t="s">
        <v>147</v>
      </c>
      <c r="O74" t="s">
        <v>129</v>
      </c>
      <c r="P74">
        <v>63000</v>
      </c>
      <c r="Q74">
        <v>63000</v>
      </c>
      <c r="R74">
        <v>0</v>
      </c>
      <c r="S74">
        <v>63000</v>
      </c>
      <c r="T74">
        <v>0</v>
      </c>
      <c r="U74">
        <v>0</v>
      </c>
      <c r="V74">
        <v>189000</v>
      </c>
      <c r="W74">
        <v>378000</v>
      </c>
      <c r="X74" t="s">
        <v>182</v>
      </c>
      <c r="Y74" t="s">
        <v>183</v>
      </c>
      <c r="Z74" t="s">
        <v>314</v>
      </c>
      <c r="AA74" t="s">
        <v>317</v>
      </c>
      <c r="AB74">
        <v>830138859</v>
      </c>
      <c r="AC74">
        <v>4</v>
      </c>
      <c r="AD74" t="s">
        <v>318</v>
      </c>
      <c r="AI74">
        <v>11001</v>
      </c>
      <c r="AJ74" t="s">
        <v>319</v>
      </c>
      <c r="AK74">
        <v>6793217</v>
      </c>
      <c r="AM74" t="s">
        <v>320</v>
      </c>
      <c r="AN74">
        <v>31</v>
      </c>
      <c r="AO74" t="s">
        <v>113</v>
      </c>
      <c r="AP74" t="s">
        <v>113</v>
      </c>
      <c r="AQ74" t="s">
        <v>157</v>
      </c>
    </row>
    <row r="75" spans="1:43" x14ac:dyDescent="0.25">
      <c r="A75">
        <v>2024</v>
      </c>
      <c r="B75">
        <v>11</v>
      </c>
      <c r="C75">
        <v>29</v>
      </c>
      <c r="D75" s="33">
        <v>45625</v>
      </c>
      <c r="E75" t="s">
        <v>314</v>
      </c>
      <c r="F75" t="s">
        <v>315</v>
      </c>
      <c r="G75" t="s">
        <v>102</v>
      </c>
      <c r="H75">
        <v>2302</v>
      </c>
      <c r="I75">
        <v>2302</v>
      </c>
      <c r="J75" t="s">
        <v>323</v>
      </c>
      <c r="K75">
        <v>12</v>
      </c>
      <c r="L75">
        <v>7</v>
      </c>
      <c r="M75">
        <v>720551</v>
      </c>
      <c r="N75" t="s">
        <v>147</v>
      </c>
      <c r="O75" t="s">
        <v>129</v>
      </c>
      <c r="P75">
        <v>63000</v>
      </c>
      <c r="Q75">
        <v>63000</v>
      </c>
      <c r="R75">
        <v>0</v>
      </c>
      <c r="S75">
        <v>63000</v>
      </c>
      <c r="T75">
        <v>0</v>
      </c>
      <c r="U75">
        <v>0</v>
      </c>
      <c r="V75">
        <v>189000</v>
      </c>
      <c r="W75">
        <v>378000</v>
      </c>
      <c r="X75" t="s">
        <v>203</v>
      </c>
      <c r="Y75" t="s">
        <v>204</v>
      </c>
      <c r="Z75" t="s">
        <v>314</v>
      </c>
      <c r="AA75" t="s">
        <v>317</v>
      </c>
      <c r="AB75">
        <v>830138859</v>
      </c>
      <c r="AC75">
        <v>4</v>
      </c>
      <c r="AD75" t="s">
        <v>318</v>
      </c>
      <c r="AI75">
        <v>11001</v>
      </c>
      <c r="AJ75" t="s">
        <v>319</v>
      </c>
      <c r="AK75">
        <v>6793217</v>
      </c>
      <c r="AM75" t="s">
        <v>320</v>
      </c>
      <c r="AN75">
        <v>31</v>
      </c>
      <c r="AO75" t="s">
        <v>113</v>
      </c>
      <c r="AP75" t="s">
        <v>113</v>
      </c>
      <c r="AQ75" t="s">
        <v>157</v>
      </c>
    </row>
    <row r="76" spans="1:43" x14ac:dyDescent="0.25">
      <c r="A76">
        <v>2024</v>
      </c>
      <c r="B76">
        <v>11</v>
      </c>
      <c r="C76">
        <v>29</v>
      </c>
      <c r="D76" s="33">
        <v>45625</v>
      </c>
      <c r="E76" t="s">
        <v>314</v>
      </c>
      <c r="F76" t="s">
        <v>315</v>
      </c>
      <c r="G76" t="s">
        <v>102</v>
      </c>
      <c r="H76">
        <v>2302</v>
      </c>
      <c r="I76">
        <v>2302</v>
      </c>
      <c r="J76" t="s">
        <v>323</v>
      </c>
      <c r="K76">
        <v>13</v>
      </c>
      <c r="L76">
        <v>7</v>
      </c>
      <c r="M76">
        <v>720551</v>
      </c>
      <c r="N76" t="s">
        <v>147</v>
      </c>
      <c r="O76" t="s">
        <v>129</v>
      </c>
      <c r="P76">
        <v>63000</v>
      </c>
      <c r="Q76">
        <v>63000</v>
      </c>
      <c r="R76">
        <v>0</v>
      </c>
      <c r="S76">
        <v>63000</v>
      </c>
      <c r="T76">
        <v>0</v>
      </c>
      <c r="U76">
        <v>0</v>
      </c>
      <c r="V76">
        <v>189000</v>
      </c>
      <c r="W76">
        <v>378000</v>
      </c>
      <c r="X76" t="s">
        <v>193</v>
      </c>
      <c r="Y76" t="s">
        <v>194</v>
      </c>
      <c r="Z76" t="s">
        <v>314</v>
      </c>
      <c r="AA76" t="s">
        <v>317</v>
      </c>
      <c r="AB76">
        <v>830138859</v>
      </c>
      <c r="AC76">
        <v>4</v>
      </c>
      <c r="AD76" t="s">
        <v>318</v>
      </c>
      <c r="AI76">
        <v>11001</v>
      </c>
      <c r="AJ76" t="s">
        <v>319</v>
      </c>
      <c r="AK76">
        <v>6793217</v>
      </c>
      <c r="AM76" t="s">
        <v>320</v>
      </c>
      <c r="AN76">
        <v>31</v>
      </c>
      <c r="AO76" t="s">
        <v>113</v>
      </c>
      <c r="AP76" t="s">
        <v>113</v>
      </c>
      <c r="AQ76" t="s">
        <v>157</v>
      </c>
    </row>
    <row r="77" spans="1:43" x14ac:dyDescent="0.25">
      <c r="A77">
        <v>2024</v>
      </c>
      <c r="B77">
        <v>12</v>
      </c>
      <c r="C77">
        <v>30</v>
      </c>
      <c r="D77" s="33">
        <v>45656</v>
      </c>
      <c r="E77" t="s">
        <v>214</v>
      </c>
      <c r="F77" t="s">
        <v>215</v>
      </c>
      <c r="G77" t="s">
        <v>102</v>
      </c>
      <c r="H77">
        <v>2330</v>
      </c>
      <c r="I77">
        <v>2330</v>
      </c>
      <c r="J77" t="s">
        <v>324</v>
      </c>
      <c r="K77">
        <v>16</v>
      </c>
      <c r="L77">
        <v>7</v>
      </c>
      <c r="M77">
        <v>720551</v>
      </c>
      <c r="N77" t="s">
        <v>147</v>
      </c>
      <c r="O77" t="s">
        <v>129</v>
      </c>
      <c r="P77">
        <v>63000</v>
      </c>
      <c r="Q77">
        <v>63000</v>
      </c>
      <c r="R77">
        <v>0</v>
      </c>
      <c r="S77">
        <v>63000</v>
      </c>
      <c r="T77">
        <v>0</v>
      </c>
      <c r="U77">
        <v>0</v>
      </c>
      <c r="V77">
        <v>378000</v>
      </c>
      <c r="W77">
        <v>567000</v>
      </c>
      <c r="X77" t="s">
        <v>203</v>
      </c>
      <c r="Y77" t="s">
        <v>204</v>
      </c>
      <c r="Z77">
        <v>1</v>
      </c>
      <c r="AA77" t="s">
        <v>250</v>
      </c>
      <c r="AB77">
        <v>830138859</v>
      </c>
      <c r="AC77">
        <v>4</v>
      </c>
      <c r="AD77" t="s">
        <v>318</v>
      </c>
      <c r="AI77">
        <v>11001</v>
      </c>
      <c r="AJ77" t="s">
        <v>319</v>
      </c>
      <c r="AK77">
        <v>6793217</v>
      </c>
      <c r="AM77" t="s">
        <v>320</v>
      </c>
      <c r="AN77">
        <v>31</v>
      </c>
      <c r="AO77" t="s">
        <v>113</v>
      </c>
      <c r="AP77" t="s">
        <v>113</v>
      </c>
      <c r="AQ77" t="s">
        <v>157</v>
      </c>
    </row>
    <row r="78" spans="1:43" x14ac:dyDescent="0.25">
      <c r="A78">
        <v>2024</v>
      </c>
      <c r="B78">
        <v>12</v>
      </c>
      <c r="C78">
        <v>30</v>
      </c>
      <c r="D78" s="33">
        <v>45656</v>
      </c>
      <c r="E78" t="s">
        <v>214</v>
      </c>
      <c r="F78" t="s">
        <v>215</v>
      </c>
      <c r="G78" t="s">
        <v>102</v>
      </c>
      <c r="H78">
        <v>2330</v>
      </c>
      <c r="I78">
        <v>2330</v>
      </c>
      <c r="J78" t="s">
        <v>324</v>
      </c>
      <c r="K78">
        <v>15</v>
      </c>
      <c r="L78">
        <v>7</v>
      </c>
      <c r="M78">
        <v>720551</v>
      </c>
      <c r="N78" t="s">
        <v>147</v>
      </c>
      <c r="O78" t="s">
        <v>129</v>
      </c>
      <c r="P78">
        <v>63000</v>
      </c>
      <c r="Q78">
        <v>63000</v>
      </c>
      <c r="R78">
        <v>0</v>
      </c>
      <c r="S78">
        <v>63000</v>
      </c>
      <c r="T78">
        <v>0</v>
      </c>
      <c r="U78">
        <v>0</v>
      </c>
      <c r="V78">
        <v>378000</v>
      </c>
      <c r="W78">
        <v>567000</v>
      </c>
      <c r="X78" t="s">
        <v>182</v>
      </c>
      <c r="Y78" t="s">
        <v>183</v>
      </c>
      <c r="Z78">
        <v>1</v>
      </c>
      <c r="AA78" t="s">
        <v>250</v>
      </c>
      <c r="AB78">
        <v>830138859</v>
      </c>
      <c r="AC78">
        <v>4</v>
      </c>
      <c r="AD78" t="s">
        <v>318</v>
      </c>
      <c r="AI78">
        <v>11001</v>
      </c>
      <c r="AJ78" t="s">
        <v>319</v>
      </c>
      <c r="AK78">
        <v>6793217</v>
      </c>
      <c r="AM78" t="s">
        <v>320</v>
      </c>
      <c r="AN78">
        <v>31</v>
      </c>
      <c r="AO78" t="s">
        <v>113</v>
      </c>
      <c r="AP78" t="s">
        <v>113</v>
      </c>
      <c r="AQ78" t="s">
        <v>157</v>
      </c>
    </row>
    <row r="79" spans="1:43" x14ac:dyDescent="0.25">
      <c r="A79">
        <v>2024</v>
      </c>
      <c r="B79">
        <v>12</v>
      </c>
      <c r="C79">
        <v>30</v>
      </c>
      <c r="D79" s="33">
        <v>45656</v>
      </c>
      <c r="E79" t="s">
        <v>214</v>
      </c>
      <c r="F79" t="s">
        <v>215</v>
      </c>
      <c r="G79" t="s">
        <v>102</v>
      </c>
      <c r="H79">
        <v>2330</v>
      </c>
      <c r="I79">
        <v>63000</v>
      </c>
      <c r="J79" t="s">
        <v>324</v>
      </c>
      <c r="K79">
        <v>17</v>
      </c>
      <c r="L79">
        <v>7</v>
      </c>
      <c r="M79">
        <v>720551</v>
      </c>
      <c r="N79" t="s">
        <v>147</v>
      </c>
      <c r="O79" t="s">
        <v>129</v>
      </c>
      <c r="P79">
        <v>63000</v>
      </c>
      <c r="Q79">
        <v>63000</v>
      </c>
      <c r="R79">
        <v>0</v>
      </c>
      <c r="S79">
        <v>63000</v>
      </c>
      <c r="T79">
        <v>0</v>
      </c>
      <c r="U79">
        <v>0</v>
      </c>
      <c r="V79">
        <v>378000</v>
      </c>
      <c r="W79">
        <v>567000</v>
      </c>
      <c r="X79" t="s">
        <v>193</v>
      </c>
      <c r="Y79" t="s">
        <v>194</v>
      </c>
      <c r="Z79">
        <v>1</v>
      </c>
      <c r="AA79" t="s">
        <v>250</v>
      </c>
      <c r="AB79">
        <v>830138859</v>
      </c>
      <c r="AC79">
        <v>4</v>
      </c>
      <c r="AD79" t="s">
        <v>318</v>
      </c>
      <c r="AI79">
        <v>11001</v>
      </c>
      <c r="AJ79" t="s">
        <v>319</v>
      </c>
      <c r="AK79">
        <v>6793217</v>
      </c>
      <c r="AM79" t="s">
        <v>320</v>
      </c>
      <c r="AN79">
        <v>31</v>
      </c>
      <c r="AO79" t="s">
        <v>113</v>
      </c>
      <c r="AP79" t="s">
        <v>113</v>
      </c>
      <c r="AQ79" t="s">
        <v>157</v>
      </c>
    </row>
    <row r="80" spans="1:43" x14ac:dyDescent="0.25">
      <c r="A80">
        <v>2024</v>
      </c>
      <c r="B80">
        <v>12</v>
      </c>
      <c r="C80">
        <v>30</v>
      </c>
      <c r="D80" s="33">
        <v>45656</v>
      </c>
      <c r="E80" t="s">
        <v>214</v>
      </c>
      <c r="F80" t="s">
        <v>215</v>
      </c>
      <c r="G80" t="s">
        <v>102</v>
      </c>
      <c r="H80">
        <v>2339</v>
      </c>
      <c r="I80">
        <v>2339</v>
      </c>
      <c r="J80" t="s">
        <v>325</v>
      </c>
      <c r="K80">
        <v>17</v>
      </c>
      <c r="L80">
        <v>7</v>
      </c>
      <c r="M80">
        <v>720551</v>
      </c>
      <c r="N80" t="s">
        <v>147</v>
      </c>
      <c r="O80" t="s">
        <v>129</v>
      </c>
      <c r="P80">
        <v>96000</v>
      </c>
      <c r="Q80">
        <v>96000</v>
      </c>
      <c r="R80">
        <v>0</v>
      </c>
      <c r="S80">
        <v>96000</v>
      </c>
      <c r="T80">
        <v>0</v>
      </c>
      <c r="U80">
        <v>0</v>
      </c>
      <c r="V80">
        <v>60000</v>
      </c>
      <c r="W80">
        <v>156000</v>
      </c>
      <c r="X80" t="s">
        <v>264</v>
      </c>
      <c r="Y80" t="s">
        <v>258</v>
      </c>
      <c r="Z80">
        <v>1</v>
      </c>
      <c r="AA80" t="s">
        <v>250</v>
      </c>
      <c r="AB80">
        <v>79164207</v>
      </c>
      <c r="AC80">
        <v>9</v>
      </c>
      <c r="AD80" t="s">
        <v>265</v>
      </c>
      <c r="AE80" t="s">
        <v>266</v>
      </c>
      <c r="AF80" t="s">
        <v>267</v>
      </c>
      <c r="AG80" t="s">
        <v>268</v>
      </c>
      <c r="AH80" t="s">
        <v>269</v>
      </c>
      <c r="AI80">
        <v>11001</v>
      </c>
      <c r="AJ80" t="s">
        <v>270</v>
      </c>
      <c r="AK80">
        <v>3163314053</v>
      </c>
      <c r="AM80" t="s">
        <v>271</v>
      </c>
      <c r="AN80">
        <v>31</v>
      </c>
      <c r="AO80" t="s">
        <v>113</v>
      </c>
      <c r="AP80" t="s">
        <v>113</v>
      </c>
      <c r="AQ80" t="s">
        <v>114</v>
      </c>
    </row>
    <row r="81" spans="1:43" x14ac:dyDescent="0.25">
      <c r="A81">
        <v>2024</v>
      </c>
      <c r="B81">
        <v>12</v>
      </c>
      <c r="C81">
        <v>30</v>
      </c>
      <c r="D81" s="33">
        <v>45656</v>
      </c>
      <c r="E81" t="s">
        <v>214</v>
      </c>
      <c r="F81" t="s">
        <v>215</v>
      </c>
      <c r="G81" t="s">
        <v>102</v>
      </c>
      <c r="H81">
        <v>2339</v>
      </c>
      <c r="I81">
        <v>2339</v>
      </c>
      <c r="J81" t="s">
        <v>325</v>
      </c>
      <c r="K81">
        <v>6</v>
      </c>
      <c r="L81">
        <v>7</v>
      </c>
      <c r="M81">
        <v>720551</v>
      </c>
      <c r="N81" t="s">
        <v>147</v>
      </c>
      <c r="O81" t="s">
        <v>129</v>
      </c>
      <c r="P81">
        <v>96000</v>
      </c>
      <c r="Q81">
        <v>96000</v>
      </c>
      <c r="R81">
        <v>0</v>
      </c>
      <c r="S81">
        <v>96000</v>
      </c>
      <c r="T81">
        <v>0</v>
      </c>
      <c r="U81">
        <v>0</v>
      </c>
      <c r="V81">
        <v>0</v>
      </c>
      <c r="W81">
        <v>96000</v>
      </c>
      <c r="X81" t="s">
        <v>182</v>
      </c>
      <c r="Y81" t="s">
        <v>183</v>
      </c>
      <c r="Z81">
        <v>1</v>
      </c>
      <c r="AA81" t="s">
        <v>250</v>
      </c>
      <c r="AB81">
        <v>80085938</v>
      </c>
      <c r="AC81">
        <v>9</v>
      </c>
      <c r="AD81" t="s">
        <v>326</v>
      </c>
      <c r="AE81" t="s">
        <v>327</v>
      </c>
      <c r="AF81" t="s">
        <v>328</v>
      </c>
      <c r="AG81" t="s">
        <v>329</v>
      </c>
      <c r="AH81" t="s">
        <v>330</v>
      </c>
      <c r="AI81">
        <v>11001</v>
      </c>
      <c r="AJ81" t="s">
        <v>331</v>
      </c>
      <c r="AK81">
        <v>3167410010</v>
      </c>
      <c r="AM81" t="s">
        <v>332</v>
      </c>
      <c r="AN81">
        <v>31</v>
      </c>
      <c r="AO81" t="s">
        <v>113</v>
      </c>
      <c r="AP81" t="s">
        <v>113</v>
      </c>
      <c r="AQ81" t="s">
        <v>114</v>
      </c>
    </row>
    <row r="82" spans="1:43" x14ac:dyDescent="0.25">
      <c r="A82">
        <v>2024</v>
      </c>
      <c r="B82">
        <v>12</v>
      </c>
      <c r="C82">
        <v>30</v>
      </c>
      <c r="D82" s="33">
        <v>45656</v>
      </c>
      <c r="E82" t="s">
        <v>214</v>
      </c>
      <c r="F82" t="s">
        <v>215</v>
      </c>
      <c r="G82" t="s">
        <v>102</v>
      </c>
      <c r="H82">
        <v>2339</v>
      </c>
      <c r="I82">
        <v>2339</v>
      </c>
      <c r="J82" t="s">
        <v>325</v>
      </c>
      <c r="K82">
        <v>24</v>
      </c>
      <c r="L82">
        <v>7</v>
      </c>
      <c r="M82">
        <v>720551</v>
      </c>
      <c r="N82" t="s">
        <v>147</v>
      </c>
      <c r="O82" t="s">
        <v>129</v>
      </c>
      <c r="P82">
        <v>96000</v>
      </c>
      <c r="Q82">
        <v>96000</v>
      </c>
      <c r="R82">
        <v>0</v>
      </c>
      <c r="S82">
        <v>96000</v>
      </c>
      <c r="T82">
        <v>0</v>
      </c>
      <c r="U82">
        <v>0</v>
      </c>
      <c r="V82">
        <v>0</v>
      </c>
      <c r="W82">
        <v>96000</v>
      </c>
      <c r="X82" t="s">
        <v>148</v>
      </c>
      <c r="Y82" t="s">
        <v>149</v>
      </c>
      <c r="Z82">
        <v>1</v>
      </c>
      <c r="AA82" t="s">
        <v>250</v>
      </c>
      <c r="AB82">
        <v>1020776112</v>
      </c>
      <c r="AC82">
        <v>0</v>
      </c>
      <c r="AD82" t="s">
        <v>333</v>
      </c>
      <c r="AE82" t="s">
        <v>152</v>
      </c>
      <c r="AF82" t="s">
        <v>239</v>
      </c>
      <c r="AG82" t="s">
        <v>334</v>
      </c>
      <c r="AH82" t="s">
        <v>335</v>
      </c>
      <c r="AI82">
        <v>11001</v>
      </c>
      <c r="AJ82" t="s">
        <v>336</v>
      </c>
      <c r="AK82">
        <v>3016822057</v>
      </c>
      <c r="AM82" t="s">
        <v>337</v>
      </c>
      <c r="AN82">
        <v>31</v>
      </c>
      <c r="AO82" t="s">
        <v>113</v>
      </c>
      <c r="AP82" t="s">
        <v>113</v>
      </c>
      <c r="AQ82" t="s">
        <v>114</v>
      </c>
    </row>
    <row r="83" spans="1:43" x14ac:dyDescent="0.25">
      <c r="A83">
        <v>2024</v>
      </c>
      <c r="B83">
        <v>12</v>
      </c>
      <c r="C83">
        <v>30</v>
      </c>
      <c r="D83" s="33">
        <v>45656</v>
      </c>
      <c r="E83" t="s">
        <v>214</v>
      </c>
      <c r="F83" t="s">
        <v>215</v>
      </c>
      <c r="G83" t="s">
        <v>102</v>
      </c>
      <c r="H83">
        <v>2339</v>
      </c>
      <c r="I83">
        <v>2339</v>
      </c>
      <c r="J83" t="s">
        <v>325</v>
      </c>
      <c r="K83">
        <v>12</v>
      </c>
      <c r="L83">
        <v>7</v>
      </c>
      <c r="M83">
        <v>720551</v>
      </c>
      <c r="N83" t="s">
        <v>147</v>
      </c>
      <c r="O83" t="s">
        <v>129</v>
      </c>
      <c r="P83">
        <v>96000</v>
      </c>
      <c r="Q83">
        <v>96000</v>
      </c>
      <c r="R83">
        <v>0</v>
      </c>
      <c r="S83">
        <v>96000</v>
      </c>
      <c r="T83">
        <v>0</v>
      </c>
      <c r="U83">
        <v>0</v>
      </c>
      <c r="V83">
        <v>0</v>
      </c>
      <c r="W83">
        <v>96000</v>
      </c>
      <c r="X83" t="s">
        <v>178</v>
      </c>
      <c r="Y83" t="s">
        <v>179</v>
      </c>
      <c r="Z83">
        <v>1</v>
      </c>
      <c r="AA83" t="s">
        <v>250</v>
      </c>
      <c r="AB83">
        <v>79983278</v>
      </c>
      <c r="AC83">
        <v>5</v>
      </c>
      <c r="AD83" t="s">
        <v>338</v>
      </c>
      <c r="AE83" t="s">
        <v>339</v>
      </c>
      <c r="AF83" t="s">
        <v>239</v>
      </c>
      <c r="AG83" t="s">
        <v>223</v>
      </c>
      <c r="AH83" t="s">
        <v>340</v>
      </c>
      <c r="AI83">
        <v>11001</v>
      </c>
      <c r="AJ83" t="s">
        <v>341</v>
      </c>
      <c r="AK83">
        <v>3134899995</v>
      </c>
      <c r="AM83" t="s">
        <v>342</v>
      </c>
      <c r="AN83">
        <v>31</v>
      </c>
      <c r="AP83" t="s">
        <v>113</v>
      </c>
      <c r="AQ83" t="s">
        <v>114</v>
      </c>
    </row>
    <row r="84" spans="1:43" x14ac:dyDescent="0.25">
      <c r="A84">
        <v>2024</v>
      </c>
      <c r="B84">
        <v>12</v>
      </c>
      <c r="C84">
        <v>30</v>
      </c>
      <c r="D84" s="33">
        <v>45656</v>
      </c>
      <c r="E84" t="s">
        <v>214</v>
      </c>
      <c r="F84" t="s">
        <v>215</v>
      </c>
      <c r="G84" t="s">
        <v>102</v>
      </c>
      <c r="H84">
        <v>2339</v>
      </c>
      <c r="I84">
        <v>2339</v>
      </c>
      <c r="J84" t="s">
        <v>325</v>
      </c>
      <c r="K84">
        <v>20</v>
      </c>
      <c r="L84">
        <v>7</v>
      </c>
      <c r="M84">
        <v>720551</v>
      </c>
      <c r="N84" t="s">
        <v>147</v>
      </c>
      <c r="O84" t="s">
        <v>129</v>
      </c>
      <c r="P84">
        <v>96000</v>
      </c>
      <c r="Q84">
        <v>96000</v>
      </c>
      <c r="R84">
        <v>0</v>
      </c>
      <c r="S84">
        <v>96000</v>
      </c>
      <c r="T84">
        <v>0</v>
      </c>
      <c r="U84">
        <v>0</v>
      </c>
      <c r="V84">
        <v>0</v>
      </c>
      <c r="W84">
        <v>96000</v>
      </c>
      <c r="X84" t="s">
        <v>158</v>
      </c>
      <c r="Y84" t="s">
        <v>159</v>
      </c>
      <c r="Z84">
        <v>1</v>
      </c>
      <c r="AA84" t="s">
        <v>250</v>
      </c>
      <c r="AB84">
        <v>1072646348</v>
      </c>
      <c r="AC84">
        <v>3</v>
      </c>
      <c r="AD84" t="s">
        <v>343</v>
      </c>
      <c r="AE84" t="s">
        <v>344</v>
      </c>
      <c r="AF84" t="s">
        <v>239</v>
      </c>
      <c r="AG84" t="s">
        <v>345</v>
      </c>
      <c r="AH84" t="s">
        <v>346</v>
      </c>
      <c r="AI84">
        <v>11001</v>
      </c>
      <c r="AJ84" t="s">
        <v>347</v>
      </c>
      <c r="AK84">
        <v>3185023452</v>
      </c>
      <c r="AM84" t="s">
        <v>347</v>
      </c>
      <c r="AN84">
        <v>31</v>
      </c>
      <c r="AP84" t="s">
        <v>113</v>
      </c>
      <c r="AQ84" t="s">
        <v>114</v>
      </c>
    </row>
    <row r="85" spans="1:43" x14ac:dyDescent="0.25">
      <c r="A85">
        <v>2024</v>
      </c>
      <c r="B85">
        <v>12</v>
      </c>
      <c r="C85">
        <v>30</v>
      </c>
      <c r="D85" s="33">
        <v>45656</v>
      </c>
      <c r="E85" t="s">
        <v>214</v>
      </c>
      <c r="F85" t="s">
        <v>215</v>
      </c>
      <c r="G85" t="s">
        <v>102</v>
      </c>
      <c r="H85">
        <v>2339</v>
      </c>
      <c r="I85">
        <v>2339</v>
      </c>
      <c r="J85" t="s">
        <v>325</v>
      </c>
      <c r="K85">
        <v>14</v>
      </c>
      <c r="L85">
        <v>7</v>
      </c>
      <c r="M85">
        <v>720551</v>
      </c>
      <c r="N85" t="s">
        <v>147</v>
      </c>
      <c r="O85" t="s">
        <v>129</v>
      </c>
      <c r="P85">
        <v>96000</v>
      </c>
      <c r="Q85">
        <v>96000</v>
      </c>
      <c r="R85">
        <v>0</v>
      </c>
      <c r="S85">
        <v>96000</v>
      </c>
      <c r="T85">
        <v>0</v>
      </c>
      <c r="U85">
        <v>0</v>
      </c>
      <c r="V85">
        <v>60000</v>
      </c>
      <c r="W85">
        <v>156000</v>
      </c>
      <c r="X85" t="s">
        <v>306</v>
      </c>
      <c r="Y85" t="s">
        <v>307</v>
      </c>
      <c r="Z85">
        <v>1</v>
      </c>
      <c r="AA85" t="s">
        <v>250</v>
      </c>
      <c r="AB85">
        <v>80417750</v>
      </c>
      <c r="AC85">
        <v>8</v>
      </c>
      <c r="AD85" t="s">
        <v>308</v>
      </c>
      <c r="AE85" t="s">
        <v>309</v>
      </c>
      <c r="AF85" t="s">
        <v>310</v>
      </c>
      <c r="AG85" t="s">
        <v>311</v>
      </c>
      <c r="AI85">
        <v>11001</v>
      </c>
      <c r="AJ85" t="s">
        <v>312</v>
      </c>
      <c r="AK85">
        <v>3228205297</v>
      </c>
      <c r="AM85" t="s">
        <v>313</v>
      </c>
      <c r="AN85">
        <v>31</v>
      </c>
      <c r="AO85" t="s">
        <v>113</v>
      </c>
      <c r="AP85" t="s">
        <v>113</v>
      </c>
      <c r="AQ85" t="s">
        <v>114</v>
      </c>
    </row>
    <row r="86" spans="1:43" x14ac:dyDescent="0.25">
      <c r="A86">
        <v>2024</v>
      </c>
      <c r="B86">
        <v>12</v>
      </c>
      <c r="C86">
        <v>30</v>
      </c>
      <c r="D86" s="33">
        <v>45656</v>
      </c>
      <c r="E86" t="s">
        <v>214</v>
      </c>
      <c r="F86" t="s">
        <v>215</v>
      </c>
      <c r="G86" t="s">
        <v>102</v>
      </c>
      <c r="H86">
        <v>2339</v>
      </c>
      <c r="I86">
        <v>2339</v>
      </c>
      <c r="J86" t="s">
        <v>325</v>
      </c>
      <c r="K86">
        <v>13</v>
      </c>
      <c r="L86">
        <v>7</v>
      </c>
      <c r="M86">
        <v>720551</v>
      </c>
      <c r="N86" t="s">
        <v>147</v>
      </c>
      <c r="O86" t="s">
        <v>129</v>
      </c>
      <c r="P86">
        <v>96000</v>
      </c>
      <c r="Q86">
        <v>96000</v>
      </c>
      <c r="R86">
        <v>0</v>
      </c>
      <c r="S86">
        <v>96000</v>
      </c>
      <c r="T86">
        <v>0</v>
      </c>
      <c r="U86">
        <v>0</v>
      </c>
      <c r="V86">
        <v>360000</v>
      </c>
      <c r="W86">
        <v>456000</v>
      </c>
      <c r="X86" t="s">
        <v>167</v>
      </c>
      <c r="Y86" t="s">
        <v>161</v>
      </c>
      <c r="Z86">
        <v>1</v>
      </c>
      <c r="AA86" t="s">
        <v>250</v>
      </c>
      <c r="AB86">
        <v>79983018</v>
      </c>
      <c r="AC86">
        <v>7</v>
      </c>
      <c r="AD86" t="s">
        <v>237</v>
      </c>
      <c r="AE86" t="s">
        <v>238</v>
      </c>
      <c r="AF86" t="s">
        <v>239</v>
      </c>
      <c r="AG86" t="s">
        <v>223</v>
      </c>
      <c r="AH86" t="s">
        <v>240</v>
      </c>
      <c r="AI86">
        <v>11001</v>
      </c>
      <c r="AJ86" t="s">
        <v>241</v>
      </c>
      <c r="AK86">
        <v>3112713298</v>
      </c>
      <c r="AM86" t="s">
        <v>242</v>
      </c>
      <c r="AN86">
        <v>31</v>
      </c>
      <c r="AO86" t="s">
        <v>113</v>
      </c>
      <c r="AP86" t="s">
        <v>113</v>
      </c>
      <c r="AQ86" t="s">
        <v>114</v>
      </c>
    </row>
    <row r="87" spans="1:43" x14ac:dyDescent="0.25">
      <c r="A87">
        <v>2024</v>
      </c>
      <c r="B87">
        <v>12</v>
      </c>
      <c r="C87">
        <v>30</v>
      </c>
      <c r="D87" s="33">
        <v>45656</v>
      </c>
      <c r="E87" t="s">
        <v>214</v>
      </c>
      <c r="F87" t="s">
        <v>215</v>
      </c>
      <c r="G87" t="s">
        <v>102</v>
      </c>
      <c r="H87">
        <v>2339</v>
      </c>
      <c r="I87">
        <v>2339</v>
      </c>
      <c r="J87" t="s">
        <v>325</v>
      </c>
      <c r="K87">
        <v>10</v>
      </c>
      <c r="L87">
        <v>7</v>
      </c>
      <c r="M87">
        <v>720551</v>
      </c>
      <c r="N87" t="s">
        <v>147</v>
      </c>
      <c r="O87" t="s">
        <v>129</v>
      </c>
      <c r="P87">
        <v>96000</v>
      </c>
      <c r="Q87">
        <v>96000</v>
      </c>
      <c r="R87">
        <v>0</v>
      </c>
      <c r="S87">
        <v>96000</v>
      </c>
      <c r="T87">
        <v>0</v>
      </c>
      <c r="U87">
        <v>0</v>
      </c>
      <c r="V87">
        <v>0</v>
      </c>
      <c r="W87">
        <v>96000</v>
      </c>
      <c r="X87" t="s">
        <v>164</v>
      </c>
      <c r="Y87" t="s">
        <v>161</v>
      </c>
      <c r="Z87">
        <v>1</v>
      </c>
      <c r="AA87" t="s">
        <v>250</v>
      </c>
      <c r="AB87">
        <v>80408691</v>
      </c>
      <c r="AC87">
        <v>3</v>
      </c>
      <c r="AD87" t="s">
        <v>348</v>
      </c>
      <c r="AE87" t="s">
        <v>349</v>
      </c>
      <c r="AG87" t="s">
        <v>283</v>
      </c>
      <c r="AH87" t="s">
        <v>350</v>
      </c>
      <c r="AI87">
        <v>11001</v>
      </c>
      <c r="AJ87" t="s">
        <v>351</v>
      </c>
      <c r="AK87">
        <v>3166921519</v>
      </c>
      <c r="AM87" t="s">
        <v>352</v>
      </c>
      <c r="AN87">
        <v>31</v>
      </c>
      <c r="AO87" t="s">
        <v>113</v>
      </c>
      <c r="AP87" t="s">
        <v>113</v>
      </c>
      <c r="AQ87" t="s">
        <v>114</v>
      </c>
    </row>
    <row r="88" spans="1:43" x14ac:dyDescent="0.25">
      <c r="A88">
        <v>2024</v>
      </c>
      <c r="B88">
        <v>12</v>
      </c>
      <c r="C88">
        <v>30</v>
      </c>
      <c r="D88" s="33">
        <v>45656</v>
      </c>
      <c r="E88" t="s">
        <v>214</v>
      </c>
      <c r="F88" t="s">
        <v>215</v>
      </c>
      <c r="G88" t="s">
        <v>102</v>
      </c>
      <c r="H88">
        <v>2339</v>
      </c>
      <c r="I88">
        <v>2339</v>
      </c>
      <c r="J88" t="s">
        <v>325</v>
      </c>
      <c r="K88">
        <v>16</v>
      </c>
      <c r="L88">
        <v>7</v>
      </c>
      <c r="M88">
        <v>720551</v>
      </c>
      <c r="N88" t="s">
        <v>147</v>
      </c>
      <c r="O88" t="s">
        <v>129</v>
      </c>
      <c r="P88">
        <v>96000</v>
      </c>
      <c r="Q88">
        <v>96000</v>
      </c>
      <c r="R88">
        <v>0</v>
      </c>
      <c r="S88">
        <v>96000</v>
      </c>
      <c r="T88">
        <v>0</v>
      </c>
      <c r="U88">
        <v>0</v>
      </c>
      <c r="V88">
        <v>0</v>
      </c>
      <c r="W88">
        <v>96000</v>
      </c>
      <c r="X88" t="s">
        <v>162</v>
      </c>
      <c r="Y88" t="s">
        <v>163</v>
      </c>
      <c r="Z88">
        <v>1</v>
      </c>
      <c r="AA88" t="s">
        <v>250</v>
      </c>
      <c r="AB88">
        <v>1072700830</v>
      </c>
      <c r="AC88">
        <v>3</v>
      </c>
      <c r="AD88" t="s">
        <v>353</v>
      </c>
      <c r="AE88" t="s">
        <v>354</v>
      </c>
      <c r="AF88" t="s">
        <v>187</v>
      </c>
      <c r="AG88" t="s">
        <v>355</v>
      </c>
      <c r="AH88" t="s">
        <v>356</v>
      </c>
      <c r="AI88">
        <v>25175</v>
      </c>
      <c r="AJ88" t="s">
        <v>357</v>
      </c>
      <c r="AK88">
        <v>3013068307</v>
      </c>
      <c r="AM88" t="s">
        <v>358</v>
      </c>
      <c r="AN88">
        <v>31</v>
      </c>
      <c r="AP88" t="s">
        <v>113</v>
      </c>
      <c r="AQ88" t="s">
        <v>114</v>
      </c>
    </row>
    <row r="89" spans="1:43" x14ac:dyDescent="0.25">
      <c r="A89">
        <v>2024</v>
      </c>
      <c r="B89">
        <v>12</v>
      </c>
      <c r="C89">
        <v>30</v>
      </c>
      <c r="D89" s="33">
        <v>45656</v>
      </c>
      <c r="E89" t="s">
        <v>214</v>
      </c>
      <c r="F89" t="s">
        <v>215</v>
      </c>
      <c r="G89" t="s">
        <v>102</v>
      </c>
      <c r="H89">
        <v>2339</v>
      </c>
      <c r="I89">
        <v>2339</v>
      </c>
      <c r="J89" t="s">
        <v>325</v>
      </c>
      <c r="K89">
        <v>23</v>
      </c>
      <c r="L89">
        <v>7</v>
      </c>
      <c r="M89">
        <v>720551</v>
      </c>
      <c r="N89" t="s">
        <v>147</v>
      </c>
      <c r="O89" t="s">
        <v>129</v>
      </c>
      <c r="P89">
        <v>96000</v>
      </c>
      <c r="Q89">
        <v>96000</v>
      </c>
      <c r="R89">
        <v>0</v>
      </c>
      <c r="S89">
        <v>96000</v>
      </c>
      <c r="T89">
        <v>0</v>
      </c>
      <c r="U89">
        <v>0</v>
      </c>
      <c r="V89">
        <v>50000</v>
      </c>
      <c r="W89">
        <v>146000</v>
      </c>
      <c r="X89" t="s">
        <v>206</v>
      </c>
      <c r="Y89" t="s">
        <v>207</v>
      </c>
      <c r="Z89">
        <v>1</v>
      </c>
      <c r="AA89" t="s">
        <v>250</v>
      </c>
      <c r="AB89">
        <v>79631214</v>
      </c>
      <c r="AC89">
        <v>4</v>
      </c>
      <c r="AD89" t="s">
        <v>208</v>
      </c>
      <c r="AE89" t="s">
        <v>209</v>
      </c>
      <c r="AG89" t="s">
        <v>210</v>
      </c>
      <c r="AH89" t="s">
        <v>211</v>
      </c>
      <c r="AI89">
        <v>11001</v>
      </c>
      <c r="AJ89" t="s">
        <v>212</v>
      </c>
      <c r="AK89">
        <v>31687521105</v>
      </c>
      <c r="AM89" t="s">
        <v>213</v>
      </c>
      <c r="AN89">
        <v>31</v>
      </c>
      <c r="AO89" t="s">
        <v>113</v>
      </c>
      <c r="AP89" t="s">
        <v>113</v>
      </c>
      <c r="AQ89" t="s">
        <v>114</v>
      </c>
    </row>
    <row r="90" spans="1:43" x14ac:dyDescent="0.25">
      <c r="A90">
        <v>2024</v>
      </c>
      <c r="B90">
        <v>12</v>
      </c>
      <c r="C90">
        <v>30</v>
      </c>
      <c r="D90" s="33">
        <v>45656</v>
      </c>
      <c r="E90" t="s">
        <v>214</v>
      </c>
      <c r="F90" t="s">
        <v>215</v>
      </c>
      <c r="G90" t="s">
        <v>102</v>
      </c>
      <c r="H90">
        <v>2339</v>
      </c>
      <c r="I90">
        <v>2339</v>
      </c>
      <c r="J90" t="s">
        <v>325</v>
      </c>
      <c r="K90">
        <v>22</v>
      </c>
      <c r="L90">
        <v>7</v>
      </c>
      <c r="M90">
        <v>720551</v>
      </c>
      <c r="N90" t="s">
        <v>147</v>
      </c>
      <c r="O90" t="s">
        <v>129</v>
      </c>
      <c r="P90">
        <v>96000</v>
      </c>
      <c r="Q90">
        <v>96000</v>
      </c>
      <c r="R90">
        <v>0</v>
      </c>
      <c r="S90">
        <v>96000</v>
      </c>
      <c r="T90">
        <v>0</v>
      </c>
      <c r="U90">
        <v>0</v>
      </c>
      <c r="V90">
        <v>60000</v>
      </c>
      <c r="W90">
        <v>156000</v>
      </c>
      <c r="X90" t="s">
        <v>199</v>
      </c>
      <c r="Y90" t="s">
        <v>200</v>
      </c>
      <c r="Z90">
        <v>1</v>
      </c>
      <c r="AA90" t="s">
        <v>250</v>
      </c>
      <c r="AB90">
        <v>1020770850</v>
      </c>
      <c r="AC90">
        <v>0</v>
      </c>
      <c r="AD90" t="s">
        <v>286</v>
      </c>
      <c r="AE90" t="s">
        <v>287</v>
      </c>
      <c r="AF90" t="s">
        <v>288</v>
      </c>
      <c r="AG90" t="s">
        <v>109</v>
      </c>
      <c r="AH90" t="s">
        <v>289</v>
      </c>
      <c r="AI90">
        <v>11001</v>
      </c>
      <c r="AJ90" t="s">
        <v>290</v>
      </c>
      <c r="AK90">
        <v>3014425132</v>
      </c>
      <c r="AM90" t="s">
        <v>291</v>
      </c>
      <c r="AN90">
        <v>31</v>
      </c>
      <c r="AP90" t="s">
        <v>113</v>
      </c>
      <c r="AQ90" t="s">
        <v>114</v>
      </c>
    </row>
    <row r="91" spans="1:43" x14ac:dyDescent="0.25">
      <c r="A91">
        <v>2024</v>
      </c>
      <c r="B91">
        <v>12</v>
      </c>
      <c r="C91">
        <v>30</v>
      </c>
      <c r="D91" s="33">
        <v>45656</v>
      </c>
      <c r="E91" t="s">
        <v>214</v>
      </c>
      <c r="F91" t="s">
        <v>215</v>
      </c>
      <c r="G91" t="s">
        <v>102</v>
      </c>
      <c r="H91">
        <v>2339</v>
      </c>
      <c r="I91">
        <v>2339</v>
      </c>
      <c r="J91" t="s">
        <v>325</v>
      </c>
      <c r="K91">
        <v>15</v>
      </c>
      <c r="L91">
        <v>7</v>
      </c>
      <c r="M91">
        <v>720551</v>
      </c>
      <c r="N91" t="s">
        <v>147</v>
      </c>
      <c r="O91" t="s">
        <v>129</v>
      </c>
      <c r="P91">
        <v>96000</v>
      </c>
      <c r="Q91">
        <v>96000</v>
      </c>
      <c r="R91">
        <v>0</v>
      </c>
      <c r="S91">
        <v>96000</v>
      </c>
      <c r="T91">
        <v>0</v>
      </c>
      <c r="U91">
        <v>0</v>
      </c>
      <c r="V91">
        <v>60000</v>
      </c>
      <c r="W91">
        <v>156000</v>
      </c>
      <c r="X91" t="s">
        <v>203</v>
      </c>
      <c r="Y91" t="s">
        <v>204</v>
      </c>
      <c r="Z91">
        <v>1</v>
      </c>
      <c r="AA91" t="s">
        <v>250</v>
      </c>
      <c r="AB91">
        <v>80412569</v>
      </c>
      <c r="AC91">
        <v>8</v>
      </c>
      <c r="AD91" t="s">
        <v>292</v>
      </c>
      <c r="AE91" t="s">
        <v>293</v>
      </c>
      <c r="AF91" t="s">
        <v>294</v>
      </c>
      <c r="AG91" t="s">
        <v>295</v>
      </c>
      <c r="AH91" t="s">
        <v>296</v>
      </c>
      <c r="AI91">
        <v>11001</v>
      </c>
      <c r="AJ91" t="s">
        <v>297</v>
      </c>
      <c r="AK91">
        <v>3168743382</v>
      </c>
      <c r="AM91" t="s">
        <v>298</v>
      </c>
      <c r="AN91">
        <v>31</v>
      </c>
      <c r="AO91" t="s">
        <v>113</v>
      </c>
      <c r="AP91" t="s">
        <v>113</v>
      </c>
      <c r="AQ91" t="s">
        <v>114</v>
      </c>
    </row>
    <row r="92" spans="1:43" x14ac:dyDescent="0.25">
      <c r="A92">
        <v>2024</v>
      </c>
      <c r="B92">
        <v>12</v>
      </c>
      <c r="C92">
        <v>30</v>
      </c>
      <c r="D92" s="33">
        <v>45656</v>
      </c>
      <c r="E92" t="s">
        <v>214</v>
      </c>
      <c r="F92" t="s">
        <v>215</v>
      </c>
      <c r="G92" t="s">
        <v>102</v>
      </c>
      <c r="H92">
        <v>2339</v>
      </c>
      <c r="I92">
        <v>2339</v>
      </c>
      <c r="J92" t="s">
        <v>325</v>
      </c>
      <c r="K92">
        <v>7</v>
      </c>
      <c r="L92">
        <v>7</v>
      </c>
      <c r="M92">
        <v>720551</v>
      </c>
      <c r="N92" t="s">
        <v>147</v>
      </c>
      <c r="O92" t="s">
        <v>129</v>
      </c>
      <c r="P92">
        <v>96000</v>
      </c>
      <c r="Q92">
        <v>96000</v>
      </c>
      <c r="R92">
        <v>0</v>
      </c>
      <c r="S92">
        <v>96000</v>
      </c>
      <c r="T92">
        <v>0</v>
      </c>
      <c r="U92">
        <v>0</v>
      </c>
      <c r="V92">
        <v>60000</v>
      </c>
      <c r="W92">
        <v>156000</v>
      </c>
      <c r="X92" t="s">
        <v>197</v>
      </c>
      <c r="Y92" t="s">
        <v>198</v>
      </c>
      <c r="Z92">
        <v>1</v>
      </c>
      <c r="AA92" t="s">
        <v>250</v>
      </c>
      <c r="AB92">
        <v>80504475</v>
      </c>
      <c r="AC92">
        <v>1</v>
      </c>
      <c r="AD92" t="s">
        <v>299</v>
      </c>
      <c r="AE92" t="s">
        <v>300</v>
      </c>
      <c r="AG92" t="s">
        <v>301</v>
      </c>
      <c r="AH92" t="s">
        <v>302</v>
      </c>
      <c r="AI92">
        <v>11001</v>
      </c>
      <c r="AJ92" t="s">
        <v>303</v>
      </c>
      <c r="AK92" t="s">
        <v>304</v>
      </c>
      <c r="AL92" t="s">
        <v>304</v>
      </c>
      <c r="AM92" t="s">
        <v>305</v>
      </c>
      <c r="AN92">
        <v>31</v>
      </c>
      <c r="AO92" t="s">
        <v>113</v>
      </c>
      <c r="AP92" t="s">
        <v>113</v>
      </c>
      <c r="AQ92" t="s">
        <v>114</v>
      </c>
    </row>
    <row r="93" spans="1:43" x14ac:dyDescent="0.25">
      <c r="A93">
        <v>2024</v>
      </c>
      <c r="B93">
        <v>12</v>
      </c>
      <c r="C93">
        <v>30</v>
      </c>
      <c r="D93" s="33">
        <v>45656</v>
      </c>
      <c r="E93" t="s">
        <v>214</v>
      </c>
      <c r="F93" t="s">
        <v>215</v>
      </c>
      <c r="G93" t="s">
        <v>102</v>
      </c>
      <c r="H93">
        <v>2339</v>
      </c>
      <c r="I93">
        <v>2339</v>
      </c>
      <c r="J93" t="s">
        <v>325</v>
      </c>
      <c r="K93">
        <v>11</v>
      </c>
      <c r="L93">
        <v>7</v>
      </c>
      <c r="M93">
        <v>720551</v>
      </c>
      <c r="N93" t="s">
        <v>147</v>
      </c>
      <c r="O93" t="s">
        <v>129</v>
      </c>
      <c r="P93">
        <v>96000</v>
      </c>
      <c r="Q93">
        <v>96000</v>
      </c>
      <c r="R93">
        <v>0</v>
      </c>
      <c r="S93">
        <v>96000</v>
      </c>
      <c r="T93">
        <v>0</v>
      </c>
      <c r="U93">
        <v>0</v>
      </c>
      <c r="V93">
        <v>120000</v>
      </c>
      <c r="W93">
        <v>216000</v>
      </c>
      <c r="X93" t="s">
        <v>193</v>
      </c>
      <c r="Y93" t="s">
        <v>194</v>
      </c>
      <c r="Z93">
        <v>1</v>
      </c>
      <c r="AA93" t="s">
        <v>250</v>
      </c>
      <c r="AB93">
        <v>80873816</v>
      </c>
      <c r="AC93">
        <v>1</v>
      </c>
      <c r="AD93" t="s">
        <v>272</v>
      </c>
      <c r="AE93" t="s">
        <v>273</v>
      </c>
      <c r="AF93" t="s">
        <v>274</v>
      </c>
      <c r="AG93" t="s">
        <v>275</v>
      </c>
      <c r="AH93" t="s">
        <v>276</v>
      </c>
      <c r="AI93">
        <v>11001</v>
      </c>
      <c r="AJ93" t="s">
        <v>277</v>
      </c>
      <c r="AK93">
        <v>3142493653</v>
      </c>
      <c r="AM93" t="s">
        <v>278</v>
      </c>
      <c r="AN93">
        <v>31</v>
      </c>
      <c r="AO93" t="s">
        <v>113</v>
      </c>
      <c r="AP93" t="s">
        <v>113</v>
      </c>
      <c r="AQ93" t="s">
        <v>114</v>
      </c>
    </row>
    <row r="94" spans="1:43" x14ac:dyDescent="0.25">
      <c r="A94">
        <v>2024</v>
      </c>
      <c r="B94">
        <v>12</v>
      </c>
      <c r="C94">
        <v>30</v>
      </c>
      <c r="D94" s="33">
        <v>45656</v>
      </c>
      <c r="E94" t="s">
        <v>214</v>
      </c>
      <c r="F94" t="s">
        <v>215</v>
      </c>
      <c r="G94" t="s">
        <v>102</v>
      </c>
      <c r="H94">
        <v>2339</v>
      </c>
      <c r="I94">
        <v>2339</v>
      </c>
      <c r="J94" t="s">
        <v>325</v>
      </c>
      <c r="K94">
        <v>3</v>
      </c>
      <c r="L94">
        <v>7</v>
      </c>
      <c r="M94">
        <v>720551</v>
      </c>
      <c r="N94" t="s">
        <v>147</v>
      </c>
      <c r="O94" t="s">
        <v>129</v>
      </c>
      <c r="P94">
        <v>96000</v>
      </c>
      <c r="Q94">
        <v>96000</v>
      </c>
      <c r="R94">
        <v>0</v>
      </c>
      <c r="S94">
        <v>96000</v>
      </c>
      <c r="T94">
        <v>0</v>
      </c>
      <c r="U94">
        <v>0</v>
      </c>
      <c r="V94">
        <v>200000</v>
      </c>
      <c r="W94">
        <v>296000</v>
      </c>
      <c r="X94" t="s">
        <v>169</v>
      </c>
      <c r="Y94" t="s">
        <v>170</v>
      </c>
      <c r="Z94">
        <v>1</v>
      </c>
      <c r="AA94" t="s">
        <v>250</v>
      </c>
      <c r="AB94">
        <v>80420076</v>
      </c>
      <c r="AC94">
        <v>2</v>
      </c>
      <c r="AD94" t="s">
        <v>171</v>
      </c>
      <c r="AE94" t="s">
        <v>172</v>
      </c>
      <c r="AF94" t="s">
        <v>173</v>
      </c>
      <c r="AG94" t="s">
        <v>174</v>
      </c>
      <c r="AH94" t="s">
        <v>175</v>
      </c>
      <c r="AI94">
        <v>11001</v>
      </c>
      <c r="AJ94" t="s">
        <v>176</v>
      </c>
      <c r="AK94">
        <v>3147561890</v>
      </c>
      <c r="AM94" t="s">
        <v>177</v>
      </c>
      <c r="AN94">
        <v>31</v>
      </c>
      <c r="AO94" t="s">
        <v>113</v>
      </c>
      <c r="AP94" t="s">
        <v>113</v>
      </c>
      <c r="AQ94" t="s">
        <v>114</v>
      </c>
    </row>
    <row r="95" spans="1:43" x14ac:dyDescent="0.25">
      <c r="A95">
        <v>2024</v>
      </c>
      <c r="B95">
        <v>12</v>
      </c>
      <c r="C95">
        <v>30</v>
      </c>
      <c r="D95" s="33">
        <v>45656</v>
      </c>
      <c r="E95" t="s">
        <v>214</v>
      </c>
      <c r="F95" t="s">
        <v>215</v>
      </c>
      <c r="G95" t="s">
        <v>102</v>
      </c>
      <c r="H95">
        <v>2339</v>
      </c>
      <c r="I95">
        <v>2339</v>
      </c>
      <c r="J95" t="s">
        <v>325</v>
      </c>
      <c r="K95">
        <v>18</v>
      </c>
      <c r="L95">
        <v>7</v>
      </c>
      <c r="M95">
        <v>720551</v>
      </c>
      <c r="N95" t="s">
        <v>147</v>
      </c>
      <c r="O95" t="s">
        <v>129</v>
      </c>
      <c r="P95">
        <v>96000</v>
      </c>
      <c r="Q95">
        <v>96000</v>
      </c>
      <c r="R95">
        <v>0</v>
      </c>
      <c r="S95">
        <v>96000</v>
      </c>
      <c r="T95">
        <v>0</v>
      </c>
      <c r="U95">
        <v>0</v>
      </c>
      <c r="V95">
        <v>400000</v>
      </c>
      <c r="W95">
        <v>496000</v>
      </c>
      <c r="X95" t="s">
        <v>180</v>
      </c>
      <c r="Y95" t="s">
        <v>181</v>
      </c>
      <c r="Z95">
        <v>1</v>
      </c>
      <c r="AA95" t="s">
        <v>250</v>
      </c>
      <c r="AB95">
        <v>80135104</v>
      </c>
      <c r="AC95">
        <v>9</v>
      </c>
      <c r="AD95" t="s">
        <v>186</v>
      </c>
      <c r="AE95" t="s">
        <v>187</v>
      </c>
      <c r="AF95" t="s">
        <v>188</v>
      </c>
      <c r="AG95" t="s">
        <v>189</v>
      </c>
      <c r="AH95" t="s">
        <v>190</v>
      </c>
      <c r="AI95">
        <v>11001</v>
      </c>
      <c r="AJ95" t="s">
        <v>191</v>
      </c>
      <c r="AK95">
        <v>3166934661</v>
      </c>
      <c r="AM95" t="s">
        <v>192</v>
      </c>
      <c r="AN95">
        <v>31</v>
      </c>
      <c r="AP95" t="s">
        <v>113</v>
      </c>
      <c r="AQ95" t="s">
        <v>114</v>
      </c>
    </row>
    <row r="96" spans="1:43" x14ac:dyDescent="0.25">
      <c r="A96">
        <v>2024</v>
      </c>
      <c r="B96">
        <v>12</v>
      </c>
      <c r="C96">
        <v>30</v>
      </c>
      <c r="D96" s="33">
        <v>45656</v>
      </c>
      <c r="E96" t="s">
        <v>214</v>
      </c>
      <c r="F96" t="s">
        <v>215</v>
      </c>
      <c r="G96" t="s">
        <v>102</v>
      </c>
      <c r="H96">
        <v>2339</v>
      </c>
      <c r="I96">
        <v>2339</v>
      </c>
      <c r="J96" t="s">
        <v>325</v>
      </c>
      <c r="K96">
        <v>9</v>
      </c>
      <c r="L96">
        <v>7</v>
      </c>
      <c r="M96">
        <v>720551</v>
      </c>
      <c r="N96" t="s">
        <v>147</v>
      </c>
      <c r="O96" t="s">
        <v>129</v>
      </c>
      <c r="P96">
        <v>96000</v>
      </c>
      <c r="Q96">
        <v>96000</v>
      </c>
      <c r="R96">
        <v>0</v>
      </c>
      <c r="S96">
        <v>96000</v>
      </c>
      <c r="T96">
        <v>0</v>
      </c>
      <c r="U96">
        <v>0</v>
      </c>
      <c r="V96">
        <v>60000</v>
      </c>
      <c r="W96">
        <v>156000</v>
      </c>
      <c r="X96" t="s">
        <v>165</v>
      </c>
      <c r="Y96" t="s">
        <v>166</v>
      </c>
      <c r="Z96">
        <v>1</v>
      </c>
      <c r="AA96" t="s">
        <v>250</v>
      </c>
      <c r="AB96">
        <v>79320488</v>
      </c>
      <c r="AC96">
        <v>0</v>
      </c>
      <c r="AD96" t="s">
        <v>244</v>
      </c>
      <c r="AE96" t="s">
        <v>245</v>
      </c>
      <c r="AF96" t="s">
        <v>173</v>
      </c>
      <c r="AG96" t="s">
        <v>246</v>
      </c>
      <c r="AH96" t="s">
        <v>247</v>
      </c>
      <c r="AI96">
        <v>11001</v>
      </c>
      <c r="AJ96" t="s">
        <v>248</v>
      </c>
      <c r="AK96">
        <v>3115893508</v>
      </c>
      <c r="AM96" t="s">
        <v>249</v>
      </c>
      <c r="AN96">
        <v>13</v>
      </c>
      <c r="AO96" t="s">
        <v>113</v>
      </c>
      <c r="AP96" t="s">
        <v>113</v>
      </c>
      <c r="AQ96" t="s">
        <v>114</v>
      </c>
    </row>
    <row r="97" spans="1:43" x14ac:dyDescent="0.25">
      <c r="A97">
        <v>2024</v>
      </c>
      <c r="B97">
        <v>12</v>
      </c>
      <c r="C97">
        <v>30</v>
      </c>
      <c r="D97" s="33">
        <v>45656</v>
      </c>
      <c r="E97" t="s">
        <v>214</v>
      </c>
      <c r="F97" t="s">
        <v>215</v>
      </c>
      <c r="G97" t="s">
        <v>102</v>
      </c>
      <c r="H97">
        <v>2339</v>
      </c>
      <c r="I97">
        <v>2339</v>
      </c>
      <c r="J97" t="s">
        <v>325</v>
      </c>
      <c r="K97">
        <v>19</v>
      </c>
      <c r="L97">
        <v>7</v>
      </c>
      <c r="M97">
        <v>720551</v>
      </c>
      <c r="N97" t="s">
        <v>147</v>
      </c>
      <c r="O97" t="s">
        <v>129</v>
      </c>
      <c r="P97">
        <v>96000</v>
      </c>
      <c r="Q97">
        <v>96000</v>
      </c>
      <c r="R97">
        <v>0</v>
      </c>
      <c r="S97">
        <v>96000</v>
      </c>
      <c r="T97">
        <v>0</v>
      </c>
      <c r="U97">
        <v>0</v>
      </c>
      <c r="V97">
        <v>0</v>
      </c>
      <c r="W97">
        <v>96000</v>
      </c>
      <c r="X97" t="s">
        <v>160</v>
      </c>
      <c r="Y97" t="s">
        <v>161</v>
      </c>
      <c r="Z97">
        <v>1</v>
      </c>
      <c r="AA97" t="s">
        <v>250</v>
      </c>
      <c r="AB97">
        <v>80410945</v>
      </c>
      <c r="AC97">
        <v>5</v>
      </c>
      <c r="AD97" t="s">
        <v>359</v>
      </c>
      <c r="AE97" t="s">
        <v>360</v>
      </c>
      <c r="AF97" t="s">
        <v>361</v>
      </c>
      <c r="AG97" t="s">
        <v>345</v>
      </c>
      <c r="AH97" t="s">
        <v>362</v>
      </c>
      <c r="AI97">
        <v>11001</v>
      </c>
      <c r="AJ97" t="s">
        <v>363</v>
      </c>
      <c r="AK97">
        <v>3112671590</v>
      </c>
      <c r="AM97" t="s">
        <v>364</v>
      </c>
      <c r="AN97">
        <v>31</v>
      </c>
      <c r="AO97" t="s">
        <v>113</v>
      </c>
      <c r="AP97" t="s">
        <v>113</v>
      </c>
      <c r="AQ97" t="s">
        <v>157</v>
      </c>
    </row>
    <row r="98" spans="1:43" x14ac:dyDescent="0.25">
      <c r="A98">
        <v>2024</v>
      </c>
      <c r="B98">
        <v>12</v>
      </c>
      <c r="C98">
        <v>30</v>
      </c>
      <c r="D98" s="33">
        <v>45656</v>
      </c>
      <c r="E98" t="s">
        <v>214</v>
      </c>
      <c r="F98" t="s">
        <v>215</v>
      </c>
      <c r="G98" t="s">
        <v>102</v>
      </c>
      <c r="H98">
        <v>2339</v>
      </c>
      <c r="I98">
        <v>2339</v>
      </c>
      <c r="J98" t="s">
        <v>325</v>
      </c>
      <c r="K98">
        <v>5</v>
      </c>
      <c r="L98">
        <v>7</v>
      </c>
      <c r="M98">
        <v>720551</v>
      </c>
      <c r="N98" t="s">
        <v>147</v>
      </c>
      <c r="O98" t="s">
        <v>129</v>
      </c>
      <c r="P98">
        <v>96000</v>
      </c>
      <c r="Q98">
        <v>96000</v>
      </c>
      <c r="R98">
        <v>0</v>
      </c>
      <c r="S98">
        <v>96000</v>
      </c>
      <c r="T98">
        <v>0</v>
      </c>
      <c r="U98">
        <v>0</v>
      </c>
      <c r="V98">
        <v>60000</v>
      </c>
      <c r="W98">
        <v>156000</v>
      </c>
      <c r="X98" t="s">
        <v>196</v>
      </c>
      <c r="Y98" t="s">
        <v>170</v>
      </c>
      <c r="Z98">
        <v>1</v>
      </c>
      <c r="AA98" t="s">
        <v>250</v>
      </c>
      <c r="AB98">
        <v>80415573</v>
      </c>
      <c r="AC98">
        <v>1</v>
      </c>
      <c r="AD98" t="s">
        <v>279</v>
      </c>
      <c r="AE98" t="s">
        <v>280</v>
      </c>
      <c r="AF98" t="s">
        <v>281</v>
      </c>
      <c r="AG98" t="s">
        <v>282</v>
      </c>
      <c r="AH98" t="s">
        <v>283</v>
      </c>
      <c r="AI98">
        <v>11001</v>
      </c>
      <c r="AJ98" t="s">
        <v>284</v>
      </c>
      <c r="AK98">
        <v>31185309355</v>
      </c>
      <c r="AM98" t="s">
        <v>285</v>
      </c>
      <c r="AN98">
        <v>31</v>
      </c>
      <c r="AO98" t="s">
        <v>113</v>
      </c>
      <c r="AP98" t="s">
        <v>113</v>
      </c>
      <c r="AQ98" t="s">
        <v>157</v>
      </c>
    </row>
    <row r="99" spans="1:43" x14ac:dyDescent="0.25">
      <c r="A99">
        <v>2024</v>
      </c>
      <c r="B99">
        <v>12</v>
      </c>
      <c r="C99">
        <v>30</v>
      </c>
      <c r="D99" s="33">
        <v>45656</v>
      </c>
      <c r="E99" t="s">
        <v>214</v>
      </c>
      <c r="F99" t="s">
        <v>215</v>
      </c>
      <c r="G99" t="s">
        <v>102</v>
      </c>
      <c r="H99">
        <v>2339</v>
      </c>
      <c r="I99">
        <v>2339</v>
      </c>
      <c r="J99" t="s">
        <v>325</v>
      </c>
      <c r="K99">
        <v>25</v>
      </c>
      <c r="L99">
        <v>7</v>
      </c>
      <c r="M99">
        <v>720551</v>
      </c>
      <c r="N99" t="s">
        <v>147</v>
      </c>
      <c r="O99" t="s">
        <v>129</v>
      </c>
      <c r="P99">
        <v>96000</v>
      </c>
      <c r="Q99">
        <v>96000</v>
      </c>
      <c r="R99">
        <v>0</v>
      </c>
      <c r="S99">
        <v>96000</v>
      </c>
      <c r="T99">
        <v>0</v>
      </c>
      <c r="U99">
        <v>0</v>
      </c>
      <c r="V99">
        <v>60000</v>
      </c>
      <c r="W99">
        <v>156000</v>
      </c>
      <c r="X99" t="s">
        <v>257</v>
      </c>
      <c r="Y99" t="s">
        <v>258</v>
      </c>
      <c r="Z99">
        <v>1</v>
      </c>
      <c r="AA99" t="s">
        <v>250</v>
      </c>
      <c r="AB99">
        <v>80874164</v>
      </c>
      <c r="AC99">
        <v>0</v>
      </c>
      <c r="AD99" t="s">
        <v>259</v>
      </c>
      <c r="AE99" t="s">
        <v>260</v>
      </c>
      <c r="AF99" t="s">
        <v>253</v>
      </c>
      <c r="AG99" t="s">
        <v>261</v>
      </c>
      <c r="AH99" t="s">
        <v>109</v>
      </c>
      <c r="AI99">
        <v>11001</v>
      </c>
      <c r="AJ99" t="s">
        <v>262</v>
      </c>
      <c r="AK99">
        <v>3228682462</v>
      </c>
      <c r="AM99" t="s">
        <v>263</v>
      </c>
      <c r="AN99">
        <v>31</v>
      </c>
      <c r="AO99" t="s">
        <v>113</v>
      </c>
      <c r="AP99" t="s">
        <v>113</v>
      </c>
      <c r="AQ99" t="s">
        <v>114</v>
      </c>
    </row>
    <row r="100" spans="1:43" x14ac:dyDescent="0.25">
      <c r="A100">
        <v>2024</v>
      </c>
      <c r="B100">
        <v>12</v>
      </c>
      <c r="C100">
        <v>30</v>
      </c>
      <c r="D100" s="33">
        <v>45656</v>
      </c>
      <c r="E100" t="s">
        <v>214</v>
      </c>
      <c r="F100" t="s">
        <v>215</v>
      </c>
      <c r="G100" t="s">
        <v>102</v>
      </c>
      <c r="H100">
        <v>2339</v>
      </c>
      <c r="I100">
        <v>2339</v>
      </c>
      <c r="J100" t="s">
        <v>325</v>
      </c>
      <c r="K100">
        <v>26</v>
      </c>
      <c r="L100">
        <v>7</v>
      </c>
      <c r="M100">
        <v>720551</v>
      </c>
      <c r="N100" t="s">
        <v>147</v>
      </c>
      <c r="O100" t="s">
        <v>129</v>
      </c>
      <c r="P100">
        <v>96000</v>
      </c>
      <c r="Q100">
        <v>96000</v>
      </c>
      <c r="R100">
        <v>0</v>
      </c>
      <c r="S100">
        <v>96000</v>
      </c>
      <c r="T100">
        <v>0</v>
      </c>
      <c r="U100">
        <v>0</v>
      </c>
      <c r="V100">
        <v>0</v>
      </c>
      <c r="W100">
        <v>96000</v>
      </c>
      <c r="X100" t="s">
        <v>201</v>
      </c>
      <c r="Y100" t="s">
        <v>202</v>
      </c>
      <c r="Z100">
        <v>1</v>
      </c>
      <c r="AA100" t="s">
        <v>250</v>
      </c>
      <c r="AB100">
        <v>1012355763</v>
      </c>
      <c r="AC100">
        <v>1</v>
      </c>
      <c r="AD100" t="s">
        <v>365</v>
      </c>
      <c r="AE100" t="s">
        <v>366</v>
      </c>
      <c r="AF100" t="s">
        <v>287</v>
      </c>
      <c r="AG100" t="s">
        <v>367</v>
      </c>
      <c r="AH100" t="s">
        <v>302</v>
      </c>
      <c r="AI100">
        <v>11001</v>
      </c>
      <c r="AJ100" t="s">
        <v>368</v>
      </c>
      <c r="AK100">
        <v>3102348482</v>
      </c>
      <c r="AM100" t="s">
        <v>369</v>
      </c>
      <c r="AN100">
        <v>13</v>
      </c>
      <c r="AO100" t="s">
        <v>113</v>
      </c>
      <c r="AP100" t="s">
        <v>113</v>
      </c>
      <c r="AQ100" t="s">
        <v>142</v>
      </c>
    </row>
    <row r="101" spans="1:43" x14ac:dyDescent="0.25">
      <c r="A101">
        <v>2024</v>
      </c>
      <c r="B101">
        <v>12</v>
      </c>
      <c r="C101">
        <v>30</v>
      </c>
      <c r="D101" s="33">
        <v>45656</v>
      </c>
      <c r="E101" t="s">
        <v>214</v>
      </c>
      <c r="F101" t="s">
        <v>215</v>
      </c>
      <c r="G101" t="s">
        <v>102</v>
      </c>
      <c r="H101">
        <v>2339</v>
      </c>
      <c r="I101">
        <v>2339</v>
      </c>
      <c r="J101" t="s">
        <v>325</v>
      </c>
      <c r="K101">
        <v>21</v>
      </c>
      <c r="L101">
        <v>7</v>
      </c>
      <c r="M101">
        <v>720551</v>
      </c>
      <c r="N101" t="s">
        <v>147</v>
      </c>
      <c r="O101" t="s">
        <v>129</v>
      </c>
      <c r="P101">
        <v>96000</v>
      </c>
      <c r="Q101">
        <v>96000</v>
      </c>
      <c r="R101">
        <v>0</v>
      </c>
      <c r="S101">
        <v>96000</v>
      </c>
      <c r="T101">
        <v>0</v>
      </c>
      <c r="U101">
        <v>0</v>
      </c>
      <c r="V101">
        <v>60000</v>
      </c>
      <c r="W101">
        <v>156000</v>
      </c>
      <c r="X101" t="s">
        <v>184</v>
      </c>
      <c r="Y101" t="s">
        <v>185</v>
      </c>
      <c r="Z101">
        <v>1</v>
      </c>
      <c r="AA101" t="s">
        <v>250</v>
      </c>
      <c r="AB101">
        <v>79100172</v>
      </c>
      <c r="AC101">
        <v>5</v>
      </c>
      <c r="AD101" t="s">
        <v>251</v>
      </c>
      <c r="AE101" t="s">
        <v>252</v>
      </c>
      <c r="AF101" t="s">
        <v>253</v>
      </c>
      <c r="AG101" t="s">
        <v>109</v>
      </c>
      <c r="AH101" t="s">
        <v>254</v>
      </c>
      <c r="AI101">
        <v>11001</v>
      </c>
      <c r="AJ101" t="s">
        <v>255</v>
      </c>
      <c r="AK101">
        <v>3028313086</v>
      </c>
      <c r="AM101" t="s">
        <v>256</v>
      </c>
      <c r="AN101">
        <v>31</v>
      </c>
      <c r="AO101" t="s">
        <v>113</v>
      </c>
      <c r="AP101" t="s">
        <v>113</v>
      </c>
      <c r="AQ101" t="s">
        <v>142</v>
      </c>
    </row>
    <row r="102" spans="1:43" x14ac:dyDescent="0.25">
      <c r="A102">
        <v>2024</v>
      </c>
      <c r="B102">
        <v>12</v>
      </c>
      <c r="C102">
        <v>30</v>
      </c>
      <c r="D102" s="33">
        <v>45656</v>
      </c>
      <c r="E102" t="s">
        <v>214</v>
      </c>
      <c r="F102" t="s">
        <v>215</v>
      </c>
      <c r="G102" t="s">
        <v>102</v>
      </c>
      <c r="H102">
        <v>2339</v>
      </c>
      <c r="I102">
        <v>2339</v>
      </c>
      <c r="J102" t="s">
        <v>325</v>
      </c>
      <c r="K102">
        <v>27</v>
      </c>
      <c r="L102">
        <v>7</v>
      </c>
      <c r="M102">
        <v>720551</v>
      </c>
      <c r="N102" t="s">
        <v>147</v>
      </c>
      <c r="O102" t="s">
        <v>129</v>
      </c>
      <c r="P102">
        <v>96000</v>
      </c>
      <c r="Q102">
        <v>96000</v>
      </c>
      <c r="R102">
        <v>0</v>
      </c>
      <c r="S102">
        <v>96000</v>
      </c>
      <c r="T102">
        <v>0</v>
      </c>
      <c r="U102">
        <v>0</v>
      </c>
      <c r="V102">
        <v>0</v>
      </c>
      <c r="W102">
        <v>96000</v>
      </c>
      <c r="X102" t="s">
        <v>370</v>
      </c>
      <c r="Y102" t="s">
        <v>371</v>
      </c>
      <c r="Z102">
        <v>1</v>
      </c>
      <c r="AA102" t="s">
        <v>250</v>
      </c>
      <c r="AB102">
        <v>80410090</v>
      </c>
      <c r="AC102">
        <v>3</v>
      </c>
      <c r="AD102" t="s">
        <v>372</v>
      </c>
      <c r="AE102" t="s">
        <v>309</v>
      </c>
      <c r="AG102" t="s">
        <v>373</v>
      </c>
      <c r="AH102" t="s">
        <v>374</v>
      </c>
      <c r="AI102">
        <v>11001</v>
      </c>
      <c r="AJ102" t="s">
        <v>375</v>
      </c>
      <c r="AK102" t="s">
        <v>376</v>
      </c>
      <c r="AM102" t="s">
        <v>377</v>
      </c>
      <c r="AN102">
        <v>13</v>
      </c>
      <c r="AO102" t="s">
        <v>113</v>
      </c>
      <c r="AP102" t="s">
        <v>113</v>
      </c>
      <c r="AQ102" t="s">
        <v>142</v>
      </c>
    </row>
    <row r="104" spans="1:43" x14ac:dyDescent="0.25">
      <c r="P104" s="32">
        <f>SUM(P2:P103)</f>
        <v>15622380</v>
      </c>
    </row>
    <row r="105" spans="1:43" x14ac:dyDescent="0.25">
      <c r="P105" s="32">
        <f>+P104/12</f>
        <v>1301865</v>
      </c>
    </row>
    <row r="107" spans="1:43" x14ac:dyDescent="0.25">
      <c r="L107" s="24" t="s">
        <v>54</v>
      </c>
      <c r="M107" s="31">
        <v>60000</v>
      </c>
      <c r="N107" s="31">
        <v>48000</v>
      </c>
      <c r="O107" s="24" t="s">
        <v>55</v>
      </c>
    </row>
    <row r="108" spans="1:43" x14ac:dyDescent="0.25">
      <c r="M108" s="35"/>
      <c r="N108" s="35"/>
    </row>
    <row r="109" spans="1:43" x14ac:dyDescent="0.25">
      <c r="M109" s="35"/>
      <c r="N109" s="35"/>
    </row>
    <row r="110" spans="1:43" ht="20.25" customHeight="1" x14ac:dyDescent="0.25">
      <c r="C110" s="166" t="s">
        <v>384</v>
      </c>
      <c r="D110" s="168" t="s">
        <v>378</v>
      </c>
      <c r="E110" s="168"/>
      <c r="F110" s="169" t="s">
        <v>381</v>
      </c>
      <c r="G110" s="169"/>
      <c r="H110" s="168" t="s">
        <v>24</v>
      </c>
      <c r="I110" s="168"/>
      <c r="J110" s="166" t="s">
        <v>385</v>
      </c>
      <c r="K110" s="166" t="s">
        <v>386</v>
      </c>
      <c r="M110" s="35"/>
      <c r="N110" s="35"/>
    </row>
    <row r="111" spans="1:43" x14ac:dyDescent="0.25">
      <c r="C111" s="167"/>
      <c r="D111" s="37" t="s">
        <v>195</v>
      </c>
      <c r="E111" s="37" t="s">
        <v>379</v>
      </c>
      <c r="F111" s="37" t="s">
        <v>195</v>
      </c>
      <c r="G111" s="37" t="s">
        <v>379</v>
      </c>
      <c r="H111" s="38" t="s">
        <v>195</v>
      </c>
      <c r="I111" s="38" t="s">
        <v>379</v>
      </c>
      <c r="J111" s="167"/>
      <c r="K111" s="167"/>
      <c r="M111" s="35"/>
      <c r="N111" s="35"/>
    </row>
    <row r="112" spans="1:43" x14ac:dyDescent="0.25">
      <c r="B112" t="s">
        <v>382</v>
      </c>
      <c r="C112">
        <v>24</v>
      </c>
      <c r="D112">
        <v>2</v>
      </c>
      <c r="E112">
        <v>2</v>
      </c>
      <c r="F112" s="32">
        <v>60000</v>
      </c>
      <c r="G112" s="32">
        <v>48000</v>
      </c>
      <c r="H112" s="32">
        <f>+F112*D112*C112</f>
        <v>2880000</v>
      </c>
      <c r="I112" s="32">
        <f>+G112*C112*E112</f>
        <v>2304000</v>
      </c>
      <c r="J112" s="32">
        <f>+H112+I112</f>
        <v>5184000</v>
      </c>
      <c r="K112" s="32">
        <f>+J112*2</f>
        <v>10368000</v>
      </c>
    </row>
    <row r="113" spans="2:11" x14ac:dyDescent="0.25">
      <c r="B113" t="s">
        <v>383</v>
      </c>
      <c r="C113">
        <f>38+17+17</f>
        <v>72</v>
      </c>
      <c r="D113">
        <v>1</v>
      </c>
      <c r="F113" s="32">
        <v>56000</v>
      </c>
      <c r="G113" s="32"/>
      <c r="H113" s="32">
        <f>+F113*D113*C113</f>
        <v>4032000</v>
      </c>
      <c r="I113" s="32"/>
      <c r="J113" s="32">
        <f>+H113+I113</f>
        <v>4032000</v>
      </c>
      <c r="K113" s="32">
        <f>+J113*2</f>
        <v>8064000</v>
      </c>
    </row>
    <row r="114" spans="2:11" x14ac:dyDescent="0.25">
      <c r="F114" s="32"/>
      <c r="G114" s="32"/>
      <c r="H114" s="32"/>
      <c r="I114" s="32"/>
      <c r="J114" s="36"/>
      <c r="K114" s="36"/>
    </row>
    <row r="115" spans="2:11" x14ac:dyDescent="0.25">
      <c r="F115" s="32"/>
      <c r="G115" s="32"/>
      <c r="H115" s="32"/>
      <c r="I115" s="32"/>
      <c r="J115" s="39">
        <f>SUM(J112:J114)</f>
        <v>9216000</v>
      </c>
      <c r="K115" s="39">
        <f>SUM(K112:K114)</f>
        <v>18432000</v>
      </c>
    </row>
    <row r="116" spans="2:11" x14ac:dyDescent="0.25">
      <c r="F116" s="32"/>
      <c r="G116" s="32"/>
      <c r="H116" s="32"/>
      <c r="I116" s="32"/>
      <c r="J116" s="32"/>
      <c r="K116" s="32"/>
    </row>
    <row r="117" spans="2:11" x14ac:dyDescent="0.25">
      <c r="F117" s="32"/>
      <c r="G117" s="32"/>
      <c r="H117" s="32"/>
      <c r="I117" s="32"/>
      <c r="J117" s="32"/>
      <c r="K117" s="32"/>
    </row>
    <row r="118" spans="2:11" x14ac:dyDescent="0.25">
      <c r="F118" s="32"/>
      <c r="G118" s="32"/>
      <c r="H118" s="32"/>
      <c r="I118" s="32"/>
      <c r="J118" s="32"/>
    </row>
    <row r="119" spans="2:11" x14ac:dyDescent="0.25">
      <c r="F119" s="32"/>
      <c r="G119" s="32"/>
      <c r="H119" s="32"/>
      <c r="I119" s="32"/>
      <c r="J119" s="32"/>
    </row>
    <row r="120" spans="2:11" x14ac:dyDescent="0.25">
      <c r="F120" s="32"/>
      <c r="G120" s="32"/>
      <c r="H120" s="32"/>
      <c r="I120" s="32"/>
      <c r="J120" s="32"/>
    </row>
    <row r="121" spans="2:11" x14ac:dyDescent="0.25">
      <c r="F121" s="32"/>
      <c r="G121" s="32"/>
      <c r="H121" s="32"/>
      <c r="I121" s="32"/>
      <c r="J121" s="32"/>
    </row>
    <row r="122" spans="2:11" x14ac:dyDescent="0.25">
      <c r="F122" s="32"/>
      <c r="G122" s="32"/>
      <c r="H122" s="32"/>
      <c r="I122" s="32"/>
      <c r="J122" s="32"/>
    </row>
  </sheetData>
  <mergeCells count="6">
    <mergeCell ref="K110:K111"/>
    <mergeCell ref="C110:C111"/>
    <mergeCell ref="D110:E110"/>
    <mergeCell ref="F110:G110"/>
    <mergeCell ref="H110:I110"/>
    <mergeCell ref="J110:J1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S903"/>
  <sheetViews>
    <sheetView topLeftCell="F875" workbookViewId="0">
      <selection activeCell="J38" sqref="J38"/>
    </sheetView>
  </sheetViews>
  <sheetFormatPr baseColWidth="10" defaultRowHeight="15" x14ac:dyDescent="0.25"/>
  <cols>
    <col min="10" max="10" width="90.140625" bestFit="1" customWidth="1"/>
    <col min="14" max="14" width="19.42578125" bestFit="1" customWidth="1"/>
    <col min="16" max="16" width="16.7109375" bestFit="1" customWidth="1"/>
  </cols>
  <sheetData>
    <row r="1" spans="1:45" x14ac:dyDescent="0.25">
      <c r="A1" t="s">
        <v>56</v>
      </c>
      <c r="B1" t="s">
        <v>46</v>
      </c>
      <c r="C1" t="s">
        <v>57</v>
      </c>
      <c r="D1" t="s">
        <v>58</v>
      </c>
      <c r="E1" t="s">
        <v>59</v>
      </c>
      <c r="F1" t="s">
        <v>60</v>
      </c>
      <c r="G1" t="s">
        <v>61</v>
      </c>
      <c r="H1" t="s">
        <v>62</v>
      </c>
      <c r="I1" t="s">
        <v>63</v>
      </c>
      <c r="J1" t="s">
        <v>64</v>
      </c>
      <c r="K1" t="s">
        <v>65</v>
      </c>
      <c r="L1" t="s">
        <v>66</v>
      </c>
      <c r="M1" t="s">
        <v>67</v>
      </c>
      <c r="N1" t="s">
        <v>68</v>
      </c>
      <c r="O1" t="s">
        <v>69</v>
      </c>
      <c r="P1" t="s">
        <v>70</v>
      </c>
      <c r="Q1" t="s">
        <v>71</v>
      </c>
      <c r="R1" t="s">
        <v>72</v>
      </c>
      <c r="S1" t="s">
        <v>73</v>
      </c>
      <c r="T1" t="s">
        <v>74</v>
      </c>
      <c r="U1" t="s">
        <v>75</v>
      </c>
      <c r="V1" t="s">
        <v>76</v>
      </c>
      <c r="W1" t="s">
        <v>77</v>
      </c>
      <c r="X1" t="s">
        <v>78</v>
      </c>
      <c r="Y1" t="s">
        <v>79</v>
      </c>
      <c r="Z1" t="s">
        <v>80</v>
      </c>
      <c r="AA1" t="s">
        <v>81</v>
      </c>
      <c r="AB1" t="s">
        <v>82</v>
      </c>
      <c r="AC1" t="s">
        <v>83</v>
      </c>
      <c r="AD1" t="s">
        <v>84</v>
      </c>
      <c r="AE1" t="s">
        <v>85</v>
      </c>
      <c r="AF1" t="s">
        <v>86</v>
      </c>
      <c r="AG1" t="s">
        <v>87</v>
      </c>
      <c r="AH1" t="s">
        <v>88</v>
      </c>
      <c r="AI1" t="s">
        <v>89</v>
      </c>
      <c r="AJ1" t="s">
        <v>90</v>
      </c>
      <c r="AK1" t="s">
        <v>91</v>
      </c>
      <c r="AL1" t="s">
        <v>92</v>
      </c>
      <c r="AM1" t="s">
        <v>93</v>
      </c>
      <c r="AN1" t="s">
        <v>94</v>
      </c>
      <c r="AO1" t="s">
        <v>95</v>
      </c>
      <c r="AP1" t="s">
        <v>96</v>
      </c>
      <c r="AQ1" t="s">
        <v>97</v>
      </c>
      <c r="AR1" t="s">
        <v>98</v>
      </c>
      <c r="AS1" t="s">
        <v>99</v>
      </c>
    </row>
    <row r="2" spans="1:45" x14ac:dyDescent="0.25">
      <c r="A2">
        <v>2024</v>
      </c>
      <c r="B2">
        <v>1</v>
      </c>
      <c r="C2">
        <v>9</v>
      </c>
      <c r="D2" s="33">
        <v>45300</v>
      </c>
      <c r="E2" t="s">
        <v>145</v>
      </c>
      <c r="F2" t="s">
        <v>146</v>
      </c>
      <c r="G2" t="s">
        <v>102</v>
      </c>
      <c r="H2">
        <v>4506</v>
      </c>
      <c r="I2">
        <v>4506</v>
      </c>
      <c r="J2" t="s">
        <v>387</v>
      </c>
      <c r="K2">
        <v>1</v>
      </c>
      <c r="L2">
        <v>6</v>
      </c>
      <c r="M2">
        <v>614502</v>
      </c>
      <c r="N2" t="s">
        <v>388</v>
      </c>
      <c r="O2" t="s">
        <v>129</v>
      </c>
      <c r="P2">
        <v>60000</v>
      </c>
      <c r="Q2">
        <v>60000</v>
      </c>
      <c r="R2">
        <v>0</v>
      </c>
      <c r="S2">
        <v>60000</v>
      </c>
      <c r="T2">
        <v>0</v>
      </c>
      <c r="U2">
        <v>0</v>
      </c>
      <c r="V2">
        <v>0</v>
      </c>
      <c r="W2">
        <v>90000</v>
      </c>
      <c r="X2" t="s">
        <v>184</v>
      </c>
      <c r="Y2" t="s">
        <v>185</v>
      </c>
      <c r="Z2" t="s">
        <v>145</v>
      </c>
      <c r="AA2" t="s">
        <v>150</v>
      </c>
      <c r="AB2">
        <v>80411422</v>
      </c>
      <c r="AC2">
        <v>1</v>
      </c>
      <c r="AD2" t="s">
        <v>389</v>
      </c>
      <c r="AE2" t="s">
        <v>152</v>
      </c>
      <c r="AF2" t="s">
        <v>390</v>
      </c>
      <c r="AG2" t="s">
        <v>391</v>
      </c>
      <c r="AH2" t="s">
        <v>392</v>
      </c>
      <c r="AI2">
        <v>11001</v>
      </c>
      <c r="AJ2" t="s">
        <v>393</v>
      </c>
      <c r="AK2">
        <v>6793151</v>
      </c>
      <c r="AM2" t="s">
        <v>394</v>
      </c>
      <c r="AN2">
        <v>31</v>
      </c>
      <c r="AO2" t="s">
        <v>113</v>
      </c>
      <c r="AP2" t="s">
        <v>113</v>
      </c>
      <c r="AQ2" t="s">
        <v>114</v>
      </c>
    </row>
    <row r="3" spans="1:45" x14ac:dyDescent="0.25">
      <c r="A3">
        <v>2024</v>
      </c>
      <c r="B3">
        <v>1</v>
      </c>
      <c r="C3">
        <v>10</v>
      </c>
      <c r="D3" s="33">
        <v>45301</v>
      </c>
      <c r="E3" t="s">
        <v>100</v>
      </c>
      <c r="F3" t="s">
        <v>101</v>
      </c>
      <c r="G3" t="s">
        <v>102</v>
      </c>
      <c r="H3">
        <v>521</v>
      </c>
      <c r="I3">
        <v>521</v>
      </c>
      <c r="J3" t="s">
        <v>395</v>
      </c>
      <c r="K3">
        <v>1</v>
      </c>
      <c r="L3">
        <v>6</v>
      </c>
      <c r="M3">
        <v>614502</v>
      </c>
      <c r="N3" t="s">
        <v>388</v>
      </c>
      <c r="O3" t="s">
        <v>129</v>
      </c>
      <c r="P3">
        <v>476000</v>
      </c>
      <c r="Q3">
        <v>476000</v>
      </c>
      <c r="R3">
        <v>0</v>
      </c>
      <c r="S3">
        <v>476000</v>
      </c>
      <c r="T3">
        <v>0</v>
      </c>
      <c r="U3">
        <v>0</v>
      </c>
      <c r="V3">
        <v>0</v>
      </c>
      <c r="W3">
        <v>476000</v>
      </c>
      <c r="X3" t="s">
        <v>396</v>
      </c>
      <c r="Y3" t="s">
        <v>207</v>
      </c>
      <c r="Z3" t="s">
        <v>100</v>
      </c>
      <c r="AA3" t="s">
        <v>106</v>
      </c>
      <c r="AB3">
        <v>830515226</v>
      </c>
      <c r="AC3">
        <v>1</v>
      </c>
      <c r="AD3" t="s">
        <v>397</v>
      </c>
      <c r="AI3">
        <v>11001</v>
      </c>
      <c r="AJ3" t="s">
        <v>398</v>
      </c>
      <c r="AK3">
        <v>6758025</v>
      </c>
      <c r="AM3" t="s">
        <v>399</v>
      </c>
      <c r="AN3">
        <v>31</v>
      </c>
      <c r="AP3" t="s">
        <v>113</v>
      </c>
      <c r="AQ3" t="s">
        <v>142</v>
      </c>
    </row>
    <row r="4" spans="1:45" x14ac:dyDescent="0.25">
      <c r="A4">
        <v>2024</v>
      </c>
      <c r="B4">
        <v>1</v>
      </c>
      <c r="C4">
        <v>11</v>
      </c>
      <c r="D4" s="33">
        <v>45302</v>
      </c>
      <c r="E4" t="s">
        <v>145</v>
      </c>
      <c r="F4" t="s">
        <v>146</v>
      </c>
      <c r="G4" t="s">
        <v>102</v>
      </c>
      <c r="H4">
        <v>4505</v>
      </c>
      <c r="I4">
        <v>4505</v>
      </c>
      <c r="J4" t="s">
        <v>400</v>
      </c>
      <c r="K4">
        <v>1</v>
      </c>
      <c r="L4">
        <v>6</v>
      </c>
      <c r="M4">
        <v>614502</v>
      </c>
      <c r="N4" t="s">
        <v>388</v>
      </c>
      <c r="O4" t="s">
        <v>129</v>
      </c>
      <c r="P4">
        <v>220000</v>
      </c>
      <c r="Q4">
        <v>220000</v>
      </c>
      <c r="R4">
        <v>0</v>
      </c>
      <c r="S4">
        <v>220000</v>
      </c>
      <c r="T4">
        <v>0</v>
      </c>
      <c r="U4">
        <v>0</v>
      </c>
      <c r="V4">
        <v>0</v>
      </c>
      <c r="W4">
        <v>220000</v>
      </c>
      <c r="X4" t="s">
        <v>196</v>
      </c>
      <c r="Y4" t="s">
        <v>170</v>
      </c>
      <c r="Z4" t="s">
        <v>145</v>
      </c>
      <c r="AA4" t="s">
        <v>150</v>
      </c>
      <c r="AB4">
        <v>79981998</v>
      </c>
      <c r="AC4">
        <v>0</v>
      </c>
      <c r="AD4" t="s">
        <v>401</v>
      </c>
      <c r="AE4" t="s">
        <v>402</v>
      </c>
      <c r="AF4" t="s">
        <v>403</v>
      </c>
      <c r="AG4" t="s">
        <v>404</v>
      </c>
      <c r="AI4">
        <v>11001</v>
      </c>
      <c r="AJ4" t="s">
        <v>405</v>
      </c>
      <c r="AK4">
        <v>3165767022</v>
      </c>
      <c r="AM4" t="s">
        <v>406</v>
      </c>
      <c r="AN4">
        <v>31</v>
      </c>
      <c r="AQ4" t="s">
        <v>114</v>
      </c>
    </row>
    <row r="5" spans="1:45" x14ac:dyDescent="0.25">
      <c r="A5">
        <v>2024</v>
      </c>
      <c r="B5">
        <v>1</v>
      </c>
      <c r="C5">
        <v>12</v>
      </c>
      <c r="D5" s="33">
        <v>45303</v>
      </c>
      <c r="E5" t="s">
        <v>145</v>
      </c>
      <c r="F5" t="s">
        <v>146</v>
      </c>
      <c r="G5" t="s">
        <v>102</v>
      </c>
      <c r="H5">
        <v>4507</v>
      </c>
      <c r="I5">
        <v>4507</v>
      </c>
      <c r="J5" t="s">
        <v>407</v>
      </c>
      <c r="K5">
        <v>1</v>
      </c>
      <c r="L5">
        <v>6</v>
      </c>
      <c r="M5">
        <v>614502</v>
      </c>
      <c r="N5" t="s">
        <v>388</v>
      </c>
      <c r="O5" t="s">
        <v>129</v>
      </c>
      <c r="P5">
        <v>10000</v>
      </c>
      <c r="Q5">
        <v>10000</v>
      </c>
      <c r="R5">
        <v>0</v>
      </c>
      <c r="S5">
        <v>10000</v>
      </c>
      <c r="T5">
        <v>0</v>
      </c>
      <c r="U5">
        <v>0</v>
      </c>
      <c r="V5">
        <v>0</v>
      </c>
      <c r="W5">
        <v>85000</v>
      </c>
      <c r="X5" t="s">
        <v>184</v>
      </c>
      <c r="Y5" t="s">
        <v>185</v>
      </c>
      <c r="Z5" t="s">
        <v>145</v>
      </c>
      <c r="AA5" t="s">
        <v>150</v>
      </c>
      <c r="AB5">
        <v>1026561870</v>
      </c>
      <c r="AC5">
        <v>3</v>
      </c>
      <c r="AD5" t="s">
        <v>408</v>
      </c>
      <c r="AE5" t="s">
        <v>252</v>
      </c>
      <c r="AF5" t="s">
        <v>253</v>
      </c>
      <c r="AG5" t="s">
        <v>409</v>
      </c>
      <c r="AH5" t="s">
        <v>410</v>
      </c>
      <c r="AI5">
        <v>11001</v>
      </c>
      <c r="AJ5" t="s">
        <v>411</v>
      </c>
      <c r="AK5">
        <v>3112112058</v>
      </c>
      <c r="AM5" t="s">
        <v>412</v>
      </c>
      <c r="AN5">
        <v>31</v>
      </c>
      <c r="AO5" t="s">
        <v>113</v>
      </c>
      <c r="AP5" t="s">
        <v>113</v>
      </c>
      <c r="AQ5" t="s">
        <v>226</v>
      </c>
    </row>
    <row r="6" spans="1:45" x14ac:dyDescent="0.25">
      <c r="A6">
        <v>2024</v>
      </c>
      <c r="B6">
        <v>1</v>
      </c>
      <c r="C6">
        <v>16</v>
      </c>
      <c r="D6" s="33">
        <v>45307</v>
      </c>
      <c r="E6" t="s">
        <v>100</v>
      </c>
      <c r="F6" t="s">
        <v>101</v>
      </c>
      <c r="G6" t="s">
        <v>102</v>
      </c>
      <c r="H6">
        <v>498</v>
      </c>
      <c r="I6">
        <v>34877</v>
      </c>
      <c r="J6" t="s">
        <v>413</v>
      </c>
      <c r="K6">
        <v>1</v>
      </c>
      <c r="L6">
        <v>6</v>
      </c>
      <c r="M6">
        <v>614502</v>
      </c>
      <c r="N6" t="s">
        <v>388</v>
      </c>
      <c r="O6" t="s">
        <v>129</v>
      </c>
      <c r="P6">
        <v>30000</v>
      </c>
      <c r="Q6">
        <v>30000</v>
      </c>
      <c r="R6">
        <v>0</v>
      </c>
      <c r="S6">
        <v>30000</v>
      </c>
      <c r="T6">
        <v>0</v>
      </c>
      <c r="U6">
        <v>0</v>
      </c>
      <c r="V6">
        <v>0</v>
      </c>
      <c r="W6">
        <v>60000</v>
      </c>
      <c r="X6">
        <v>1</v>
      </c>
      <c r="Y6" t="s">
        <v>414</v>
      </c>
      <c r="Z6" t="s">
        <v>100</v>
      </c>
      <c r="AA6" t="s">
        <v>106</v>
      </c>
      <c r="AB6">
        <v>900094539</v>
      </c>
      <c r="AC6">
        <v>5</v>
      </c>
      <c r="AD6" t="s">
        <v>415</v>
      </c>
      <c r="AI6">
        <v>11001</v>
      </c>
      <c r="AJ6" t="s">
        <v>416</v>
      </c>
      <c r="AK6">
        <v>7448462</v>
      </c>
      <c r="AM6" t="s">
        <v>417</v>
      </c>
      <c r="AN6">
        <v>31</v>
      </c>
      <c r="AQ6" t="s">
        <v>142</v>
      </c>
    </row>
    <row r="7" spans="1:45" x14ac:dyDescent="0.25">
      <c r="A7">
        <v>2024</v>
      </c>
      <c r="B7">
        <v>1</v>
      </c>
      <c r="C7">
        <v>16</v>
      </c>
      <c r="D7" s="33">
        <v>45307</v>
      </c>
      <c r="E7" t="s">
        <v>100</v>
      </c>
      <c r="F7" t="s">
        <v>101</v>
      </c>
      <c r="G7" t="s">
        <v>102</v>
      </c>
      <c r="H7">
        <v>514</v>
      </c>
      <c r="I7">
        <v>199</v>
      </c>
      <c r="J7" t="s">
        <v>418</v>
      </c>
      <c r="K7">
        <v>1</v>
      </c>
      <c r="L7">
        <v>6</v>
      </c>
      <c r="M7">
        <v>614502</v>
      </c>
      <c r="N7" t="s">
        <v>388</v>
      </c>
      <c r="O7" t="s">
        <v>129</v>
      </c>
      <c r="P7">
        <v>50000</v>
      </c>
      <c r="Q7">
        <v>50000</v>
      </c>
      <c r="R7">
        <v>0</v>
      </c>
      <c r="S7">
        <v>50000</v>
      </c>
      <c r="T7">
        <v>0</v>
      </c>
      <c r="U7">
        <v>0</v>
      </c>
      <c r="V7">
        <v>0</v>
      </c>
      <c r="W7">
        <v>50000</v>
      </c>
      <c r="X7" t="s">
        <v>169</v>
      </c>
      <c r="Y7" t="s">
        <v>170</v>
      </c>
      <c r="Z7" t="s">
        <v>100</v>
      </c>
      <c r="AA7" t="s">
        <v>106</v>
      </c>
      <c r="AB7">
        <v>1020734765</v>
      </c>
      <c r="AC7">
        <v>1</v>
      </c>
      <c r="AD7" t="s">
        <v>419</v>
      </c>
      <c r="AE7" t="s">
        <v>339</v>
      </c>
      <c r="AF7" t="s">
        <v>239</v>
      </c>
      <c r="AG7" t="s">
        <v>420</v>
      </c>
      <c r="AH7" t="s">
        <v>346</v>
      </c>
      <c r="AI7">
        <v>11001</v>
      </c>
      <c r="AJ7" t="s">
        <v>421</v>
      </c>
      <c r="AK7">
        <v>3125082408</v>
      </c>
      <c r="AM7" t="s">
        <v>406</v>
      </c>
      <c r="AN7">
        <v>31</v>
      </c>
      <c r="AQ7" t="s">
        <v>114</v>
      </c>
    </row>
    <row r="8" spans="1:45" x14ac:dyDescent="0.25">
      <c r="A8">
        <v>2024</v>
      </c>
      <c r="B8">
        <v>1</v>
      </c>
      <c r="C8">
        <v>17</v>
      </c>
      <c r="D8" s="33">
        <v>45308</v>
      </c>
      <c r="E8" t="s">
        <v>145</v>
      </c>
      <c r="F8" t="s">
        <v>146</v>
      </c>
      <c r="G8" t="s">
        <v>102</v>
      </c>
      <c r="H8">
        <v>4511</v>
      </c>
      <c r="I8">
        <v>4511</v>
      </c>
      <c r="K8">
        <v>3</v>
      </c>
      <c r="L8">
        <v>6</v>
      </c>
      <c r="M8">
        <v>614502</v>
      </c>
      <c r="N8" t="s">
        <v>388</v>
      </c>
      <c r="O8" t="s">
        <v>129</v>
      </c>
      <c r="P8">
        <v>100000</v>
      </c>
      <c r="Q8">
        <v>100000</v>
      </c>
      <c r="R8">
        <v>0</v>
      </c>
      <c r="S8">
        <v>100000</v>
      </c>
      <c r="T8">
        <v>0</v>
      </c>
      <c r="U8">
        <v>0</v>
      </c>
      <c r="V8">
        <v>0</v>
      </c>
      <c r="W8">
        <v>100000</v>
      </c>
      <c r="X8" t="s">
        <v>206</v>
      </c>
      <c r="Y8" t="s">
        <v>207</v>
      </c>
      <c r="Z8" t="s">
        <v>145</v>
      </c>
      <c r="AA8" t="s">
        <v>150</v>
      </c>
      <c r="AB8">
        <v>80412569</v>
      </c>
      <c r="AC8">
        <v>8</v>
      </c>
      <c r="AD8" t="s">
        <v>292</v>
      </c>
      <c r="AE8" t="s">
        <v>293</v>
      </c>
      <c r="AF8" t="s">
        <v>294</v>
      </c>
      <c r="AG8" t="s">
        <v>295</v>
      </c>
      <c r="AH8" t="s">
        <v>296</v>
      </c>
      <c r="AI8">
        <v>11001</v>
      </c>
      <c r="AJ8" t="s">
        <v>297</v>
      </c>
      <c r="AK8">
        <v>3168743382</v>
      </c>
      <c r="AM8" t="s">
        <v>298</v>
      </c>
      <c r="AN8">
        <v>31</v>
      </c>
      <c r="AO8" t="s">
        <v>113</v>
      </c>
      <c r="AP8" t="s">
        <v>113</v>
      </c>
      <c r="AQ8" t="s">
        <v>114</v>
      </c>
    </row>
    <row r="9" spans="1:45" x14ac:dyDescent="0.25">
      <c r="A9">
        <v>2024</v>
      </c>
      <c r="B9">
        <v>1</v>
      </c>
      <c r="C9">
        <v>17</v>
      </c>
      <c r="D9" s="33">
        <v>45308</v>
      </c>
      <c r="E9" t="s">
        <v>145</v>
      </c>
      <c r="F9" t="s">
        <v>146</v>
      </c>
      <c r="G9" t="s">
        <v>102</v>
      </c>
      <c r="H9">
        <v>4512</v>
      </c>
      <c r="I9">
        <v>4512</v>
      </c>
      <c r="K9">
        <v>3</v>
      </c>
      <c r="L9">
        <v>6</v>
      </c>
      <c r="M9">
        <v>614502</v>
      </c>
      <c r="N9" t="s">
        <v>388</v>
      </c>
      <c r="O9" t="s">
        <v>129</v>
      </c>
      <c r="P9">
        <v>60000</v>
      </c>
      <c r="Q9">
        <v>60000</v>
      </c>
      <c r="R9">
        <v>0</v>
      </c>
      <c r="S9">
        <v>60000</v>
      </c>
      <c r="T9">
        <v>0</v>
      </c>
      <c r="U9">
        <v>0</v>
      </c>
      <c r="V9">
        <v>0</v>
      </c>
      <c r="W9">
        <v>140000</v>
      </c>
      <c r="X9" t="s">
        <v>182</v>
      </c>
      <c r="Y9" t="s">
        <v>183</v>
      </c>
      <c r="Z9" t="s">
        <v>145</v>
      </c>
      <c r="AA9" t="s">
        <v>150</v>
      </c>
      <c r="AB9">
        <v>16769008</v>
      </c>
      <c r="AC9">
        <v>8</v>
      </c>
      <c r="AD9" t="s">
        <v>422</v>
      </c>
      <c r="AE9" t="s">
        <v>187</v>
      </c>
      <c r="AF9" t="s">
        <v>402</v>
      </c>
      <c r="AG9" t="s">
        <v>423</v>
      </c>
      <c r="AH9" t="s">
        <v>424</v>
      </c>
      <c r="AI9">
        <v>11001</v>
      </c>
      <c r="AJ9" t="s">
        <v>425</v>
      </c>
      <c r="AK9">
        <v>3115070289</v>
      </c>
      <c r="AM9" t="s">
        <v>426</v>
      </c>
      <c r="AN9">
        <v>31</v>
      </c>
      <c r="AQ9" t="s">
        <v>114</v>
      </c>
    </row>
    <row r="10" spans="1:45" x14ac:dyDescent="0.25">
      <c r="A10">
        <v>2024</v>
      </c>
      <c r="B10">
        <v>1</v>
      </c>
      <c r="C10">
        <v>17</v>
      </c>
      <c r="D10" s="33">
        <v>45308</v>
      </c>
      <c r="E10" t="s">
        <v>145</v>
      </c>
      <c r="F10" t="s">
        <v>146</v>
      </c>
      <c r="G10" t="s">
        <v>102</v>
      </c>
      <c r="H10">
        <v>4512</v>
      </c>
      <c r="I10">
        <v>4512</v>
      </c>
      <c r="J10" t="s">
        <v>427</v>
      </c>
      <c r="K10">
        <v>1</v>
      </c>
      <c r="L10">
        <v>6</v>
      </c>
      <c r="M10">
        <v>614502</v>
      </c>
      <c r="N10" t="s">
        <v>388</v>
      </c>
      <c r="O10" t="s">
        <v>129</v>
      </c>
      <c r="P10">
        <v>80000</v>
      </c>
      <c r="Q10">
        <v>80000</v>
      </c>
      <c r="R10">
        <v>0</v>
      </c>
      <c r="S10">
        <v>80000</v>
      </c>
      <c r="T10">
        <v>0</v>
      </c>
      <c r="U10">
        <v>0</v>
      </c>
      <c r="V10">
        <v>0</v>
      </c>
      <c r="W10">
        <v>140000</v>
      </c>
      <c r="X10" t="s">
        <v>203</v>
      </c>
      <c r="Y10" t="s">
        <v>204</v>
      </c>
      <c r="Z10" t="s">
        <v>145</v>
      </c>
      <c r="AA10" t="s">
        <v>150</v>
      </c>
      <c r="AB10">
        <v>16769008</v>
      </c>
      <c r="AC10">
        <v>8</v>
      </c>
      <c r="AD10" t="s">
        <v>422</v>
      </c>
      <c r="AE10" t="s">
        <v>187</v>
      </c>
      <c r="AF10" t="s">
        <v>402</v>
      </c>
      <c r="AG10" t="s">
        <v>423</v>
      </c>
      <c r="AH10" t="s">
        <v>424</v>
      </c>
      <c r="AI10">
        <v>11001</v>
      </c>
      <c r="AJ10" t="s">
        <v>425</v>
      </c>
      <c r="AK10">
        <v>3115070289</v>
      </c>
      <c r="AM10" t="s">
        <v>426</v>
      </c>
      <c r="AN10">
        <v>31</v>
      </c>
      <c r="AQ10" t="s">
        <v>114</v>
      </c>
    </row>
    <row r="11" spans="1:45" x14ac:dyDescent="0.25">
      <c r="A11">
        <v>2024</v>
      </c>
      <c r="B11">
        <v>1</v>
      </c>
      <c r="C11">
        <v>17</v>
      </c>
      <c r="D11" s="33">
        <v>45308</v>
      </c>
      <c r="E11" t="s">
        <v>100</v>
      </c>
      <c r="F11" t="s">
        <v>101</v>
      </c>
      <c r="G11" t="s">
        <v>102</v>
      </c>
      <c r="H11">
        <v>502</v>
      </c>
      <c r="I11" t="s">
        <v>428</v>
      </c>
      <c r="J11" t="s">
        <v>429</v>
      </c>
      <c r="K11">
        <v>1</v>
      </c>
      <c r="L11">
        <v>6</v>
      </c>
      <c r="M11">
        <v>614502</v>
      </c>
      <c r="N11" t="s">
        <v>388</v>
      </c>
      <c r="O11" t="s">
        <v>129</v>
      </c>
      <c r="P11">
        <v>247899.17</v>
      </c>
      <c r="Q11">
        <v>247899.17</v>
      </c>
      <c r="R11">
        <v>0</v>
      </c>
      <c r="S11">
        <v>247899.17</v>
      </c>
      <c r="T11">
        <v>0</v>
      </c>
      <c r="U11">
        <v>0</v>
      </c>
      <c r="V11">
        <v>0</v>
      </c>
      <c r="W11">
        <v>247899.17</v>
      </c>
      <c r="X11" t="s">
        <v>184</v>
      </c>
      <c r="Y11" t="s">
        <v>185</v>
      </c>
      <c r="Z11" t="s">
        <v>100</v>
      </c>
      <c r="AA11" t="s">
        <v>106</v>
      </c>
      <c r="AB11">
        <v>21070130</v>
      </c>
      <c r="AC11">
        <v>5</v>
      </c>
      <c r="AD11" t="s">
        <v>430</v>
      </c>
      <c r="AE11" t="s">
        <v>431</v>
      </c>
      <c r="AF11" t="s">
        <v>432</v>
      </c>
      <c r="AG11" t="s">
        <v>433</v>
      </c>
      <c r="AH11" t="s">
        <v>434</v>
      </c>
      <c r="AI11">
        <v>11001</v>
      </c>
      <c r="AJ11" t="s">
        <v>435</v>
      </c>
      <c r="AK11">
        <v>6797507</v>
      </c>
      <c r="AM11" t="s">
        <v>436</v>
      </c>
      <c r="AN11">
        <v>31</v>
      </c>
      <c r="AQ11" t="s">
        <v>114</v>
      </c>
    </row>
    <row r="12" spans="1:45" x14ac:dyDescent="0.25">
      <c r="A12">
        <v>2024</v>
      </c>
      <c r="B12">
        <v>1</v>
      </c>
      <c r="C12">
        <v>17</v>
      </c>
      <c r="D12" s="33">
        <v>45308</v>
      </c>
      <c r="E12" t="s">
        <v>100</v>
      </c>
      <c r="F12" t="s">
        <v>101</v>
      </c>
      <c r="G12" t="s">
        <v>102</v>
      </c>
      <c r="H12">
        <v>515</v>
      </c>
      <c r="I12">
        <v>4613</v>
      </c>
      <c r="J12" t="s">
        <v>437</v>
      </c>
      <c r="K12">
        <v>1</v>
      </c>
      <c r="L12">
        <v>6</v>
      </c>
      <c r="M12">
        <v>614502</v>
      </c>
      <c r="N12" t="s">
        <v>388</v>
      </c>
      <c r="O12" t="s">
        <v>129</v>
      </c>
      <c r="P12">
        <v>32833</v>
      </c>
      <c r="Q12">
        <v>32833</v>
      </c>
      <c r="R12">
        <v>0</v>
      </c>
      <c r="S12">
        <v>32833</v>
      </c>
      <c r="T12">
        <v>0</v>
      </c>
      <c r="U12">
        <v>0</v>
      </c>
      <c r="V12">
        <v>0</v>
      </c>
      <c r="W12">
        <v>98500</v>
      </c>
      <c r="X12" t="s">
        <v>169</v>
      </c>
      <c r="Y12" t="s">
        <v>170</v>
      </c>
      <c r="Z12" t="s">
        <v>100</v>
      </c>
      <c r="AA12" t="s">
        <v>106</v>
      </c>
      <c r="AB12">
        <v>79557991</v>
      </c>
      <c r="AC12">
        <v>2</v>
      </c>
      <c r="AD12" t="s">
        <v>438</v>
      </c>
      <c r="AE12" t="s">
        <v>439</v>
      </c>
      <c r="AG12" t="s">
        <v>440</v>
      </c>
      <c r="AH12" t="s">
        <v>441</v>
      </c>
      <c r="AI12">
        <v>11001</v>
      </c>
      <c r="AJ12" t="s">
        <v>442</v>
      </c>
      <c r="AK12">
        <v>3115608621</v>
      </c>
      <c r="AM12" t="s">
        <v>443</v>
      </c>
      <c r="AN12">
        <v>31</v>
      </c>
      <c r="AQ12" t="s">
        <v>114</v>
      </c>
    </row>
    <row r="13" spans="1:45" x14ac:dyDescent="0.25">
      <c r="A13">
        <v>2024</v>
      </c>
      <c r="B13">
        <v>1</v>
      </c>
      <c r="C13">
        <v>17</v>
      </c>
      <c r="D13" s="33">
        <v>45308</v>
      </c>
      <c r="E13" t="s">
        <v>100</v>
      </c>
      <c r="F13" t="s">
        <v>101</v>
      </c>
      <c r="G13" t="s">
        <v>102</v>
      </c>
      <c r="H13">
        <v>515</v>
      </c>
      <c r="I13">
        <v>4613</v>
      </c>
      <c r="K13">
        <v>3</v>
      </c>
      <c r="L13">
        <v>6</v>
      </c>
      <c r="M13">
        <v>614502</v>
      </c>
      <c r="N13" t="s">
        <v>388</v>
      </c>
      <c r="O13" t="s">
        <v>129</v>
      </c>
      <c r="P13">
        <v>32833</v>
      </c>
      <c r="Q13">
        <v>32833</v>
      </c>
      <c r="R13">
        <v>0</v>
      </c>
      <c r="S13">
        <v>32833</v>
      </c>
      <c r="T13">
        <v>0</v>
      </c>
      <c r="U13">
        <v>0</v>
      </c>
      <c r="V13">
        <v>0</v>
      </c>
      <c r="W13">
        <v>98500</v>
      </c>
      <c r="X13" t="s">
        <v>180</v>
      </c>
      <c r="Y13" t="s">
        <v>181</v>
      </c>
      <c r="Z13" t="s">
        <v>100</v>
      </c>
      <c r="AA13" t="s">
        <v>106</v>
      </c>
      <c r="AB13">
        <v>79557991</v>
      </c>
      <c r="AC13">
        <v>2</v>
      </c>
      <c r="AD13" t="s">
        <v>438</v>
      </c>
      <c r="AE13" t="s">
        <v>439</v>
      </c>
      <c r="AG13" t="s">
        <v>440</v>
      </c>
      <c r="AH13" t="s">
        <v>441</v>
      </c>
      <c r="AI13">
        <v>11001</v>
      </c>
      <c r="AJ13" t="s">
        <v>442</v>
      </c>
      <c r="AK13">
        <v>3115608621</v>
      </c>
      <c r="AM13" t="s">
        <v>443</v>
      </c>
      <c r="AN13">
        <v>31</v>
      </c>
      <c r="AQ13" t="s">
        <v>114</v>
      </c>
    </row>
    <row r="14" spans="1:45" x14ac:dyDescent="0.25">
      <c r="A14">
        <v>2024</v>
      </c>
      <c r="B14">
        <v>1</v>
      </c>
      <c r="C14">
        <v>17</v>
      </c>
      <c r="D14" s="33">
        <v>45308</v>
      </c>
      <c r="E14" t="s">
        <v>100</v>
      </c>
      <c r="F14" t="s">
        <v>101</v>
      </c>
      <c r="G14" t="s">
        <v>102</v>
      </c>
      <c r="H14">
        <v>515</v>
      </c>
      <c r="I14">
        <v>4613</v>
      </c>
      <c r="K14">
        <v>4</v>
      </c>
      <c r="L14">
        <v>6</v>
      </c>
      <c r="M14">
        <v>614502</v>
      </c>
      <c r="N14" t="s">
        <v>388</v>
      </c>
      <c r="O14" t="s">
        <v>129</v>
      </c>
      <c r="P14">
        <v>32834</v>
      </c>
      <c r="Q14">
        <v>32834</v>
      </c>
      <c r="R14">
        <v>0</v>
      </c>
      <c r="S14">
        <v>32834</v>
      </c>
      <c r="T14">
        <v>0</v>
      </c>
      <c r="U14">
        <v>0</v>
      </c>
      <c r="V14">
        <v>0</v>
      </c>
      <c r="W14">
        <v>98500</v>
      </c>
      <c r="X14" t="s">
        <v>178</v>
      </c>
      <c r="Y14" t="s">
        <v>179</v>
      </c>
      <c r="Z14" t="s">
        <v>100</v>
      </c>
      <c r="AA14" t="s">
        <v>106</v>
      </c>
      <c r="AB14">
        <v>79557991</v>
      </c>
      <c r="AC14">
        <v>2</v>
      </c>
      <c r="AD14" t="s">
        <v>438</v>
      </c>
      <c r="AE14" t="s">
        <v>439</v>
      </c>
      <c r="AG14" t="s">
        <v>440</v>
      </c>
      <c r="AH14" t="s">
        <v>441</v>
      </c>
      <c r="AI14">
        <v>11001</v>
      </c>
      <c r="AJ14" t="s">
        <v>442</v>
      </c>
      <c r="AK14">
        <v>3115608621</v>
      </c>
      <c r="AM14" t="s">
        <v>443</v>
      </c>
      <c r="AN14">
        <v>31</v>
      </c>
      <c r="AQ14" t="s">
        <v>114</v>
      </c>
    </row>
    <row r="15" spans="1:45" x14ac:dyDescent="0.25">
      <c r="A15">
        <v>2024</v>
      </c>
      <c r="B15">
        <v>1</v>
      </c>
      <c r="C15">
        <v>22</v>
      </c>
      <c r="D15" s="33">
        <v>45313</v>
      </c>
      <c r="E15" t="s">
        <v>100</v>
      </c>
      <c r="F15" t="s">
        <v>101</v>
      </c>
      <c r="G15" t="s">
        <v>102</v>
      </c>
      <c r="H15">
        <v>528</v>
      </c>
      <c r="I15">
        <v>306257</v>
      </c>
      <c r="J15" t="s">
        <v>444</v>
      </c>
      <c r="K15">
        <v>1</v>
      </c>
      <c r="L15">
        <v>6</v>
      </c>
      <c r="M15">
        <v>614502</v>
      </c>
      <c r="N15" t="s">
        <v>388</v>
      </c>
      <c r="O15" t="s">
        <v>129</v>
      </c>
      <c r="P15">
        <v>21999</v>
      </c>
      <c r="Q15">
        <v>21999</v>
      </c>
      <c r="R15">
        <v>0</v>
      </c>
      <c r="S15">
        <v>21999</v>
      </c>
      <c r="T15">
        <v>0</v>
      </c>
      <c r="U15">
        <v>0</v>
      </c>
      <c r="V15">
        <v>0</v>
      </c>
      <c r="W15">
        <v>39999</v>
      </c>
      <c r="X15" t="s">
        <v>201</v>
      </c>
      <c r="Y15" t="s">
        <v>202</v>
      </c>
      <c r="Z15" t="s">
        <v>100</v>
      </c>
      <c r="AA15" t="s">
        <v>106</v>
      </c>
      <c r="AB15">
        <v>800157698</v>
      </c>
      <c r="AC15">
        <v>7</v>
      </c>
      <c r="AD15" t="s">
        <v>445</v>
      </c>
      <c r="AI15">
        <v>11001</v>
      </c>
      <c r="AJ15" t="s">
        <v>446</v>
      </c>
      <c r="AK15" t="s">
        <v>447</v>
      </c>
      <c r="AM15" t="s">
        <v>448</v>
      </c>
      <c r="AN15">
        <v>31</v>
      </c>
      <c r="AO15" t="s">
        <v>113</v>
      </c>
      <c r="AP15" t="s">
        <v>113</v>
      </c>
      <c r="AQ15" t="s">
        <v>142</v>
      </c>
    </row>
    <row r="16" spans="1:45" x14ac:dyDescent="0.25">
      <c r="A16">
        <v>2024</v>
      </c>
      <c r="B16">
        <v>1</v>
      </c>
      <c r="C16">
        <v>22</v>
      </c>
      <c r="D16" s="33">
        <v>45313</v>
      </c>
      <c r="E16" t="s">
        <v>100</v>
      </c>
      <c r="F16" t="s">
        <v>101</v>
      </c>
      <c r="G16" t="s">
        <v>102</v>
      </c>
      <c r="H16">
        <v>547</v>
      </c>
      <c r="I16">
        <v>1031</v>
      </c>
      <c r="J16" t="s">
        <v>449</v>
      </c>
      <c r="K16">
        <v>1</v>
      </c>
      <c r="L16">
        <v>6</v>
      </c>
      <c r="M16">
        <v>614502</v>
      </c>
      <c r="N16" t="s">
        <v>388</v>
      </c>
      <c r="O16" t="s">
        <v>129</v>
      </c>
      <c r="P16">
        <v>80000</v>
      </c>
      <c r="Q16">
        <v>80000</v>
      </c>
      <c r="R16">
        <v>0</v>
      </c>
      <c r="S16">
        <v>80000</v>
      </c>
      <c r="T16">
        <v>0</v>
      </c>
      <c r="U16">
        <v>0</v>
      </c>
      <c r="V16">
        <v>0</v>
      </c>
      <c r="W16">
        <v>667226.89</v>
      </c>
      <c r="X16" t="s">
        <v>203</v>
      </c>
      <c r="Y16" t="s">
        <v>204</v>
      </c>
      <c r="Z16" t="s">
        <v>100</v>
      </c>
      <c r="AA16" t="s">
        <v>106</v>
      </c>
      <c r="AB16">
        <v>901237473</v>
      </c>
      <c r="AC16">
        <v>7</v>
      </c>
      <c r="AD16" t="s">
        <v>450</v>
      </c>
      <c r="AI16">
        <v>11001</v>
      </c>
      <c r="AJ16" t="s">
        <v>451</v>
      </c>
      <c r="AK16">
        <v>3134074430</v>
      </c>
      <c r="AM16" t="s">
        <v>452</v>
      </c>
      <c r="AN16">
        <v>31</v>
      </c>
      <c r="AQ16" t="s">
        <v>142</v>
      </c>
    </row>
    <row r="17" spans="1:43" x14ac:dyDescent="0.25">
      <c r="A17">
        <v>2024</v>
      </c>
      <c r="B17">
        <v>1</v>
      </c>
      <c r="C17">
        <v>22</v>
      </c>
      <c r="D17" s="33">
        <v>45313</v>
      </c>
      <c r="E17" t="s">
        <v>100</v>
      </c>
      <c r="F17" t="s">
        <v>101</v>
      </c>
      <c r="G17" t="s">
        <v>102</v>
      </c>
      <c r="H17">
        <v>548</v>
      </c>
      <c r="I17">
        <v>1031</v>
      </c>
      <c r="J17" t="s">
        <v>453</v>
      </c>
      <c r="K17">
        <v>1</v>
      </c>
      <c r="L17">
        <v>6</v>
      </c>
      <c r="M17">
        <v>614502</v>
      </c>
      <c r="N17" t="s">
        <v>388</v>
      </c>
      <c r="O17" t="s">
        <v>129</v>
      </c>
      <c r="P17">
        <v>520000</v>
      </c>
      <c r="Q17">
        <v>520000</v>
      </c>
      <c r="R17">
        <v>0</v>
      </c>
      <c r="S17">
        <v>520000</v>
      </c>
      <c r="T17">
        <v>0</v>
      </c>
      <c r="U17">
        <v>0</v>
      </c>
      <c r="V17">
        <v>0</v>
      </c>
      <c r="W17">
        <v>667226.89</v>
      </c>
      <c r="X17" t="s">
        <v>203</v>
      </c>
      <c r="Y17" t="s">
        <v>204</v>
      </c>
      <c r="Z17" t="s">
        <v>100</v>
      </c>
      <c r="AA17" t="s">
        <v>106</v>
      </c>
      <c r="AB17">
        <v>901237473</v>
      </c>
      <c r="AC17">
        <v>7</v>
      </c>
      <c r="AD17" t="s">
        <v>450</v>
      </c>
      <c r="AI17">
        <v>11001</v>
      </c>
      <c r="AJ17" t="s">
        <v>451</v>
      </c>
      <c r="AK17">
        <v>3134074430</v>
      </c>
      <c r="AM17" t="s">
        <v>452</v>
      </c>
      <c r="AN17">
        <v>31</v>
      </c>
      <c r="AQ17" t="s">
        <v>142</v>
      </c>
    </row>
    <row r="18" spans="1:43" x14ac:dyDescent="0.25">
      <c r="A18">
        <v>2024</v>
      </c>
      <c r="B18">
        <v>1</v>
      </c>
      <c r="C18">
        <v>23</v>
      </c>
      <c r="D18" s="33">
        <v>45314</v>
      </c>
      <c r="E18" t="s">
        <v>145</v>
      </c>
      <c r="F18" t="s">
        <v>146</v>
      </c>
      <c r="G18" t="s">
        <v>102</v>
      </c>
      <c r="H18">
        <v>4563</v>
      </c>
      <c r="I18">
        <v>4563</v>
      </c>
      <c r="J18" t="s">
        <v>454</v>
      </c>
      <c r="K18">
        <v>1</v>
      </c>
      <c r="L18">
        <v>6</v>
      </c>
      <c r="M18">
        <v>614502</v>
      </c>
      <c r="N18" t="s">
        <v>388</v>
      </c>
      <c r="O18" t="s">
        <v>129</v>
      </c>
      <c r="P18">
        <v>30000</v>
      </c>
      <c r="Q18">
        <v>30000</v>
      </c>
      <c r="R18">
        <v>0</v>
      </c>
      <c r="S18">
        <v>30000</v>
      </c>
      <c r="T18">
        <v>0</v>
      </c>
      <c r="U18">
        <v>0</v>
      </c>
      <c r="V18">
        <v>0</v>
      </c>
      <c r="W18">
        <v>90000</v>
      </c>
      <c r="X18" t="s">
        <v>178</v>
      </c>
      <c r="Y18" t="s">
        <v>179</v>
      </c>
      <c r="Z18" t="s">
        <v>145</v>
      </c>
      <c r="AA18" t="s">
        <v>150</v>
      </c>
      <c r="AB18">
        <v>80411422</v>
      </c>
      <c r="AC18">
        <v>1</v>
      </c>
      <c r="AD18" t="s">
        <v>389</v>
      </c>
      <c r="AE18" t="s">
        <v>152</v>
      </c>
      <c r="AF18" t="s">
        <v>390</v>
      </c>
      <c r="AG18" t="s">
        <v>391</v>
      </c>
      <c r="AH18" t="s">
        <v>392</v>
      </c>
      <c r="AI18">
        <v>11001</v>
      </c>
      <c r="AJ18" t="s">
        <v>393</v>
      </c>
      <c r="AK18">
        <v>6793151</v>
      </c>
      <c r="AM18" t="s">
        <v>394</v>
      </c>
      <c r="AN18">
        <v>31</v>
      </c>
      <c r="AO18" t="s">
        <v>113</v>
      </c>
      <c r="AP18" t="s">
        <v>113</v>
      </c>
      <c r="AQ18" t="s">
        <v>114</v>
      </c>
    </row>
    <row r="19" spans="1:43" x14ac:dyDescent="0.25">
      <c r="A19">
        <v>2024</v>
      </c>
      <c r="B19">
        <v>1</v>
      </c>
      <c r="C19">
        <v>23</v>
      </c>
      <c r="D19" s="33">
        <v>45314</v>
      </c>
      <c r="E19" t="s">
        <v>145</v>
      </c>
      <c r="F19" t="s">
        <v>146</v>
      </c>
      <c r="G19" t="s">
        <v>102</v>
      </c>
      <c r="H19">
        <v>4600</v>
      </c>
      <c r="I19">
        <v>4600</v>
      </c>
      <c r="J19" t="s">
        <v>455</v>
      </c>
      <c r="K19">
        <v>1</v>
      </c>
      <c r="L19">
        <v>6</v>
      </c>
      <c r="M19">
        <v>614502</v>
      </c>
      <c r="N19" t="s">
        <v>388</v>
      </c>
      <c r="O19" t="s">
        <v>129</v>
      </c>
      <c r="P19">
        <v>110000</v>
      </c>
      <c r="Q19">
        <v>110000</v>
      </c>
      <c r="R19">
        <v>0</v>
      </c>
      <c r="S19">
        <v>110000</v>
      </c>
      <c r="T19">
        <v>0</v>
      </c>
      <c r="U19">
        <v>0</v>
      </c>
      <c r="V19">
        <v>0</v>
      </c>
      <c r="W19">
        <v>110000</v>
      </c>
      <c r="X19" t="s">
        <v>201</v>
      </c>
      <c r="Y19" t="s">
        <v>202</v>
      </c>
      <c r="Z19" t="s">
        <v>145</v>
      </c>
      <c r="AA19" t="s">
        <v>150</v>
      </c>
      <c r="AB19">
        <v>1071549792</v>
      </c>
      <c r="AC19">
        <v>1</v>
      </c>
      <c r="AD19" t="s">
        <v>456</v>
      </c>
      <c r="AE19" t="s">
        <v>457</v>
      </c>
      <c r="AG19" t="s">
        <v>458</v>
      </c>
      <c r="AH19" t="s">
        <v>374</v>
      </c>
      <c r="AI19">
        <v>11001</v>
      </c>
      <c r="AJ19" t="s">
        <v>459</v>
      </c>
      <c r="AK19">
        <v>3008418490</v>
      </c>
      <c r="AM19" t="s">
        <v>460</v>
      </c>
      <c r="AN19">
        <v>31</v>
      </c>
      <c r="AQ19" t="s">
        <v>114</v>
      </c>
    </row>
    <row r="20" spans="1:43" x14ac:dyDescent="0.25">
      <c r="A20">
        <v>2024</v>
      </c>
      <c r="B20">
        <v>1</v>
      </c>
      <c r="C20">
        <v>25</v>
      </c>
      <c r="D20" s="33">
        <v>45316</v>
      </c>
      <c r="E20" t="s">
        <v>100</v>
      </c>
      <c r="F20" t="s">
        <v>101</v>
      </c>
      <c r="G20" t="s">
        <v>102</v>
      </c>
      <c r="H20">
        <v>530</v>
      </c>
      <c r="I20">
        <v>530</v>
      </c>
      <c r="J20" t="s">
        <v>461</v>
      </c>
      <c r="K20">
        <v>1</v>
      </c>
      <c r="L20">
        <v>6</v>
      </c>
      <c r="M20">
        <v>614502</v>
      </c>
      <c r="N20" t="s">
        <v>388</v>
      </c>
      <c r="O20" t="s">
        <v>129</v>
      </c>
      <c r="P20">
        <v>18000</v>
      </c>
      <c r="Q20">
        <v>18000</v>
      </c>
      <c r="R20">
        <v>0</v>
      </c>
      <c r="S20">
        <v>18000</v>
      </c>
      <c r="T20">
        <v>0</v>
      </c>
      <c r="U20">
        <v>0</v>
      </c>
      <c r="V20">
        <v>0</v>
      </c>
      <c r="W20">
        <v>26002</v>
      </c>
      <c r="X20" t="s">
        <v>203</v>
      </c>
      <c r="Y20" t="s">
        <v>204</v>
      </c>
      <c r="Z20" t="s">
        <v>100</v>
      </c>
      <c r="AA20" t="s">
        <v>106</v>
      </c>
      <c r="AB20">
        <v>1049614643</v>
      </c>
      <c r="AC20">
        <v>0</v>
      </c>
      <c r="AD20" t="s">
        <v>462</v>
      </c>
      <c r="AE20" t="s">
        <v>187</v>
      </c>
      <c r="AF20" t="s">
        <v>463</v>
      </c>
      <c r="AG20" t="s">
        <v>464</v>
      </c>
      <c r="AH20" t="s">
        <v>465</v>
      </c>
      <c r="AI20">
        <v>11001</v>
      </c>
      <c r="AJ20" t="s">
        <v>466</v>
      </c>
      <c r="AK20">
        <v>9338490</v>
      </c>
      <c r="AM20" t="s">
        <v>467</v>
      </c>
      <c r="AN20">
        <v>31</v>
      </c>
      <c r="AP20" t="s">
        <v>113</v>
      </c>
      <c r="AQ20" t="s">
        <v>142</v>
      </c>
    </row>
    <row r="21" spans="1:43" x14ac:dyDescent="0.25">
      <c r="A21">
        <v>2024</v>
      </c>
      <c r="B21">
        <v>1</v>
      </c>
      <c r="C21">
        <v>26</v>
      </c>
      <c r="D21" s="33">
        <v>45317</v>
      </c>
      <c r="E21" t="s">
        <v>100</v>
      </c>
      <c r="F21" t="s">
        <v>101</v>
      </c>
      <c r="G21" t="s">
        <v>102</v>
      </c>
      <c r="H21">
        <v>549</v>
      </c>
      <c r="I21" t="s">
        <v>468</v>
      </c>
      <c r="K21">
        <v>2</v>
      </c>
      <c r="L21">
        <v>6</v>
      </c>
      <c r="M21">
        <v>614502</v>
      </c>
      <c r="N21" t="s">
        <v>388</v>
      </c>
      <c r="O21" t="s">
        <v>129</v>
      </c>
      <c r="P21">
        <v>53992.86</v>
      </c>
      <c r="Q21">
        <v>53992.86</v>
      </c>
      <c r="R21">
        <v>0</v>
      </c>
      <c r="S21">
        <v>53992.86</v>
      </c>
      <c r="T21">
        <v>0</v>
      </c>
      <c r="U21">
        <v>0</v>
      </c>
      <c r="V21">
        <v>0</v>
      </c>
      <c r="W21">
        <v>1121079.28</v>
      </c>
      <c r="X21" t="s">
        <v>203</v>
      </c>
      <c r="Y21" t="s">
        <v>204</v>
      </c>
      <c r="Z21" t="s">
        <v>100</v>
      </c>
      <c r="AA21" t="s">
        <v>106</v>
      </c>
      <c r="AB21">
        <v>901341175</v>
      </c>
      <c r="AC21">
        <v>1</v>
      </c>
      <c r="AD21" t="s">
        <v>469</v>
      </c>
      <c r="AI21">
        <v>11001</v>
      </c>
      <c r="AJ21" t="s">
        <v>470</v>
      </c>
      <c r="AK21">
        <v>3112196234</v>
      </c>
      <c r="AM21" t="s">
        <v>471</v>
      </c>
      <c r="AN21">
        <v>31</v>
      </c>
      <c r="AO21" t="s">
        <v>113</v>
      </c>
      <c r="AP21" t="s">
        <v>113</v>
      </c>
      <c r="AQ21" t="s">
        <v>142</v>
      </c>
    </row>
    <row r="22" spans="1:43" x14ac:dyDescent="0.25">
      <c r="A22">
        <v>2024</v>
      </c>
      <c r="B22">
        <v>1</v>
      </c>
      <c r="C22">
        <v>26</v>
      </c>
      <c r="D22" s="33">
        <v>45317</v>
      </c>
      <c r="E22" t="s">
        <v>100</v>
      </c>
      <c r="F22" t="s">
        <v>101</v>
      </c>
      <c r="G22" t="s">
        <v>102</v>
      </c>
      <c r="H22">
        <v>549</v>
      </c>
      <c r="I22" t="s">
        <v>468</v>
      </c>
      <c r="K22">
        <v>1</v>
      </c>
      <c r="L22">
        <v>6</v>
      </c>
      <c r="M22">
        <v>614502</v>
      </c>
      <c r="N22" t="s">
        <v>388</v>
      </c>
      <c r="O22" t="s">
        <v>129</v>
      </c>
      <c r="P22">
        <v>53992.86</v>
      </c>
      <c r="Q22">
        <v>53992.86</v>
      </c>
      <c r="R22">
        <v>0</v>
      </c>
      <c r="S22">
        <v>53992.86</v>
      </c>
      <c r="T22">
        <v>0</v>
      </c>
      <c r="U22">
        <v>0</v>
      </c>
      <c r="V22">
        <v>0</v>
      </c>
      <c r="W22">
        <v>1121079.28</v>
      </c>
      <c r="X22" t="s">
        <v>206</v>
      </c>
      <c r="Y22" t="s">
        <v>207</v>
      </c>
      <c r="Z22" t="s">
        <v>100</v>
      </c>
      <c r="AA22" t="s">
        <v>106</v>
      </c>
      <c r="AB22">
        <v>901341175</v>
      </c>
      <c r="AC22">
        <v>1</v>
      </c>
      <c r="AD22" t="s">
        <v>469</v>
      </c>
      <c r="AI22">
        <v>11001</v>
      </c>
      <c r="AJ22" t="s">
        <v>470</v>
      </c>
      <c r="AK22">
        <v>3112196234</v>
      </c>
      <c r="AM22" t="s">
        <v>471</v>
      </c>
      <c r="AN22">
        <v>31</v>
      </c>
      <c r="AO22" t="s">
        <v>113</v>
      </c>
      <c r="AP22" t="s">
        <v>113</v>
      </c>
      <c r="AQ22" t="s">
        <v>142</v>
      </c>
    </row>
    <row r="23" spans="1:43" x14ac:dyDescent="0.25">
      <c r="A23">
        <v>2024</v>
      </c>
      <c r="B23">
        <v>1</v>
      </c>
      <c r="C23">
        <v>26</v>
      </c>
      <c r="D23" s="33">
        <v>45317</v>
      </c>
      <c r="E23" t="s">
        <v>100</v>
      </c>
      <c r="F23" t="s">
        <v>101</v>
      </c>
      <c r="G23" t="s">
        <v>102</v>
      </c>
      <c r="H23">
        <v>549</v>
      </c>
      <c r="I23" t="s">
        <v>468</v>
      </c>
      <c r="K23">
        <v>3</v>
      </c>
      <c r="L23">
        <v>6</v>
      </c>
      <c r="M23">
        <v>614502</v>
      </c>
      <c r="N23" t="s">
        <v>388</v>
      </c>
      <c r="O23" t="s">
        <v>129</v>
      </c>
      <c r="P23">
        <v>53493.84</v>
      </c>
      <c r="Q23">
        <v>53493.84</v>
      </c>
      <c r="R23">
        <v>0</v>
      </c>
      <c r="S23">
        <v>53493.84</v>
      </c>
      <c r="T23">
        <v>0</v>
      </c>
      <c r="U23">
        <v>0</v>
      </c>
      <c r="V23">
        <v>0</v>
      </c>
      <c r="W23">
        <v>1121079.28</v>
      </c>
      <c r="X23" t="s">
        <v>306</v>
      </c>
      <c r="Y23" t="s">
        <v>307</v>
      </c>
      <c r="Z23" t="s">
        <v>100</v>
      </c>
      <c r="AA23" t="s">
        <v>106</v>
      </c>
      <c r="AB23">
        <v>901341175</v>
      </c>
      <c r="AC23">
        <v>1</v>
      </c>
      <c r="AD23" t="s">
        <v>469</v>
      </c>
      <c r="AI23">
        <v>11001</v>
      </c>
      <c r="AJ23" t="s">
        <v>470</v>
      </c>
      <c r="AK23">
        <v>3112196234</v>
      </c>
      <c r="AM23" t="s">
        <v>471</v>
      </c>
      <c r="AN23">
        <v>31</v>
      </c>
      <c r="AO23" t="s">
        <v>113</v>
      </c>
      <c r="AP23" t="s">
        <v>113</v>
      </c>
      <c r="AQ23" t="s">
        <v>142</v>
      </c>
    </row>
    <row r="24" spans="1:43" x14ac:dyDescent="0.25">
      <c r="A24">
        <v>2024</v>
      </c>
      <c r="B24">
        <v>1</v>
      </c>
      <c r="C24">
        <v>26</v>
      </c>
      <c r="D24" s="33">
        <v>45317</v>
      </c>
      <c r="E24" t="s">
        <v>100</v>
      </c>
      <c r="F24" t="s">
        <v>101</v>
      </c>
      <c r="G24" t="s">
        <v>102</v>
      </c>
      <c r="H24">
        <v>549</v>
      </c>
      <c r="I24" t="s">
        <v>468</v>
      </c>
      <c r="K24">
        <v>4</v>
      </c>
      <c r="L24">
        <v>6</v>
      </c>
      <c r="M24">
        <v>614502</v>
      </c>
      <c r="N24" t="s">
        <v>388</v>
      </c>
      <c r="O24" t="s">
        <v>129</v>
      </c>
      <c r="P24">
        <v>319999.86</v>
      </c>
      <c r="Q24">
        <v>319999.86</v>
      </c>
      <c r="R24">
        <v>0</v>
      </c>
      <c r="S24">
        <v>319999.86</v>
      </c>
      <c r="T24">
        <v>0</v>
      </c>
      <c r="U24">
        <v>0</v>
      </c>
      <c r="V24">
        <v>0</v>
      </c>
      <c r="W24">
        <v>1121079.28</v>
      </c>
      <c r="X24" t="s">
        <v>162</v>
      </c>
      <c r="Y24" t="s">
        <v>163</v>
      </c>
      <c r="Z24" t="s">
        <v>100</v>
      </c>
      <c r="AA24" t="s">
        <v>106</v>
      </c>
      <c r="AB24">
        <v>901341175</v>
      </c>
      <c r="AC24">
        <v>1</v>
      </c>
      <c r="AD24" t="s">
        <v>469</v>
      </c>
      <c r="AI24">
        <v>11001</v>
      </c>
      <c r="AJ24" t="s">
        <v>470</v>
      </c>
      <c r="AK24">
        <v>3112196234</v>
      </c>
      <c r="AM24" t="s">
        <v>471</v>
      </c>
      <c r="AN24">
        <v>31</v>
      </c>
      <c r="AO24" t="s">
        <v>113</v>
      </c>
      <c r="AP24" t="s">
        <v>113</v>
      </c>
      <c r="AQ24" t="s">
        <v>142</v>
      </c>
    </row>
    <row r="25" spans="1:43" x14ac:dyDescent="0.25">
      <c r="A25">
        <v>2024</v>
      </c>
      <c r="B25">
        <v>1</v>
      </c>
      <c r="C25">
        <v>26</v>
      </c>
      <c r="D25" s="33">
        <v>45317</v>
      </c>
      <c r="E25" t="s">
        <v>100</v>
      </c>
      <c r="F25" t="s">
        <v>101</v>
      </c>
      <c r="G25" t="s">
        <v>102</v>
      </c>
      <c r="H25">
        <v>549</v>
      </c>
      <c r="I25" t="s">
        <v>468</v>
      </c>
      <c r="K25">
        <v>5</v>
      </c>
      <c r="L25">
        <v>6</v>
      </c>
      <c r="M25">
        <v>614502</v>
      </c>
      <c r="N25" t="s">
        <v>388</v>
      </c>
      <c r="O25" t="s">
        <v>129</v>
      </c>
      <c r="P25">
        <v>319799.86</v>
      </c>
      <c r="Q25">
        <v>319799.86</v>
      </c>
      <c r="R25">
        <v>0</v>
      </c>
      <c r="S25">
        <v>319799.86</v>
      </c>
      <c r="T25">
        <v>0</v>
      </c>
      <c r="U25">
        <v>0</v>
      </c>
      <c r="V25">
        <v>0</v>
      </c>
      <c r="W25">
        <v>1121079.28</v>
      </c>
      <c r="X25" t="s">
        <v>160</v>
      </c>
      <c r="Y25" t="s">
        <v>161</v>
      </c>
      <c r="Z25" t="s">
        <v>100</v>
      </c>
      <c r="AA25" t="s">
        <v>106</v>
      </c>
      <c r="AB25">
        <v>901341175</v>
      </c>
      <c r="AC25">
        <v>1</v>
      </c>
      <c r="AD25" t="s">
        <v>469</v>
      </c>
      <c r="AI25">
        <v>11001</v>
      </c>
      <c r="AJ25" t="s">
        <v>470</v>
      </c>
      <c r="AK25">
        <v>3112196234</v>
      </c>
      <c r="AM25" t="s">
        <v>471</v>
      </c>
      <c r="AN25">
        <v>31</v>
      </c>
      <c r="AO25" t="s">
        <v>113</v>
      </c>
      <c r="AP25" t="s">
        <v>113</v>
      </c>
      <c r="AQ25" t="s">
        <v>142</v>
      </c>
    </row>
    <row r="26" spans="1:43" x14ac:dyDescent="0.25">
      <c r="A26">
        <v>2024</v>
      </c>
      <c r="B26">
        <v>1</v>
      </c>
      <c r="C26">
        <v>26</v>
      </c>
      <c r="D26" s="33">
        <v>45317</v>
      </c>
      <c r="E26" t="s">
        <v>100</v>
      </c>
      <c r="F26" t="s">
        <v>101</v>
      </c>
      <c r="G26" t="s">
        <v>102</v>
      </c>
      <c r="H26">
        <v>550</v>
      </c>
      <c r="I26" t="s">
        <v>468</v>
      </c>
      <c r="J26" t="s">
        <v>472</v>
      </c>
      <c r="K26">
        <v>1</v>
      </c>
      <c r="L26">
        <v>6</v>
      </c>
      <c r="M26">
        <v>614502</v>
      </c>
      <c r="N26" t="s">
        <v>388</v>
      </c>
      <c r="O26" t="s">
        <v>129</v>
      </c>
      <c r="P26">
        <v>319800</v>
      </c>
      <c r="Q26">
        <v>319800</v>
      </c>
      <c r="R26">
        <v>0</v>
      </c>
      <c r="S26">
        <v>319800</v>
      </c>
      <c r="T26">
        <v>0</v>
      </c>
      <c r="U26">
        <v>0</v>
      </c>
      <c r="V26">
        <v>0</v>
      </c>
      <c r="W26">
        <v>1121079.28</v>
      </c>
      <c r="X26" t="s">
        <v>164</v>
      </c>
      <c r="Y26" t="s">
        <v>161</v>
      </c>
      <c r="Z26" t="s">
        <v>100</v>
      </c>
      <c r="AA26" t="s">
        <v>106</v>
      </c>
      <c r="AB26">
        <v>901341175</v>
      </c>
      <c r="AC26">
        <v>1</v>
      </c>
      <c r="AD26" t="s">
        <v>469</v>
      </c>
      <c r="AI26">
        <v>11001</v>
      </c>
      <c r="AJ26" t="s">
        <v>470</v>
      </c>
      <c r="AK26">
        <v>3112196234</v>
      </c>
      <c r="AM26" t="s">
        <v>471</v>
      </c>
      <c r="AN26">
        <v>31</v>
      </c>
      <c r="AO26" t="s">
        <v>113</v>
      </c>
      <c r="AP26" t="s">
        <v>113</v>
      </c>
      <c r="AQ26" t="s">
        <v>142</v>
      </c>
    </row>
    <row r="27" spans="1:43" x14ac:dyDescent="0.25">
      <c r="A27">
        <v>2024</v>
      </c>
      <c r="B27">
        <v>1</v>
      </c>
      <c r="C27">
        <v>27</v>
      </c>
      <c r="D27" s="33">
        <v>45318</v>
      </c>
      <c r="E27" t="s">
        <v>100</v>
      </c>
      <c r="F27" t="s">
        <v>101</v>
      </c>
      <c r="G27" t="s">
        <v>102</v>
      </c>
      <c r="H27">
        <v>518</v>
      </c>
      <c r="I27">
        <v>35467</v>
      </c>
      <c r="J27" t="s">
        <v>473</v>
      </c>
      <c r="K27">
        <v>1</v>
      </c>
      <c r="L27">
        <v>6</v>
      </c>
      <c r="M27">
        <v>614502</v>
      </c>
      <c r="N27" t="s">
        <v>388</v>
      </c>
      <c r="O27" t="s">
        <v>129</v>
      </c>
      <c r="P27">
        <v>30000</v>
      </c>
      <c r="Q27">
        <v>30000</v>
      </c>
      <c r="R27">
        <v>0</v>
      </c>
      <c r="S27">
        <v>30000</v>
      </c>
      <c r="T27">
        <v>0</v>
      </c>
      <c r="U27">
        <v>0</v>
      </c>
      <c r="V27">
        <v>0</v>
      </c>
      <c r="W27">
        <v>60000</v>
      </c>
      <c r="X27" t="s">
        <v>178</v>
      </c>
      <c r="Y27" t="s">
        <v>179</v>
      </c>
      <c r="Z27" t="s">
        <v>100</v>
      </c>
      <c r="AA27" t="s">
        <v>106</v>
      </c>
      <c r="AB27">
        <v>900094539</v>
      </c>
      <c r="AC27">
        <v>5</v>
      </c>
      <c r="AD27" t="s">
        <v>415</v>
      </c>
      <c r="AI27">
        <v>11001</v>
      </c>
      <c r="AJ27" t="s">
        <v>416</v>
      </c>
      <c r="AK27">
        <v>7448462</v>
      </c>
      <c r="AM27" t="s">
        <v>417</v>
      </c>
      <c r="AN27">
        <v>31</v>
      </c>
      <c r="AQ27" t="s">
        <v>142</v>
      </c>
    </row>
    <row r="28" spans="1:43" x14ac:dyDescent="0.25">
      <c r="A28">
        <v>2024</v>
      </c>
      <c r="B28">
        <v>1</v>
      </c>
      <c r="C28">
        <v>29</v>
      </c>
      <c r="D28" s="33">
        <v>45320</v>
      </c>
      <c r="E28" t="s">
        <v>145</v>
      </c>
      <c r="F28" t="s">
        <v>146</v>
      </c>
      <c r="G28" t="s">
        <v>102</v>
      </c>
      <c r="H28">
        <v>4599</v>
      </c>
      <c r="I28">
        <v>4599</v>
      </c>
      <c r="J28" t="s">
        <v>474</v>
      </c>
      <c r="K28">
        <v>1</v>
      </c>
      <c r="L28">
        <v>6</v>
      </c>
      <c r="M28">
        <v>614502</v>
      </c>
      <c r="N28" t="s">
        <v>388</v>
      </c>
      <c r="O28" t="s">
        <v>129</v>
      </c>
      <c r="P28">
        <v>10000</v>
      </c>
      <c r="Q28">
        <v>10000</v>
      </c>
      <c r="R28">
        <v>0</v>
      </c>
      <c r="S28">
        <v>10000</v>
      </c>
      <c r="T28">
        <v>0</v>
      </c>
      <c r="U28">
        <v>0</v>
      </c>
      <c r="V28">
        <v>0</v>
      </c>
      <c r="W28">
        <v>10000</v>
      </c>
      <c r="X28" t="s">
        <v>201</v>
      </c>
      <c r="Y28" t="s">
        <v>202</v>
      </c>
      <c r="Z28" t="s">
        <v>145</v>
      </c>
      <c r="AA28" t="s">
        <v>150</v>
      </c>
      <c r="AB28">
        <v>1032409354</v>
      </c>
      <c r="AC28">
        <v>7</v>
      </c>
      <c r="AD28" t="s">
        <v>475</v>
      </c>
      <c r="AE28" t="s">
        <v>402</v>
      </c>
      <c r="AF28" t="s">
        <v>476</v>
      </c>
      <c r="AG28" t="s">
        <v>477</v>
      </c>
      <c r="AH28" t="s">
        <v>478</v>
      </c>
      <c r="AI28">
        <v>11001</v>
      </c>
      <c r="AJ28" t="s">
        <v>479</v>
      </c>
      <c r="AK28">
        <v>3212026678</v>
      </c>
      <c r="AM28" t="s">
        <v>480</v>
      </c>
      <c r="AN28">
        <v>31</v>
      </c>
      <c r="AP28" t="s">
        <v>113</v>
      </c>
      <c r="AQ28" t="s">
        <v>114</v>
      </c>
    </row>
    <row r="29" spans="1:43" x14ac:dyDescent="0.25">
      <c r="A29">
        <v>2024</v>
      </c>
      <c r="B29">
        <v>1</v>
      </c>
      <c r="C29">
        <v>29</v>
      </c>
      <c r="D29" s="33">
        <v>45320</v>
      </c>
      <c r="E29" t="s">
        <v>100</v>
      </c>
      <c r="F29" t="s">
        <v>101</v>
      </c>
      <c r="G29" t="s">
        <v>102</v>
      </c>
      <c r="H29">
        <v>531</v>
      </c>
      <c r="I29">
        <v>306284</v>
      </c>
      <c r="J29" t="s">
        <v>481</v>
      </c>
      <c r="K29">
        <v>1</v>
      </c>
      <c r="L29">
        <v>6</v>
      </c>
      <c r="M29">
        <v>614502</v>
      </c>
      <c r="N29" t="s">
        <v>388</v>
      </c>
      <c r="O29" t="s">
        <v>129</v>
      </c>
      <c r="P29">
        <v>18000</v>
      </c>
      <c r="Q29">
        <v>18000</v>
      </c>
      <c r="R29">
        <v>0</v>
      </c>
      <c r="S29">
        <v>18000</v>
      </c>
      <c r="T29">
        <v>0</v>
      </c>
      <c r="U29">
        <v>0</v>
      </c>
      <c r="V29">
        <v>0</v>
      </c>
      <c r="W29">
        <v>39999</v>
      </c>
      <c r="X29" t="s">
        <v>306</v>
      </c>
      <c r="Y29" t="s">
        <v>307</v>
      </c>
      <c r="Z29" t="s">
        <v>100</v>
      </c>
      <c r="AA29" t="s">
        <v>106</v>
      </c>
      <c r="AB29">
        <v>800157698</v>
      </c>
      <c r="AC29">
        <v>7</v>
      </c>
      <c r="AD29" t="s">
        <v>445</v>
      </c>
      <c r="AI29">
        <v>11001</v>
      </c>
      <c r="AJ29" t="s">
        <v>446</v>
      </c>
      <c r="AK29" t="s">
        <v>447</v>
      </c>
      <c r="AM29" t="s">
        <v>448</v>
      </c>
      <c r="AN29">
        <v>31</v>
      </c>
      <c r="AO29" t="s">
        <v>113</v>
      </c>
      <c r="AP29" t="s">
        <v>113</v>
      </c>
      <c r="AQ29" t="s">
        <v>142</v>
      </c>
    </row>
    <row r="30" spans="1:43" x14ac:dyDescent="0.25">
      <c r="A30">
        <v>2024</v>
      </c>
      <c r="B30">
        <v>1</v>
      </c>
      <c r="C30">
        <v>29</v>
      </c>
      <c r="D30" s="33">
        <v>45320</v>
      </c>
      <c r="E30" t="s">
        <v>100</v>
      </c>
      <c r="F30" t="s">
        <v>101</v>
      </c>
      <c r="G30" t="s">
        <v>102</v>
      </c>
      <c r="H30">
        <v>541</v>
      </c>
      <c r="I30">
        <v>1321</v>
      </c>
      <c r="J30" t="s">
        <v>482</v>
      </c>
      <c r="K30">
        <v>1</v>
      </c>
      <c r="L30">
        <v>6</v>
      </c>
      <c r="M30">
        <v>614502</v>
      </c>
      <c r="N30" t="s">
        <v>388</v>
      </c>
      <c r="O30" t="s">
        <v>129</v>
      </c>
      <c r="P30">
        <v>15000</v>
      </c>
      <c r="Q30">
        <v>15000</v>
      </c>
      <c r="R30">
        <v>0</v>
      </c>
      <c r="S30">
        <v>15000</v>
      </c>
      <c r="T30">
        <v>0</v>
      </c>
      <c r="U30">
        <v>0</v>
      </c>
      <c r="V30">
        <v>0</v>
      </c>
      <c r="W30">
        <v>15000</v>
      </c>
      <c r="X30" t="s">
        <v>160</v>
      </c>
      <c r="Y30" t="s">
        <v>161</v>
      </c>
      <c r="Z30" t="s">
        <v>100</v>
      </c>
      <c r="AA30" t="s">
        <v>106</v>
      </c>
      <c r="AB30">
        <v>80249882</v>
      </c>
      <c r="AC30">
        <v>0</v>
      </c>
      <c r="AD30" t="s">
        <v>483</v>
      </c>
      <c r="AE30" t="s">
        <v>484</v>
      </c>
      <c r="AG30" t="s">
        <v>296</v>
      </c>
      <c r="AH30" t="s">
        <v>485</v>
      </c>
      <c r="AI30">
        <v>11001</v>
      </c>
      <c r="AJ30" t="s">
        <v>486</v>
      </c>
      <c r="AK30">
        <v>3115790017</v>
      </c>
      <c r="AM30" t="s">
        <v>487</v>
      </c>
      <c r="AN30">
        <v>31</v>
      </c>
      <c r="AQ30" t="s">
        <v>114</v>
      </c>
    </row>
    <row r="31" spans="1:43" x14ac:dyDescent="0.25">
      <c r="A31">
        <v>2024</v>
      </c>
      <c r="B31">
        <v>1</v>
      </c>
      <c r="C31">
        <v>29</v>
      </c>
      <c r="D31" s="33">
        <v>45320</v>
      </c>
      <c r="E31" t="s">
        <v>100</v>
      </c>
      <c r="F31" t="s">
        <v>101</v>
      </c>
      <c r="G31" t="s">
        <v>102</v>
      </c>
      <c r="H31">
        <v>552</v>
      </c>
      <c r="I31">
        <v>3122410</v>
      </c>
      <c r="J31" t="s">
        <v>488</v>
      </c>
      <c r="K31">
        <v>1</v>
      </c>
      <c r="L31">
        <v>6</v>
      </c>
      <c r="M31">
        <v>614502</v>
      </c>
      <c r="N31" t="s">
        <v>388</v>
      </c>
      <c r="O31" t="s">
        <v>129</v>
      </c>
      <c r="P31">
        <v>1163900</v>
      </c>
      <c r="Q31">
        <v>1163900</v>
      </c>
      <c r="R31">
        <v>0</v>
      </c>
      <c r="S31">
        <v>1163900</v>
      </c>
      <c r="T31">
        <v>0</v>
      </c>
      <c r="U31">
        <v>0</v>
      </c>
      <c r="V31">
        <v>0</v>
      </c>
      <c r="W31">
        <v>2367800</v>
      </c>
      <c r="X31" t="s">
        <v>184</v>
      </c>
      <c r="Y31" t="s">
        <v>185</v>
      </c>
      <c r="Z31" t="s">
        <v>100</v>
      </c>
      <c r="AA31" t="s">
        <v>106</v>
      </c>
      <c r="AB31">
        <v>860009578</v>
      </c>
      <c r="AC31">
        <v>6</v>
      </c>
      <c r="AD31" t="s">
        <v>489</v>
      </c>
      <c r="AI31">
        <v>11001</v>
      </c>
      <c r="AJ31" t="s">
        <v>113</v>
      </c>
      <c r="AK31">
        <v>4434818</v>
      </c>
      <c r="AM31" t="s">
        <v>490</v>
      </c>
      <c r="AN31">
        <v>31</v>
      </c>
      <c r="AP31" t="s">
        <v>113</v>
      </c>
      <c r="AQ31" t="s">
        <v>114</v>
      </c>
    </row>
    <row r="32" spans="1:43" x14ac:dyDescent="0.25">
      <c r="A32">
        <v>2024</v>
      </c>
      <c r="B32">
        <v>1</v>
      </c>
      <c r="C32">
        <v>30</v>
      </c>
      <c r="D32" s="33">
        <v>45321</v>
      </c>
      <c r="E32" t="s">
        <v>145</v>
      </c>
      <c r="F32" t="s">
        <v>146</v>
      </c>
      <c r="G32" t="s">
        <v>102</v>
      </c>
      <c r="H32">
        <v>4582</v>
      </c>
      <c r="I32">
        <v>4580</v>
      </c>
      <c r="J32" t="s">
        <v>491</v>
      </c>
      <c r="K32">
        <v>1</v>
      </c>
      <c r="L32">
        <v>6</v>
      </c>
      <c r="M32">
        <v>614502</v>
      </c>
      <c r="N32" t="s">
        <v>388</v>
      </c>
      <c r="O32" t="s">
        <v>129</v>
      </c>
      <c r="P32">
        <v>100000</v>
      </c>
      <c r="Q32">
        <v>100000</v>
      </c>
      <c r="R32">
        <v>0</v>
      </c>
      <c r="S32">
        <v>100000</v>
      </c>
      <c r="T32">
        <v>0</v>
      </c>
      <c r="U32">
        <v>0</v>
      </c>
      <c r="V32">
        <v>0</v>
      </c>
      <c r="W32">
        <v>100000</v>
      </c>
      <c r="X32" t="s">
        <v>164</v>
      </c>
      <c r="Y32" t="s">
        <v>161</v>
      </c>
      <c r="Z32" t="s">
        <v>145</v>
      </c>
      <c r="AA32" t="s">
        <v>150</v>
      </c>
      <c r="AB32">
        <v>1020752869</v>
      </c>
      <c r="AC32">
        <v>3</v>
      </c>
      <c r="AD32" t="s">
        <v>492</v>
      </c>
      <c r="AE32" t="s">
        <v>493</v>
      </c>
      <c r="AG32" t="s">
        <v>494</v>
      </c>
      <c r="AH32" t="s">
        <v>495</v>
      </c>
      <c r="AI32">
        <v>11001</v>
      </c>
      <c r="AJ32" t="s">
        <v>496</v>
      </c>
      <c r="AK32">
        <v>3046190467</v>
      </c>
      <c r="AM32" t="s">
        <v>497</v>
      </c>
      <c r="AN32">
        <v>31</v>
      </c>
      <c r="AO32" t="s">
        <v>113</v>
      </c>
      <c r="AP32" t="s">
        <v>113</v>
      </c>
      <c r="AQ32" t="s">
        <v>114</v>
      </c>
    </row>
    <row r="33" spans="1:45" x14ac:dyDescent="0.25">
      <c r="A33">
        <v>2024</v>
      </c>
      <c r="B33">
        <v>1</v>
      </c>
      <c r="C33">
        <v>30</v>
      </c>
      <c r="D33" s="33">
        <v>45321</v>
      </c>
      <c r="E33" t="s">
        <v>145</v>
      </c>
      <c r="F33" t="s">
        <v>146</v>
      </c>
      <c r="G33" t="s">
        <v>102</v>
      </c>
      <c r="H33">
        <v>4596</v>
      </c>
      <c r="I33">
        <v>4596</v>
      </c>
      <c r="J33" t="s">
        <v>498</v>
      </c>
      <c r="K33">
        <v>1</v>
      </c>
      <c r="L33">
        <v>6</v>
      </c>
      <c r="M33">
        <v>614502</v>
      </c>
      <c r="N33" t="s">
        <v>388</v>
      </c>
      <c r="O33" t="s">
        <v>129</v>
      </c>
      <c r="P33">
        <v>1200</v>
      </c>
      <c r="Q33">
        <v>1200</v>
      </c>
      <c r="R33">
        <v>0</v>
      </c>
      <c r="S33">
        <v>1200</v>
      </c>
      <c r="T33">
        <v>0</v>
      </c>
      <c r="U33">
        <v>0</v>
      </c>
      <c r="V33">
        <v>0</v>
      </c>
      <c r="W33">
        <v>1200</v>
      </c>
      <c r="X33">
        <v>1</v>
      </c>
      <c r="Y33" t="s">
        <v>414</v>
      </c>
      <c r="Z33" t="s">
        <v>145</v>
      </c>
      <c r="AA33" t="s">
        <v>150</v>
      </c>
      <c r="AB33">
        <v>52697658</v>
      </c>
      <c r="AC33">
        <v>6</v>
      </c>
      <c r="AD33" t="s">
        <v>499</v>
      </c>
      <c r="AE33" t="s">
        <v>500</v>
      </c>
      <c r="AF33" t="s">
        <v>501</v>
      </c>
      <c r="AG33" t="s">
        <v>283</v>
      </c>
      <c r="AH33" t="s">
        <v>502</v>
      </c>
      <c r="AI33">
        <v>11001</v>
      </c>
      <c r="AJ33" t="s">
        <v>503</v>
      </c>
      <c r="AK33">
        <v>3014369225</v>
      </c>
      <c r="AM33" t="s">
        <v>504</v>
      </c>
      <c r="AN33">
        <v>13</v>
      </c>
      <c r="AO33" t="s">
        <v>113</v>
      </c>
      <c r="AP33" t="s">
        <v>113</v>
      </c>
      <c r="AQ33" t="s">
        <v>114</v>
      </c>
      <c r="AR33">
        <v>8030</v>
      </c>
      <c r="AS33" t="s">
        <v>505</v>
      </c>
    </row>
    <row r="34" spans="1:45" x14ac:dyDescent="0.25">
      <c r="A34">
        <v>2024</v>
      </c>
      <c r="B34">
        <v>1</v>
      </c>
      <c r="C34">
        <v>30</v>
      </c>
      <c r="D34" s="33">
        <v>45321</v>
      </c>
      <c r="E34" t="s">
        <v>145</v>
      </c>
      <c r="F34" t="s">
        <v>146</v>
      </c>
      <c r="G34" t="s">
        <v>102</v>
      </c>
      <c r="H34">
        <v>4597</v>
      </c>
      <c r="I34">
        <v>4597</v>
      </c>
      <c r="J34" t="s">
        <v>506</v>
      </c>
      <c r="K34">
        <v>1</v>
      </c>
      <c r="L34">
        <v>6</v>
      </c>
      <c r="M34">
        <v>614502</v>
      </c>
      <c r="N34" t="s">
        <v>388</v>
      </c>
      <c r="O34" t="s">
        <v>129</v>
      </c>
      <c r="P34">
        <v>35000</v>
      </c>
      <c r="Q34">
        <v>35000</v>
      </c>
      <c r="R34">
        <v>0</v>
      </c>
      <c r="S34">
        <v>35000</v>
      </c>
      <c r="T34">
        <v>0</v>
      </c>
      <c r="U34">
        <v>0</v>
      </c>
      <c r="V34">
        <v>0</v>
      </c>
      <c r="W34">
        <v>35000</v>
      </c>
      <c r="X34" t="s">
        <v>160</v>
      </c>
      <c r="Y34" t="s">
        <v>161</v>
      </c>
      <c r="Z34" t="s">
        <v>145</v>
      </c>
      <c r="AA34" t="s">
        <v>150</v>
      </c>
      <c r="AB34">
        <v>79158444</v>
      </c>
      <c r="AC34">
        <v>3</v>
      </c>
      <c r="AD34" t="s">
        <v>507</v>
      </c>
      <c r="AE34" t="s">
        <v>245</v>
      </c>
      <c r="AF34" t="s">
        <v>508</v>
      </c>
      <c r="AG34" t="s">
        <v>509</v>
      </c>
      <c r="AI34">
        <v>11001</v>
      </c>
      <c r="AJ34" t="s">
        <v>510</v>
      </c>
      <c r="AK34">
        <v>3115807323</v>
      </c>
      <c r="AM34" t="s">
        <v>511</v>
      </c>
      <c r="AN34">
        <v>31</v>
      </c>
      <c r="AO34" t="s">
        <v>113</v>
      </c>
      <c r="AP34" t="s">
        <v>113</v>
      </c>
      <c r="AQ34" t="s">
        <v>226</v>
      </c>
    </row>
    <row r="35" spans="1:45" x14ac:dyDescent="0.25">
      <c r="A35">
        <v>2024</v>
      </c>
      <c r="B35">
        <v>1</v>
      </c>
      <c r="C35">
        <v>30</v>
      </c>
      <c r="D35" s="33">
        <v>45321</v>
      </c>
      <c r="E35" t="s">
        <v>145</v>
      </c>
      <c r="F35" t="s">
        <v>146</v>
      </c>
      <c r="G35" t="s">
        <v>102</v>
      </c>
      <c r="H35">
        <v>4598</v>
      </c>
      <c r="I35">
        <v>4598</v>
      </c>
      <c r="J35" t="s">
        <v>512</v>
      </c>
      <c r="K35">
        <v>3</v>
      </c>
      <c r="L35">
        <v>6</v>
      </c>
      <c r="M35">
        <v>614502</v>
      </c>
      <c r="N35" t="s">
        <v>388</v>
      </c>
      <c r="O35" t="s">
        <v>129</v>
      </c>
      <c r="P35">
        <v>22300</v>
      </c>
      <c r="Q35">
        <v>22300</v>
      </c>
      <c r="R35">
        <v>0</v>
      </c>
      <c r="S35">
        <v>22300</v>
      </c>
      <c r="T35">
        <v>0</v>
      </c>
      <c r="U35">
        <v>0</v>
      </c>
      <c r="V35">
        <v>0</v>
      </c>
      <c r="W35">
        <v>22300</v>
      </c>
      <c r="X35" t="s">
        <v>184</v>
      </c>
      <c r="Y35" t="s">
        <v>185</v>
      </c>
      <c r="AB35">
        <v>830056873</v>
      </c>
      <c r="AC35">
        <v>5</v>
      </c>
      <c r="AD35" t="s">
        <v>513</v>
      </c>
      <c r="AI35">
        <v>11001</v>
      </c>
      <c r="AJ35" t="s">
        <v>514</v>
      </c>
      <c r="AK35">
        <v>4121943</v>
      </c>
      <c r="AM35" t="s">
        <v>515</v>
      </c>
      <c r="AN35">
        <v>31</v>
      </c>
      <c r="AP35" t="s">
        <v>113</v>
      </c>
      <c r="AQ35" t="s">
        <v>114</v>
      </c>
    </row>
    <row r="36" spans="1:45" x14ac:dyDescent="0.25">
      <c r="A36">
        <v>2024</v>
      </c>
      <c r="B36">
        <v>1</v>
      </c>
      <c r="C36">
        <v>30</v>
      </c>
      <c r="D36" s="33">
        <v>45321</v>
      </c>
      <c r="E36" t="s">
        <v>100</v>
      </c>
      <c r="F36" t="s">
        <v>101</v>
      </c>
      <c r="G36" t="s">
        <v>102</v>
      </c>
      <c r="H36">
        <v>524</v>
      </c>
      <c r="I36" t="s">
        <v>516</v>
      </c>
      <c r="J36" t="s">
        <v>517</v>
      </c>
      <c r="K36">
        <v>1</v>
      </c>
      <c r="L36">
        <v>6</v>
      </c>
      <c r="M36">
        <v>614502</v>
      </c>
      <c r="N36" t="s">
        <v>388</v>
      </c>
      <c r="O36" t="s">
        <v>129</v>
      </c>
      <c r="P36">
        <v>67226.89</v>
      </c>
      <c r="Q36">
        <v>67226.89</v>
      </c>
      <c r="R36">
        <v>0</v>
      </c>
      <c r="S36">
        <v>67226.89</v>
      </c>
      <c r="T36">
        <v>0</v>
      </c>
      <c r="U36">
        <v>0</v>
      </c>
      <c r="V36">
        <v>0</v>
      </c>
      <c r="W36">
        <v>667226.89</v>
      </c>
      <c r="X36" t="s">
        <v>206</v>
      </c>
      <c r="Y36" t="s">
        <v>207</v>
      </c>
      <c r="Z36" t="s">
        <v>100</v>
      </c>
      <c r="AA36" t="s">
        <v>106</v>
      </c>
      <c r="AB36">
        <v>901237473</v>
      </c>
      <c r="AC36">
        <v>7</v>
      </c>
      <c r="AD36" t="s">
        <v>450</v>
      </c>
      <c r="AI36">
        <v>11001</v>
      </c>
      <c r="AJ36" t="s">
        <v>451</v>
      </c>
      <c r="AK36">
        <v>3134074430</v>
      </c>
      <c r="AM36" t="s">
        <v>452</v>
      </c>
      <c r="AN36">
        <v>31</v>
      </c>
      <c r="AQ36" t="s">
        <v>142</v>
      </c>
    </row>
    <row r="37" spans="1:45" x14ac:dyDescent="0.25">
      <c r="A37">
        <v>2024</v>
      </c>
      <c r="B37">
        <v>1</v>
      </c>
      <c r="C37">
        <v>30</v>
      </c>
      <c r="D37" s="33">
        <v>45321</v>
      </c>
      <c r="E37" t="s">
        <v>100</v>
      </c>
      <c r="F37" t="s">
        <v>101</v>
      </c>
      <c r="G37" t="s">
        <v>102</v>
      </c>
      <c r="H37">
        <v>529</v>
      </c>
      <c r="I37">
        <v>529</v>
      </c>
      <c r="J37" t="s">
        <v>518</v>
      </c>
      <c r="K37">
        <v>1</v>
      </c>
      <c r="L37">
        <v>6</v>
      </c>
      <c r="M37">
        <v>614502</v>
      </c>
      <c r="N37" t="s">
        <v>388</v>
      </c>
      <c r="O37" t="s">
        <v>129</v>
      </c>
      <c r="P37">
        <v>8002</v>
      </c>
      <c r="Q37">
        <v>8002</v>
      </c>
      <c r="R37">
        <v>0</v>
      </c>
      <c r="S37">
        <v>8002</v>
      </c>
      <c r="T37">
        <v>0</v>
      </c>
      <c r="U37">
        <v>0</v>
      </c>
      <c r="V37">
        <v>0</v>
      </c>
      <c r="W37">
        <v>26002</v>
      </c>
      <c r="X37" t="s">
        <v>199</v>
      </c>
      <c r="Y37" t="s">
        <v>200</v>
      </c>
      <c r="Z37" t="s">
        <v>100</v>
      </c>
      <c r="AA37" t="s">
        <v>106</v>
      </c>
      <c r="AB37">
        <v>1049614643</v>
      </c>
      <c r="AC37">
        <v>0</v>
      </c>
      <c r="AD37" t="s">
        <v>462</v>
      </c>
      <c r="AE37" t="s">
        <v>187</v>
      </c>
      <c r="AF37" t="s">
        <v>463</v>
      </c>
      <c r="AG37" t="s">
        <v>464</v>
      </c>
      <c r="AH37" t="s">
        <v>465</v>
      </c>
      <c r="AI37">
        <v>11001</v>
      </c>
      <c r="AJ37" t="s">
        <v>466</v>
      </c>
      <c r="AK37">
        <v>9338490</v>
      </c>
      <c r="AM37" t="s">
        <v>467</v>
      </c>
      <c r="AN37">
        <v>31</v>
      </c>
      <c r="AP37" t="s">
        <v>113</v>
      </c>
      <c r="AQ37" t="s">
        <v>142</v>
      </c>
    </row>
    <row r="38" spans="1:45" x14ac:dyDescent="0.25">
      <c r="A38">
        <v>2024</v>
      </c>
      <c r="B38">
        <v>1</v>
      </c>
      <c r="C38">
        <v>31</v>
      </c>
      <c r="D38" s="33">
        <v>45322</v>
      </c>
      <c r="E38" t="s">
        <v>123</v>
      </c>
      <c r="F38" t="s">
        <v>124</v>
      </c>
      <c r="G38" t="s">
        <v>102</v>
      </c>
      <c r="H38">
        <v>842</v>
      </c>
      <c r="I38">
        <v>842</v>
      </c>
      <c r="J38" t="s">
        <v>519</v>
      </c>
      <c r="K38">
        <v>3</v>
      </c>
      <c r="L38">
        <v>6</v>
      </c>
      <c r="M38">
        <v>614502</v>
      </c>
      <c r="N38" t="s">
        <v>388</v>
      </c>
      <c r="O38" t="s">
        <v>129</v>
      </c>
      <c r="P38">
        <v>1203900</v>
      </c>
      <c r="Q38">
        <v>1203900</v>
      </c>
      <c r="R38">
        <v>0</v>
      </c>
      <c r="S38">
        <v>1203900</v>
      </c>
      <c r="T38">
        <v>0</v>
      </c>
      <c r="U38">
        <v>0</v>
      </c>
      <c r="V38">
        <v>0</v>
      </c>
      <c r="W38">
        <v>2367800</v>
      </c>
      <c r="X38" t="s">
        <v>197</v>
      </c>
      <c r="Y38" t="s">
        <v>198</v>
      </c>
      <c r="AB38">
        <v>860009578</v>
      </c>
      <c r="AC38">
        <v>6</v>
      </c>
      <c r="AD38" t="s">
        <v>489</v>
      </c>
      <c r="AI38">
        <v>11001</v>
      </c>
      <c r="AJ38" t="s">
        <v>113</v>
      </c>
      <c r="AK38">
        <v>4434818</v>
      </c>
      <c r="AM38" t="s">
        <v>490</v>
      </c>
      <c r="AN38">
        <v>31</v>
      </c>
      <c r="AP38" t="s">
        <v>113</v>
      </c>
      <c r="AQ38" t="s">
        <v>114</v>
      </c>
    </row>
    <row r="39" spans="1:45" x14ac:dyDescent="0.25">
      <c r="A39">
        <v>2024</v>
      </c>
      <c r="B39">
        <v>1</v>
      </c>
      <c r="C39">
        <v>31</v>
      </c>
      <c r="D39" s="33">
        <v>45322</v>
      </c>
      <c r="E39" t="s">
        <v>145</v>
      </c>
      <c r="F39" t="s">
        <v>146</v>
      </c>
      <c r="G39" t="s">
        <v>102</v>
      </c>
      <c r="H39">
        <v>4608</v>
      </c>
      <c r="I39">
        <v>4608</v>
      </c>
      <c r="K39">
        <v>3</v>
      </c>
      <c r="L39">
        <v>6</v>
      </c>
      <c r="M39">
        <v>614502</v>
      </c>
      <c r="N39" t="s">
        <v>388</v>
      </c>
      <c r="O39" t="s">
        <v>129</v>
      </c>
      <c r="P39">
        <v>10000</v>
      </c>
      <c r="Q39">
        <v>10000</v>
      </c>
      <c r="R39">
        <v>0</v>
      </c>
      <c r="S39">
        <v>10000</v>
      </c>
      <c r="T39">
        <v>0</v>
      </c>
      <c r="U39">
        <v>0</v>
      </c>
      <c r="V39">
        <v>0</v>
      </c>
      <c r="W39">
        <v>85000</v>
      </c>
      <c r="X39" t="s">
        <v>182</v>
      </c>
      <c r="Y39" t="s">
        <v>183</v>
      </c>
      <c r="Z39" t="s">
        <v>145</v>
      </c>
      <c r="AA39" t="s">
        <v>150</v>
      </c>
      <c r="AB39">
        <v>1026561870</v>
      </c>
      <c r="AC39">
        <v>3</v>
      </c>
      <c r="AD39" t="s">
        <v>408</v>
      </c>
      <c r="AE39" t="s">
        <v>252</v>
      </c>
      <c r="AF39" t="s">
        <v>253</v>
      </c>
      <c r="AG39" t="s">
        <v>409</v>
      </c>
      <c r="AH39" t="s">
        <v>410</v>
      </c>
      <c r="AI39">
        <v>11001</v>
      </c>
      <c r="AJ39" t="s">
        <v>411</v>
      </c>
      <c r="AK39">
        <v>3112112058</v>
      </c>
      <c r="AM39" t="s">
        <v>412</v>
      </c>
      <c r="AN39">
        <v>31</v>
      </c>
      <c r="AO39" t="s">
        <v>113</v>
      </c>
      <c r="AP39" t="s">
        <v>113</v>
      </c>
      <c r="AQ39" t="s">
        <v>226</v>
      </c>
    </row>
    <row r="40" spans="1:45" x14ac:dyDescent="0.25">
      <c r="A40">
        <v>2024</v>
      </c>
      <c r="B40">
        <v>1</v>
      </c>
      <c r="C40">
        <v>31</v>
      </c>
      <c r="D40" s="33">
        <v>45322</v>
      </c>
      <c r="E40" t="s">
        <v>145</v>
      </c>
      <c r="F40" t="s">
        <v>146</v>
      </c>
      <c r="G40" t="s">
        <v>102</v>
      </c>
      <c r="H40">
        <v>4608</v>
      </c>
      <c r="I40">
        <v>4608</v>
      </c>
      <c r="J40" t="s">
        <v>520</v>
      </c>
      <c r="K40">
        <v>1</v>
      </c>
      <c r="L40">
        <v>6</v>
      </c>
      <c r="M40">
        <v>614502</v>
      </c>
      <c r="N40" t="s">
        <v>388</v>
      </c>
      <c r="O40" t="s">
        <v>129</v>
      </c>
      <c r="P40">
        <v>65000</v>
      </c>
      <c r="Q40">
        <v>65000</v>
      </c>
      <c r="R40">
        <v>0</v>
      </c>
      <c r="S40">
        <v>65000</v>
      </c>
      <c r="T40">
        <v>0</v>
      </c>
      <c r="U40">
        <v>0</v>
      </c>
      <c r="V40">
        <v>0</v>
      </c>
      <c r="W40">
        <v>85000</v>
      </c>
      <c r="X40" t="s">
        <v>199</v>
      </c>
      <c r="Y40" t="s">
        <v>200</v>
      </c>
      <c r="Z40" t="s">
        <v>145</v>
      </c>
      <c r="AA40" t="s">
        <v>150</v>
      </c>
      <c r="AB40">
        <v>1026561870</v>
      </c>
      <c r="AC40">
        <v>3</v>
      </c>
      <c r="AD40" t="s">
        <v>408</v>
      </c>
      <c r="AE40" t="s">
        <v>252</v>
      </c>
      <c r="AF40" t="s">
        <v>253</v>
      </c>
      <c r="AG40" t="s">
        <v>409</v>
      </c>
      <c r="AH40" t="s">
        <v>410</v>
      </c>
      <c r="AI40">
        <v>11001</v>
      </c>
      <c r="AJ40" t="s">
        <v>411</v>
      </c>
      <c r="AK40">
        <v>3112112058</v>
      </c>
      <c r="AM40" t="s">
        <v>412</v>
      </c>
      <c r="AN40">
        <v>31</v>
      </c>
      <c r="AO40" t="s">
        <v>113</v>
      </c>
      <c r="AP40" t="s">
        <v>113</v>
      </c>
      <c r="AQ40" t="s">
        <v>226</v>
      </c>
    </row>
    <row r="41" spans="1:45" x14ac:dyDescent="0.25">
      <c r="A41">
        <v>2024</v>
      </c>
      <c r="B41">
        <v>1</v>
      </c>
      <c r="C41">
        <v>31</v>
      </c>
      <c r="D41" s="33">
        <v>45322</v>
      </c>
      <c r="E41" t="s">
        <v>145</v>
      </c>
      <c r="F41" t="s">
        <v>146</v>
      </c>
      <c r="G41" t="s">
        <v>102</v>
      </c>
      <c r="H41">
        <v>4611</v>
      </c>
      <c r="I41">
        <v>4611</v>
      </c>
      <c r="J41" t="s">
        <v>521</v>
      </c>
      <c r="K41">
        <v>1</v>
      </c>
      <c r="L41">
        <v>6</v>
      </c>
      <c r="M41">
        <v>614502</v>
      </c>
      <c r="N41" t="s">
        <v>388</v>
      </c>
      <c r="O41" t="s">
        <v>129</v>
      </c>
      <c r="P41">
        <v>19500</v>
      </c>
      <c r="Q41">
        <v>19500</v>
      </c>
      <c r="R41">
        <v>0</v>
      </c>
      <c r="S41">
        <v>19500</v>
      </c>
      <c r="T41">
        <v>0</v>
      </c>
      <c r="U41">
        <v>0</v>
      </c>
      <c r="V41">
        <v>0</v>
      </c>
      <c r="W41">
        <v>19500</v>
      </c>
      <c r="X41" t="s">
        <v>199</v>
      </c>
      <c r="Y41" t="s">
        <v>200</v>
      </c>
      <c r="Z41" t="s">
        <v>145</v>
      </c>
      <c r="AA41" t="s">
        <v>150</v>
      </c>
      <c r="AB41">
        <v>80410938</v>
      </c>
      <c r="AC41">
        <v>3</v>
      </c>
      <c r="AD41" t="s">
        <v>522</v>
      </c>
      <c r="AE41" t="s">
        <v>523</v>
      </c>
      <c r="AG41" t="s">
        <v>524</v>
      </c>
      <c r="AH41" t="s">
        <v>525</v>
      </c>
      <c r="AI41">
        <v>11001</v>
      </c>
      <c r="AJ41" t="s">
        <v>526</v>
      </c>
      <c r="AK41">
        <v>6950058</v>
      </c>
      <c r="AM41" t="s">
        <v>527</v>
      </c>
      <c r="AN41">
        <v>31</v>
      </c>
      <c r="AP41" t="s">
        <v>113</v>
      </c>
      <c r="AQ41" t="s">
        <v>142</v>
      </c>
    </row>
    <row r="42" spans="1:45" x14ac:dyDescent="0.25">
      <c r="A42">
        <v>2024</v>
      </c>
      <c r="B42">
        <v>1</v>
      </c>
      <c r="C42">
        <v>31</v>
      </c>
      <c r="D42" s="33">
        <v>45322</v>
      </c>
      <c r="E42" t="s">
        <v>145</v>
      </c>
      <c r="F42" t="s">
        <v>146</v>
      </c>
      <c r="G42" t="s">
        <v>102</v>
      </c>
      <c r="H42">
        <v>4614</v>
      </c>
      <c r="I42">
        <v>4614</v>
      </c>
      <c r="J42" t="s">
        <v>528</v>
      </c>
      <c r="K42">
        <v>1</v>
      </c>
      <c r="L42">
        <v>6</v>
      </c>
      <c r="M42">
        <v>614502</v>
      </c>
      <c r="N42" t="s">
        <v>388</v>
      </c>
      <c r="O42" t="s">
        <v>129</v>
      </c>
      <c r="P42">
        <v>3000</v>
      </c>
      <c r="Q42">
        <v>3000</v>
      </c>
      <c r="R42">
        <v>0</v>
      </c>
      <c r="S42">
        <v>3000</v>
      </c>
      <c r="T42">
        <v>0</v>
      </c>
      <c r="U42">
        <v>0</v>
      </c>
      <c r="V42">
        <v>0</v>
      </c>
      <c r="W42">
        <v>3000</v>
      </c>
      <c r="X42" t="s">
        <v>199</v>
      </c>
      <c r="Y42" t="s">
        <v>200</v>
      </c>
      <c r="Z42" t="s">
        <v>145</v>
      </c>
      <c r="AA42" t="s">
        <v>150</v>
      </c>
      <c r="AB42">
        <v>51910213</v>
      </c>
      <c r="AC42">
        <v>2</v>
      </c>
      <c r="AD42" t="s">
        <v>529</v>
      </c>
      <c r="AE42" t="s">
        <v>530</v>
      </c>
      <c r="AF42" t="s">
        <v>531</v>
      </c>
      <c r="AG42" t="s">
        <v>532</v>
      </c>
      <c r="AH42" t="s">
        <v>533</v>
      </c>
      <c r="AI42">
        <v>11001</v>
      </c>
      <c r="AJ42" t="s">
        <v>534</v>
      </c>
      <c r="AK42">
        <v>6857458</v>
      </c>
      <c r="AM42" t="s">
        <v>406</v>
      </c>
      <c r="AN42">
        <v>31</v>
      </c>
      <c r="AQ42" t="s">
        <v>114</v>
      </c>
    </row>
    <row r="43" spans="1:45" x14ac:dyDescent="0.25">
      <c r="A43">
        <v>2024</v>
      </c>
      <c r="B43">
        <v>1</v>
      </c>
      <c r="C43">
        <v>31</v>
      </c>
      <c r="D43" s="33">
        <v>45322</v>
      </c>
      <c r="E43" t="s">
        <v>145</v>
      </c>
      <c r="F43" t="s">
        <v>146</v>
      </c>
      <c r="G43" t="s">
        <v>102</v>
      </c>
      <c r="H43">
        <v>4616</v>
      </c>
      <c r="I43">
        <v>4616</v>
      </c>
      <c r="J43" t="s">
        <v>535</v>
      </c>
      <c r="K43">
        <v>1</v>
      </c>
      <c r="L43">
        <v>6</v>
      </c>
      <c r="M43">
        <v>614502</v>
      </c>
      <c r="N43" t="s">
        <v>388</v>
      </c>
      <c r="O43" t="s">
        <v>129</v>
      </c>
      <c r="P43">
        <v>10000</v>
      </c>
      <c r="Q43">
        <v>10000</v>
      </c>
      <c r="R43">
        <v>0</v>
      </c>
      <c r="S43">
        <v>10000</v>
      </c>
      <c r="T43">
        <v>0</v>
      </c>
      <c r="U43">
        <v>0</v>
      </c>
      <c r="V43">
        <v>0</v>
      </c>
      <c r="W43">
        <v>10000</v>
      </c>
      <c r="X43">
        <v>1</v>
      </c>
      <c r="Y43" t="s">
        <v>414</v>
      </c>
      <c r="Z43" t="s">
        <v>145</v>
      </c>
      <c r="AA43" t="s">
        <v>150</v>
      </c>
      <c r="AB43">
        <v>79524196</v>
      </c>
      <c r="AC43">
        <v>1</v>
      </c>
      <c r="AD43" t="s">
        <v>536</v>
      </c>
      <c r="AE43" t="s">
        <v>537</v>
      </c>
      <c r="AF43" t="s">
        <v>476</v>
      </c>
      <c r="AG43" t="s">
        <v>538</v>
      </c>
      <c r="AH43" t="s">
        <v>539</v>
      </c>
      <c r="AI43">
        <v>11001</v>
      </c>
      <c r="AJ43" t="s">
        <v>540</v>
      </c>
      <c r="AK43">
        <v>7470782</v>
      </c>
      <c r="AM43" t="s">
        <v>406</v>
      </c>
      <c r="AN43">
        <v>31</v>
      </c>
      <c r="AQ43" t="s">
        <v>114</v>
      </c>
    </row>
    <row r="44" spans="1:45" x14ac:dyDescent="0.25">
      <c r="A44">
        <v>2024</v>
      </c>
      <c r="B44">
        <v>2</v>
      </c>
      <c r="C44">
        <v>2</v>
      </c>
      <c r="D44" s="33">
        <v>45324</v>
      </c>
      <c r="E44" t="s">
        <v>145</v>
      </c>
      <c r="F44" t="s">
        <v>146</v>
      </c>
      <c r="G44" t="s">
        <v>102</v>
      </c>
      <c r="H44">
        <v>4601</v>
      </c>
      <c r="I44">
        <v>4601</v>
      </c>
      <c r="J44" t="s">
        <v>541</v>
      </c>
      <c r="K44">
        <v>1</v>
      </c>
      <c r="L44">
        <v>6</v>
      </c>
      <c r="M44">
        <v>614502</v>
      </c>
      <c r="N44" t="s">
        <v>388</v>
      </c>
      <c r="O44" t="s">
        <v>129</v>
      </c>
      <c r="P44">
        <v>150000</v>
      </c>
      <c r="Q44">
        <v>150000</v>
      </c>
      <c r="R44">
        <v>0</v>
      </c>
      <c r="S44">
        <v>150000</v>
      </c>
      <c r="T44">
        <v>0</v>
      </c>
      <c r="U44">
        <v>0</v>
      </c>
      <c r="V44">
        <v>0</v>
      </c>
      <c r="W44">
        <v>150000</v>
      </c>
      <c r="X44" t="s">
        <v>199</v>
      </c>
      <c r="Y44" t="s">
        <v>200</v>
      </c>
      <c r="Z44" t="s">
        <v>145</v>
      </c>
      <c r="AA44" t="s">
        <v>150</v>
      </c>
      <c r="AB44">
        <v>4114037</v>
      </c>
      <c r="AC44">
        <v>7</v>
      </c>
      <c r="AD44" t="s">
        <v>542</v>
      </c>
      <c r="AE44" t="s">
        <v>294</v>
      </c>
      <c r="AF44" t="s">
        <v>476</v>
      </c>
      <c r="AG44" t="s">
        <v>543</v>
      </c>
      <c r="AH44" t="s">
        <v>544</v>
      </c>
      <c r="AI44">
        <v>11001</v>
      </c>
      <c r="AJ44" t="s">
        <v>545</v>
      </c>
      <c r="AK44">
        <v>3115649174</v>
      </c>
      <c r="AM44" t="s">
        <v>426</v>
      </c>
      <c r="AN44">
        <v>31</v>
      </c>
      <c r="AP44" t="s">
        <v>113</v>
      </c>
      <c r="AQ44" t="s">
        <v>114</v>
      </c>
    </row>
    <row r="45" spans="1:45" x14ac:dyDescent="0.25">
      <c r="A45">
        <v>2024</v>
      </c>
      <c r="B45">
        <v>2</v>
      </c>
      <c r="C45">
        <v>2</v>
      </c>
      <c r="D45" s="33">
        <v>45324</v>
      </c>
      <c r="E45" t="s">
        <v>145</v>
      </c>
      <c r="F45" t="s">
        <v>146</v>
      </c>
      <c r="G45" t="s">
        <v>102</v>
      </c>
      <c r="H45">
        <v>4602</v>
      </c>
      <c r="I45">
        <v>4602</v>
      </c>
      <c r="J45" t="s">
        <v>546</v>
      </c>
      <c r="K45">
        <v>1</v>
      </c>
      <c r="L45">
        <v>6</v>
      </c>
      <c r="M45">
        <v>614502</v>
      </c>
      <c r="N45" t="s">
        <v>388</v>
      </c>
      <c r="O45" t="s">
        <v>129</v>
      </c>
      <c r="P45">
        <v>120000</v>
      </c>
      <c r="Q45">
        <v>120000</v>
      </c>
      <c r="R45">
        <v>0</v>
      </c>
      <c r="S45">
        <v>120000</v>
      </c>
      <c r="T45">
        <v>0</v>
      </c>
      <c r="U45">
        <v>0</v>
      </c>
      <c r="V45">
        <v>0</v>
      </c>
      <c r="W45">
        <v>120000</v>
      </c>
      <c r="X45" t="s">
        <v>162</v>
      </c>
      <c r="Y45" t="s">
        <v>163</v>
      </c>
      <c r="Z45" t="s">
        <v>145</v>
      </c>
      <c r="AA45" t="s">
        <v>150</v>
      </c>
      <c r="AB45">
        <v>1030551713</v>
      </c>
      <c r="AC45">
        <v>7</v>
      </c>
      <c r="AD45" t="s">
        <v>547</v>
      </c>
      <c r="AE45" t="s">
        <v>548</v>
      </c>
      <c r="AF45" t="s">
        <v>549</v>
      </c>
      <c r="AG45" t="s">
        <v>223</v>
      </c>
      <c r="AH45" t="s">
        <v>550</v>
      </c>
      <c r="AI45">
        <v>11001</v>
      </c>
      <c r="AJ45" t="s">
        <v>551</v>
      </c>
      <c r="AK45">
        <v>3114651262</v>
      </c>
      <c r="AM45" t="s">
        <v>552</v>
      </c>
      <c r="AN45">
        <v>31</v>
      </c>
      <c r="AQ45" t="s">
        <v>114</v>
      </c>
    </row>
    <row r="46" spans="1:45" x14ac:dyDescent="0.25">
      <c r="A46">
        <v>2024</v>
      </c>
      <c r="B46">
        <v>2</v>
      </c>
      <c r="C46">
        <v>2</v>
      </c>
      <c r="D46" s="33">
        <v>45324</v>
      </c>
      <c r="E46" t="s">
        <v>145</v>
      </c>
      <c r="F46" t="s">
        <v>146</v>
      </c>
      <c r="G46" t="s">
        <v>102</v>
      </c>
      <c r="H46">
        <v>4646</v>
      </c>
      <c r="I46">
        <v>4646</v>
      </c>
      <c r="J46" t="s">
        <v>553</v>
      </c>
      <c r="K46">
        <v>1</v>
      </c>
      <c r="L46">
        <v>6</v>
      </c>
      <c r="M46">
        <v>614502</v>
      </c>
      <c r="N46" t="s">
        <v>388</v>
      </c>
      <c r="O46" t="s">
        <v>129</v>
      </c>
      <c r="P46">
        <v>5000</v>
      </c>
      <c r="Q46">
        <v>5000</v>
      </c>
      <c r="R46">
        <v>0</v>
      </c>
      <c r="S46">
        <v>5000</v>
      </c>
      <c r="T46">
        <v>0</v>
      </c>
      <c r="U46">
        <v>0</v>
      </c>
      <c r="V46">
        <v>0</v>
      </c>
      <c r="W46">
        <v>5000</v>
      </c>
      <c r="X46" t="s">
        <v>306</v>
      </c>
      <c r="Y46" t="s">
        <v>307</v>
      </c>
      <c r="Z46" t="s">
        <v>145</v>
      </c>
      <c r="AA46" t="s">
        <v>150</v>
      </c>
      <c r="AB46">
        <v>9534751</v>
      </c>
      <c r="AC46">
        <v>8</v>
      </c>
      <c r="AD46" t="s">
        <v>554</v>
      </c>
      <c r="AE46" t="s">
        <v>555</v>
      </c>
      <c r="AG46" t="s">
        <v>434</v>
      </c>
      <c r="AH46" t="s">
        <v>556</v>
      </c>
      <c r="AI46">
        <v>11001</v>
      </c>
      <c r="AJ46" t="s">
        <v>557</v>
      </c>
      <c r="AK46">
        <v>308078257</v>
      </c>
      <c r="AM46" t="s">
        <v>426</v>
      </c>
      <c r="AN46">
        <v>31</v>
      </c>
      <c r="AP46" t="s">
        <v>113</v>
      </c>
      <c r="AQ46" t="s">
        <v>114</v>
      </c>
    </row>
    <row r="47" spans="1:45" x14ac:dyDescent="0.25">
      <c r="A47">
        <v>2024</v>
      </c>
      <c r="B47">
        <v>2</v>
      </c>
      <c r="C47">
        <v>2</v>
      </c>
      <c r="D47" s="33">
        <v>45324</v>
      </c>
      <c r="E47" t="s">
        <v>100</v>
      </c>
      <c r="F47" t="s">
        <v>101</v>
      </c>
      <c r="G47" t="s">
        <v>102</v>
      </c>
      <c r="H47">
        <v>543</v>
      </c>
      <c r="I47">
        <v>306310306345</v>
      </c>
      <c r="K47">
        <v>3</v>
      </c>
      <c r="L47">
        <v>6</v>
      </c>
      <c r="M47">
        <v>614502</v>
      </c>
      <c r="N47" t="s">
        <v>388</v>
      </c>
      <c r="O47" t="s">
        <v>129</v>
      </c>
      <c r="P47">
        <v>90000</v>
      </c>
      <c r="Q47">
        <v>90000</v>
      </c>
      <c r="R47">
        <v>0</v>
      </c>
      <c r="S47">
        <v>90000</v>
      </c>
      <c r="T47">
        <v>0</v>
      </c>
      <c r="U47">
        <v>0</v>
      </c>
      <c r="V47">
        <v>39999</v>
      </c>
      <c r="W47">
        <v>385998</v>
      </c>
      <c r="X47" t="s">
        <v>197</v>
      </c>
      <c r="Y47" t="s">
        <v>198</v>
      </c>
      <c r="Z47" t="s">
        <v>100</v>
      </c>
      <c r="AA47" t="s">
        <v>106</v>
      </c>
      <c r="AB47">
        <v>800157698</v>
      </c>
      <c r="AC47">
        <v>7</v>
      </c>
      <c r="AD47" t="s">
        <v>445</v>
      </c>
      <c r="AI47">
        <v>11001</v>
      </c>
      <c r="AJ47" t="s">
        <v>446</v>
      </c>
      <c r="AK47" t="s">
        <v>447</v>
      </c>
      <c r="AM47" t="s">
        <v>448</v>
      </c>
      <c r="AN47">
        <v>31</v>
      </c>
      <c r="AO47" t="s">
        <v>113</v>
      </c>
      <c r="AP47" t="s">
        <v>113</v>
      </c>
      <c r="AQ47" t="s">
        <v>142</v>
      </c>
    </row>
    <row r="48" spans="1:45" x14ac:dyDescent="0.25">
      <c r="A48">
        <v>2024</v>
      </c>
      <c r="B48">
        <v>2</v>
      </c>
      <c r="C48">
        <v>2</v>
      </c>
      <c r="D48" s="33">
        <v>45324</v>
      </c>
      <c r="E48" t="s">
        <v>100</v>
      </c>
      <c r="F48" t="s">
        <v>101</v>
      </c>
      <c r="G48" t="s">
        <v>102</v>
      </c>
      <c r="H48">
        <v>543</v>
      </c>
      <c r="I48">
        <v>306310306345</v>
      </c>
      <c r="J48" t="s">
        <v>558</v>
      </c>
      <c r="K48">
        <v>1</v>
      </c>
      <c r="L48">
        <v>6</v>
      </c>
      <c r="M48">
        <v>614502</v>
      </c>
      <c r="N48" t="s">
        <v>388</v>
      </c>
      <c r="O48" t="s">
        <v>129</v>
      </c>
      <c r="P48">
        <v>23000</v>
      </c>
      <c r="Q48">
        <v>23000</v>
      </c>
      <c r="R48">
        <v>0</v>
      </c>
      <c r="S48">
        <v>23000</v>
      </c>
      <c r="T48">
        <v>0</v>
      </c>
      <c r="U48">
        <v>0</v>
      </c>
      <c r="V48">
        <v>39999</v>
      </c>
      <c r="W48">
        <v>385998</v>
      </c>
      <c r="X48" t="s">
        <v>306</v>
      </c>
      <c r="Y48" t="s">
        <v>307</v>
      </c>
      <c r="Z48" t="s">
        <v>100</v>
      </c>
      <c r="AA48" t="s">
        <v>106</v>
      </c>
      <c r="AB48">
        <v>800157698</v>
      </c>
      <c r="AC48">
        <v>7</v>
      </c>
      <c r="AD48" t="s">
        <v>445</v>
      </c>
      <c r="AI48">
        <v>11001</v>
      </c>
      <c r="AJ48" t="s">
        <v>446</v>
      </c>
      <c r="AK48" t="s">
        <v>447</v>
      </c>
      <c r="AM48" t="s">
        <v>448</v>
      </c>
      <c r="AN48">
        <v>31</v>
      </c>
      <c r="AO48" t="s">
        <v>113</v>
      </c>
      <c r="AP48" t="s">
        <v>113</v>
      </c>
      <c r="AQ48" t="s">
        <v>142</v>
      </c>
    </row>
    <row r="49" spans="1:43" x14ac:dyDescent="0.25">
      <c r="A49">
        <v>2024</v>
      </c>
      <c r="B49">
        <v>2</v>
      </c>
      <c r="C49">
        <v>5</v>
      </c>
      <c r="D49" s="33">
        <v>45327</v>
      </c>
      <c r="E49" t="s">
        <v>145</v>
      </c>
      <c r="F49" t="s">
        <v>146</v>
      </c>
      <c r="G49" t="s">
        <v>102</v>
      </c>
      <c r="H49">
        <v>4635</v>
      </c>
      <c r="I49">
        <v>4635</v>
      </c>
      <c r="J49" t="s">
        <v>559</v>
      </c>
      <c r="K49">
        <v>1</v>
      </c>
      <c r="L49">
        <v>6</v>
      </c>
      <c r="M49">
        <v>614502</v>
      </c>
      <c r="N49" t="s">
        <v>388</v>
      </c>
      <c r="O49" t="s">
        <v>129</v>
      </c>
      <c r="P49">
        <v>30000</v>
      </c>
      <c r="Q49">
        <v>30000</v>
      </c>
      <c r="R49">
        <v>0</v>
      </c>
      <c r="S49">
        <v>30000</v>
      </c>
      <c r="T49">
        <v>0</v>
      </c>
      <c r="U49">
        <v>0</v>
      </c>
      <c r="V49">
        <v>0</v>
      </c>
      <c r="W49">
        <v>30000</v>
      </c>
      <c r="X49" t="s">
        <v>206</v>
      </c>
      <c r="Y49" t="s">
        <v>207</v>
      </c>
      <c r="Z49" t="s">
        <v>145</v>
      </c>
      <c r="AA49" t="s">
        <v>150</v>
      </c>
      <c r="AB49">
        <v>79787896</v>
      </c>
      <c r="AC49">
        <v>7</v>
      </c>
      <c r="AD49" t="s">
        <v>560</v>
      </c>
      <c r="AE49" t="s">
        <v>339</v>
      </c>
      <c r="AF49" t="s">
        <v>561</v>
      </c>
      <c r="AG49" t="s">
        <v>223</v>
      </c>
      <c r="AH49" t="s">
        <v>562</v>
      </c>
      <c r="AI49">
        <v>11001</v>
      </c>
      <c r="AJ49" t="s">
        <v>563</v>
      </c>
      <c r="AK49">
        <v>3016422345</v>
      </c>
      <c r="AM49" t="s">
        <v>426</v>
      </c>
      <c r="AN49">
        <v>31</v>
      </c>
      <c r="AP49" t="s">
        <v>113</v>
      </c>
      <c r="AQ49" t="s">
        <v>114</v>
      </c>
    </row>
    <row r="50" spans="1:43" x14ac:dyDescent="0.25">
      <c r="A50">
        <v>2024</v>
      </c>
      <c r="B50">
        <v>2</v>
      </c>
      <c r="C50">
        <v>5</v>
      </c>
      <c r="D50" s="33">
        <v>45327</v>
      </c>
      <c r="E50" t="s">
        <v>145</v>
      </c>
      <c r="F50" t="s">
        <v>146</v>
      </c>
      <c r="G50" t="s">
        <v>102</v>
      </c>
      <c r="H50">
        <v>4638</v>
      </c>
      <c r="I50">
        <v>4639</v>
      </c>
      <c r="J50" t="s">
        <v>564</v>
      </c>
      <c r="K50">
        <v>1</v>
      </c>
      <c r="L50">
        <v>6</v>
      </c>
      <c r="M50">
        <v>614502</v>
      </c>
      <c r="N50" t="s">
        <v>388</v>
      </c>
      <c r="O50" t="s">
        <v>129</v>
      </c>
      <c r="P50">
        <v>70000</v>
      </c>
      <c r="Q50">
        <v>70000</v>
      </c>
      <c r="R50">
        <v>0</v>
      </c>
      <c r="S50">
        <v>70000</v>
      </c>
      <c r="T50">
        <v>0</v>
      </c>
      <c r="U50">
        <v>0</v>
      </c>
      <c r="V50">
        <v>90000</v>
      </c>
      <c r="W50">
        <v>200000</v>
      </c>
      <c r="X50" t="s">
        <v>199</v>
      </c>
      <c r="Y50" t="s">
        <v>200</v>
      </c>
      <c r="Z50" t="s">
        <v>145</v>
      </c>
      <c r="AA50" t="s">
        <v>150</v>
      </c>
      <c r="AB50">
        <v>80411422</v>
      </c>
      <c r="AC50">
        <v>1</v>
      </c>
      <c r="AD50" t="s">
        <v>389</v>
      </c>
      <c r="AE50" t="s">
        <v>152</v>
      </c>
      <c r="AF50" t="s">
        <v>390</v>
      </c>
      <c r="AG50" t="s">
        <v>391</v>
      </c>
      <c r="AH50" t="s">
        <v>392</v>
      </c>
      <c r="AI50">
        <v>11001</v>
      </c>
      <c r="AJ50" t="s">
        <v>393</v>
      </c>
      <c r="AK50">
        <v>6793151</v>
      </c>
      <c r="AM50" t="s">
        <v>394</v>
      </c>
      <c r="AN50">
        <v>31</v>
      </c>
      <c r="AO50" t="s">
        <v>113</v>
      </c>
      <c r="AP50" t="s">
        <v>113</v>
      </c>
      <c r="AQ50" t="s">
        <v>114</v>
      </c>
    </row>
    <row r="51" spans="1:43" x14ac:dyDescent="0.25">
      <c r="A51">
        <v>2024</v>
      </c>
      <c r="B51">
        <v>2</v>
      </c>
      <c r="C51">
        <v>5</v>
      </c>
      <c r="D51" s="33">
        <v>45327</v>
      </c>
      <c r="E51" t="s">
        <v>100</v>
      </c>
      <c r="F51" t="s">
        <v>101</v>
      </c>
      <c r="G51" t="s">
        <v>102</v>
      </c>
      <c r="H51">
        <v>535</v>
      </c>
      <c r="I51" t="s">
        <v>565</v>
      </c>
      <c r="K51">
        <v>3</v>
      </c>
      <c r="L51">
        <v>6</v>
      </c>
      <c r="M51">
        <v>614502</v>
      </c>
      <c r="N51" t="s">
        <v>388</v>
      </c>
      <c r="O51" t="s">
        <v>129</v>
      </c>
      <c r="P51">
        <v>48000</v>
      </c>
      <c r="Q51">
        <v>48000</v>
      </c>
      <c r="R51">
        <v>0</v>
      </c>
      <c r="S51">
        <v>48000</v>
      </c>
      <c r="T51">
        <v>0</v>
      </c>
      <c r="U51">
        <v>0</v>
      </c>
      <c r="V51">
        <v>39999</v>
      </c>
      <c r="W51">
        <v>385998</v>
      </c>
      <c r="X51" t="s">
        <v>206</v>
      </c>
      <c r="Y51" t="s">
        <v>207</v>
      </c>
      <c r="Z51" t="s">
        <v>100</v>
      </c>
      <c r="AA51" t="s">
        <v>106</v>
      </c>
      <c r="AB51">
        <v>800157698</v>
      </c>
      <c r="AC51">
        <v>7</v>
      </c>
      <c r="AD51" t="s">
        <v>445</v>
      </c>
      <c r="AI51">
        <v>11001</v>
      </c>
      <c r="AJ51" t="s">
        <v>446</v>
      </c>
      <c r="AK51" t="s">
        <v>447</v>
      </c>
      <c r="AM51" t="s">
        <v>448</v>
      </c>
      <c r="AN51">
        <v>31</v>
      </c>
      <c r="AO51" t="s">
        <v>113</v>
      </c>
      <c r="AP51" t="s">
        <v>113</v>
      </c>
      <c r="AQ51" t="s">
        <v>142</v>
      </c>
    </row>
    <row r="52" spans="1:43" x14ac:dyDescent="0.25">
      <c r="A52">
        <v>2024</v>
      </c>
      <c r="B52">
        <v>2</v>
      </c>
      <c r="C52">
        <v>5</v>
      </c>
      <c r="D52" s="33">
        <v>45327</v>
      </c>
      <c r="E52" t="s">
        <v>100</v>
      </c>
      <c r="F52" t="s">
        <v>101</v>
      </c>
      <c r="G52" t="s">
        <v>102</v>
      </c>
      <c r="H52">
        <v>535</v>
      </c>
      <c r="I52" t="s">
        <v>565</v>
      </c>
      <c r="J52" t="s">
        <v>566</v>
      </c>
      <c r="K52">
        <v>1</v>
      </c>
      <c r="L52">
        <v>6</v>
      </c>
      <c r="M52">
        <v>614502</v>
      </c>
      <c r="N52" t="s">
        <v>388</v>
      </c>
      <c r="O52" t="s">
        <v>129</v>
      </c>
      <c r="P52">
        <v>15000</v>
      </c>
      <c r="Q52">
        <v>15000</v>
      </c>
      <c r="R52">
        <v>0</v>
      </c>
      <c r="S52">
        <v>15000</v>
      </c>
      <c r="T52">
        <v>0</v>
      </c>
      <c r="U52">
        <v>0</v>
      </c>
      <c r="V52">
        <v>39999</v>
      </c>
      <c r="W52">
        <v>385998</v>
      </c>
      <c r="X52" t="s">
        <v>169</v>
      </c>
      <c r="Y52" t="s">
        <v>170</v>
      </c>
      <c r="Z52" t="s">
        <v>100</v>
      </c>
      <c r="AA52" t="s">
        <v>106</v>
      </c>
      <c r="AB52">
        <v>800157698</v>
      </c>
      <c r="AC52">
        <v>7</v>
      </c>
      <c r="AD52" t="s">
        <v>445</v>
      </c>
      <c r="AI52">
        <v>11001</v>
      </c>
      <c r="AJ52" t="s">
        <v>446</v>
      </c>
      <c r="AK52" t="s">
        <v>447</v>
      </c>
      <c r="AM52" t="s">
        <v>448</v>
      </c>
      <c r="AN52">
        <v>31</v>
      </c>
      <c r="AO52" t="s">
        <v>113</v>
      </c>
      <c r="AP52" t="s">
        <v>113</v>
      </c>
      <c r="AQ52" t="s">
        <v>142</v>
      </c>
    </row>
    <row r="53" spans="1:43" x14ac:dyDescent="0.25">
      <c r="A53">
        <v>2024</v>
      </c>
      <c r="B53">
        <v>2</v>
      </c>
      <c r="C53">
        <v>5</v>
      </c>
      <c r="D53" s="33">
        <v>45327</v>
      </c>
      <c r="E53" t="s">
        <v>100</v>
      </c>
      <c r="F53" t="s">
        <v>101</v>
      </c>
      <c r="G53" t="s">
        <v>102</v>
      </c>
      <c r="H53">
        <v>537</v>
      </c>
      <c r="I53" t="s">
        <v>565</v>
      </c>
      <c r="J53" t="s">
        <v>566</v>
      </c>
      <c r="K53">
        <v>1</v>
      </c>
      <c r="L53">
        <v>6</v>
      </c>
      <c r="M53">
        <v>614502</v>
      </c>
      <c r="N53" t="s">
        <v>388</v>
      </c>
      <c r="O53" t="s">
        <v>129</v>
      </c>
      <c r="P53">
        <v>29999</v>
      </c>
      <c r="Q53">
        <v>29999</v>
      </c>
      <c r="R53">
        <v>0</v>
      </c>
      <c r="S53">
        <v>29999</v>
      </c>
      <c r="T53">
        <v>0</v>
      </c>
      <c r="U53">
        <v>0</v>
      </c>
      <c r="V53">
        <v>39999</v>
      </c>
      <c r="W53">
        <v>385998</v>
      </c>
      <c r="X53" t="s">
        <v>180</v>
      </c>
      <c r="Y53" t="s">
        <v>181</v>
      </c>
      <c r="Z53" t="s">
        <v>100</v>
      </c>
      <c r="AA53" t="s">
        <v>106</v>
      </c>
      <c r="AB53">
        <v>800157698</v>
      </c>
      <c r="AC53">
        <v>7</v>
      </c>
      <c r="AD53" t="s">
        <v>445</v>
      </c>
      <c r="AI53">
        <v>11001</v>
      </c>
      <c r="AJ53" t="s">
        <v>446</v>
      </c>
      <c r="AK53" t="s">
        <v>447</v>
      </c>
      <c r="AM53" t="s">
        <v>448</v>
      </c>
      <c r="AN53">
        <v>31</v>
      </c>
      <c r="AO53" t="s">
        <v>113</v>
      </c>
      <c r="AP53" t="s">
        <v>113</v>
      </c>
      <c r="AQ53" t="s">
        <v>142</v>
      </c>
    </row>
    <row r="54" spans="1:43" x14ac:dyDescent="0.25">
      <c r="A54">
        <v>2024</v>
      </c>
      <c r="B54">
        <v>2</v>
      </c>
      <c r="C54">
        <v>6</v>
      </c>
      <c r="D54" s="33">
        <v>45328</v>
      </c>
      <c r="E54" t="s">
        <v>145</v>
      </c>
      <c r="F54" t="s">
        <v>146</v>
      </c>
      <c r="G54" t="s">
        <v>102</v>
      </c>
      <c r="H54">
        <v>4612</v>
      </c>
      <c r="I54">
        <v>4612</v>
      </c>
      <c r="J54" t="s">
        <v>567</v>
      </c>
      <c r="K54">
        <v>1</v>
      </c>
      <c r="L54">
        <v>6</v>
      </c>
      <c r="M54">
        <v>614502</v>
      </c>
      <c r="N54" t="s">
        <v>388</v>
      </c>
      <c r="O54" t="s">
        <v>129</v>
      </c>
      <c r="P54">
        <v>35000</v>
      </c>
      <c r="Q54">
        <v>35000</v>
      </c>
      <c r="R54">
        <v>0</v>
      </c>
      <c r="S54">
        <v>35000</v>
      </c>
      <c r="T54">
        <v>0</v>
      </c>
      <c r="U54">
        <v>0</v>
      </c>
      <c r="V54">
        <v>0</v>
      </c>
      <c r="W54">
        <v>35000</v>
      </c>
      <c r="X54" t="s">
        <v>158</v>
      </c>
      <c r="Y54" t="s">
        <v>159</v>
      </c>
      <c r="Z54" t="s">
        <v>145</v>
      </c>
      <c r="AA54" t="s">
        <v>150</v>
      </c>
      <c r="AB54">
        <v>1020751465</v>
      </c>
      <c r="AC54">
        <v>7</v>
      </c>
      <c r="AD54" t="s">
        <v>568</v>
      </c>
      <c r="AE54" t="s">
        <v>569</v>
      </c>
      <c r="AF54" t="s">
        <v>570</v>
      </c>
      <c r="AG54" t="s">
        <v>571</v>
      </c>
      <c r="AH54" t="s">
        <v>572</v>
      </c>
      <c r="AI54">
        <v>11001</v>
      </c>
      <c r="AJ54" t="s">
        <v>573</v>
      </c>
      <c r="AK54">
        <v>3002450011</v>
      </c>
      <c r="AM54" t="s">
        <v>574</v>
      </c>
      <c r="AN54">
        <v>31</v>
      </c>
      <c r="AQ54" t="s">
        <v>114</v>
      </c>
    </row>
    <row r="55" spans="1:43" x14ac:dyDescent="0.25">
      <c r="A55">
        <v>2024</v>
      </c>
      <c r="B55">
        <v>2</v>
      </c>
      <c r="C55">
        <v>9</v>
      </c>
      <c r="D55" s="33">
        <v>45331</v>
      </c>
      <c r="E55" t="s">
        <v>145</v>
      </c>
      <c r="F55" t="s">
        <v>146</v>
      </c>
      <c r="G55" t="s">
        <v>102</v>
      </c>
      <c r="H55">
        <v>4728</v>
      </c>
      <c r="I55">
        <v>4728</v>
      </c>
      <c r="J55" t="s">
        <v>575</v>
      </c>
      <c r="K55">
        <v>1</v>
      </c>
      <c r="L55">
        <v>6</v>
      </c>
      <c r="M55">
        <v>614502</v>
      </c>
      <c r="N55" t="s">
        <v>388</v>
      </c>
      <c r="O55" t="s">
        <v>129</v>
      </c>
      <c r="P55">
        <v>20000</v>
      </c>
      <c r="Q55">
        <v>20000</v>
      </c>
      <c r="R55">
        <v>0</v>
      </c>
      <c r="S55">
        <v>20000</v>
      </c>
      <c r="T55">
        <v>0</v>
      </c>
      <c r="U55">
        <v>0</v>
      </c>
      <c r="V55">
        <v>0</v>
      </c>
      <c r="W55">
        <v>20000</v>
      </c>
      <c r="X55" t="s">
        <v>203</v>
      </c>
      <c r="Y55" t="s">
        <v>204</v>
      </c>
      <c r="Z55" t="s">
        <v>145</v>
      </c>
      <c r="AA55" t="s">
        <v>150</v>
      </c>
      <c r="AB55">
        <v>900219834</v>
      </c>
      <c r="AC55">
        <v>2</v>
      </c>
      <c r="AD55" t="s">
        <v>576</v>
      </c>
      <c r="AI55">
        <v>5360</v>
      </c>
      <c r="AJ55" t="s">
        <v>577</v>
      </c>
      <c r="AK55">
        <v>4441462</v>
      </c>
      <c r="AM55" t="s">
        <v>578</v>
      </c>
      <c r="AN55">
        <v>31</v>
      </c>
      <c r="AO55" t="s">
        <v>113</v>
      </c>
      <c r="AP55" t="s">
        <v>113</v>
      </c>
      <c r="AQ55" t="s">
        <v>142</v>
      </c>
    </row>
    <row r="56" spans="1:43" x14ac:dyDescent="0.25">
      <c r="A56">
        <v>2024</v>
      </c>
      <c r="B56">
        <v>2</v>
      </c>
      <c r="C56">
        <v>12</v>
      </c>
      <c r="D56" s="33">
        <v>45334</v>
      </c>
      <c r="E56" t="s">
        <v>100</v>
      </c>
      <c r="F56" t="s">
        <v>101</v>
      </c>
      <c r="G56" t="s">
        <v>102</v>
      </c>
      <c r="H56">
        <v>560</v>
      </c>
      <c r="I56" t="s">
        <v>579</v>
      </c>
      <c r="J56" t="s">
        <v>580</v>
      </c>
      <c r="K56">
        <v>1</v>
      </c>
      <c r="L56">
        <v>6</v>
      </c>
      <c r="M56">
        <v>614502</v>
      </c>
      <c r="N56" t="s">
        <v>388</v>
      </c>
      <c r="O56" t="s">
        <v>129</v>
      </c>
      <c r="P56">
        <v>320000</v>
      </c>
      <c r="Q56">
        <v>320000</v>
      </c>
      <c r="R56">
        <v>0</v>
      </c>
      <c r="S56">
        <v>320000</v>
      </c>
      <c r="T56">
        <v>0</v>
      </c>
      <c r="U56">
        <v>0</v>
      </c>
      <c r="V56">
        <v>1121079.28</v>
      </c>
      <c r="W56">
        <v>3363179.28</v>
      </c>
      <c r="X56" t="s">
        <v>165</v>
      </c>
      <c r="Y56" t="s">
        <v>166</v>
      </c>
      <c r="Z56" t="s">
        <v>100</v>
      </c>
      <c r="AA56" t="s">
        <v>106</v>
      </c>
      <c r="AB56">
        <v>901341175</v>
      </c>
      <c r="AC56">
        <v>1</v>
      </c>
      <c r="AD56" t="s">
        <v>469</v>
      </c>
      <c r="AI56">
        <v>11001</v>
      </c>
      <c r="AJ56" t="s">
        <v>470</v>
      </c>
      <c r="AK56">
        <v>3112196234</v>
      </c>
      <c r="AM56" t="s">
        <v>471</v>
      </c>
      <c r="AN56">
        <v>31</v>
      </c>
      <c r="AO56" t="s">
        <v>113</v>
      </c>
      <c r="AP56" t="s">
        <v>113</v>
      </c>
      <c r="AQ56" t="s">
        <v>142</v>
      </c>
    </row>
    <row r="57" spans="1:43" x14ac:dyDescent="0.25">
      <c r="A57">
        <v>2024</v>
      </c>
      <c r="B57">
        <v>2</v>
      </c>
      <c r="C57">
        <v>12</v>
      </c>
      <c r="D57" s="33">
        <v>45334</v>
      </c>
      <c r="E57" t="s">
        <v>100</v>
      </c>
      <c r="F57" t="s">
        <v>101</v>
      </c>
      <c r="G57" t="s">
        <v>102</v>
      </c>
      <c r="H57">
        <v>560</v>
      </c>
      <c r="I57" t="s">
        <v>579</v>
      </c>
      <c r="K57">
        <v>4</v>
      </c>
      <c r="L57">
        <v>6</v>
      </c>
      <c r="M57">
        <v>614502</v>
      </c>
      <c r="N57" t="s">
        <v>388</v>
      </c>
      <c r="O57" t="s">
        <v>129</v>
      </c>
      <c r="P57">
        <v>320000</v>
      </c>
      <c r="Q57">
        <v>320000</v>
      </c>
      <c r="R57">
        <v>0</v>
      </c>
      <c r="S57">
        <v>320000</v>
      </c>
      <c r="T57">
        <v>0</v>
      </c>
      <c r="U57">
        <v>0</v>
      </c>
      <c r="V57">
        <v>1121079.28</v>
      </c>
      <c r="W57">
        <v>3363179.28</v>
      </c>
      <c r="X57" t="s">
        <v>158</v>
      </c>
      <c r="Y57" t="s">
        <v>159</v>
      </c>
      <c r="Z57" t="s">
        <v>100</v>
      </c>
      <c r="AA57" t="s">
        <v>106</v>
      </c>
      <c r="AB57">
        <v>901341175</v>
      </c>
      <c r="AC57">
        <v>1</v>
      </c>
      <c r="AD57" t="s">
        <v>469</v>
      </c>
      <c r="AI57">
        <v>11001</v>
      </c>
      <c r="AJ57" t="s">
        <v>470</v>
      </c>
      <c r="AK57">
        <v>3112196234</v>
      </c>
      <c r="AM57" t="s">
        <v>471</v>
      </c>
      <c r="AN57">
        <v>31</v>
      </c>
      <c r="AO57" t="s">
        <v>113</v>
      </c>
      <c r="AP57" t="s">
        <v>113</v>
      </c>
      <c r="AQ57" t="s">
        <v>142</v>
      </c>
    </row>
    <row r="58" spans="1:43" x14ac:dyDescent="0.25">
      <c r="A58">
        <v>2024</v>
      </c>
      <c r="B58">
        <v>2</v>
      </c>
      <c r="C58">
        <v>12</v>
      </c>
      <c r="D58" s="33">
        <v>45334</v>
      </c>
      <c r="E58" t="s">
        <v>100</v>
      </c>
      <c r="F58" t="s">
        <v>101</v>
      </c>
      <c r="G58" t="s">
        <v>102</v>
      </c>
      <c r="H58">
        <v>560</v>
      </c>
      <c r="I58" t="s">
        <v>579</v>
      </c>
      <c r="K58">
        <v>5</v>
      </c>
      <c r="L58">
        <v>6</v>
      </c>
      <c r="M58">
        <v>614502</v>
      </c>
      <c r="N58" t="s">
        <v>388</v>
      </c>
      <c r="O58" t="s">
        <v>129</v>
      </c>
      <c r="P58">
        <v>320000</v>
      </c>
      <c r="Q58">
        <v>320000</v>
      </c>
      <c r="R58">
        <v>0</v>
      </c>
      <c r="S58">
        <v>320000</v>
      </c>
      <c r="T58">
        <v>0</v>
      </c>
      <c r="U58">
        <v>0</v>
      </c>
      <c r="V58">
        <v>1121079.28</v>
      </c>
      <c r="W58">
        <v>3363179.28</v>
      </c>
      <c r="X58" t="s">
        <v>148</v>
      </c>
      <c r="Y58" t="s">
        <v>149</v>
      </c>
      <c r="Z58" t="s">
        <v>100</v>
      </c>
      <c r="AA58" t="s">
        <v>106</v>
      </c>
      <c r="AB58">
        <v>901341175</v>
      </c>
      <c r="AC58">
        <v>1</v>
      </c>
      <c r="AD58" t="s">
        <v>469</v>
      </c>
      <c r="AI58">
        <v>11001</v>
      </c>
      <c r="AJ58" t="s">
        <v>470</v>
      </c>
      <c r="AK58">
        <v>3112196234</v>
      </c>
      <c r="AM58" t="s">
        <v>471</v>
      </c>
      <c r="AN58">
        <v>31</v>
      </c>
      <c r="AO58" t="s">
        <v>113</v>
      </c>
      <c r="AP58" t="s">
        <v>113</v>
      </c>
      <c r="AQ58" t="s">
        <v>142</v>
      </c>
    </row>
    <row r="59" spans="1:43" x14ac:dyDescent="0.25">
      <c r="A59">
        <v>2024</v>
      </c>
      <c r="B59">
        <v>2</v>
      </c>
      <c r="C59">
        <v>12</v>
      </c>
      <c r="D59" s="33">
        <v>45334</v>
      </c>
      <c r="E59" t="s">
        <v>100</v>
      </c>
      <c r="F59" t="s">
        <v>101</v>
      </c>
      <c r="G59" t="s">
        <v>102</v>
      </c>
      <c r="H59">
        <v>560</v>
      </c>
      <c r="I59" t="s">
        <v>579</v>
      </c>
      <c r="K59">
        <v>3</v>
      </c>
      <c r="L59">
        <v>6</v>
      </c>
      <c r="M59">
        <v>614502</v>
      </c>
      <c r="N59" t="s">
        <v>388</v>
      </c>
      <c r="O59" t="s">
        <v>129</v>
      </c>
      <c r="P59">
        <v>320000</v>
      </c>
      <c r="Q59">
        <v>320000</v>
      </c>
      <c r="R59">
        <v>0</v>
      </c>
      <c r="S59">
        <v>320000</v>
      </c>
      <c r="T59">
        <v>0</v>
      </c>
      <c r="U59">
        <v>0</v>
      </c>
      <c r="V59">
        <v>1121079.28</v>
      </c>
      <c r="W59">
        <v>3363179.28</v>
      </c>
      <c r="X59" t="s">
        <v>167</v>
      </c>
      <c r="Y59" t="s">
        <v>161</v>
      </c>
      <c r="Z59" t="s">
        <v>100</v>
      </c>
      <c r="AA59" t="s">
        <v>106</v>
      </c>
      <c r="AB59">
        <v>901341175</v>
      </c>
      <c r="AC59">
        <v>1</v>
      </c>
      <c r="AD59" t="s">
        <v>469</v>
      </c>
      <c r="AI59">
        <v>11001</v>
      </c>
      <c r="AJ59" t="s">
        <v>470</v>
      </c>
      <c r="AK59">
        <v>3112196234</v>
      </c>
      <c r="AM59" t="s">
        <v>471</v>
      </c>
      <c r="AN59">
        <v>31</v>
      </c>
      <c r="AO59" t="s">
        <v>113</v>
      </c>
      <c r="AP59" t="s">
        <v>113</v>
      </c>
      <c r="AQ59" t="s">
        <v>142</v>
      </c>
    </row>
    <row r="60" spans="1:43" x14ac:dyDescent="0.25">
      <c r="A60">
        <v>2024</v>
      </c>
      <c r="B60">
        <v>2</v>
      </c>
      <c r="C60">
        <v>14</v>
      </c>
      <c r="D60" s="33">
        <v>45336</v>
      </c>
      <c r="E60" t="s">
        <v>145</v>
      </c>
      <c r="F60" t="s">
        <v>146</v>
      </c>
      <c r="G60" t="s">
        <v>102</v>
      </c>
      <c r="H60">
        <v>4610</v>
      </c>
      <c r="I60">
        <v>4610</v>
      </c>
      <c r="J60" t="s">
        <v>581</v>
      </c>
      <c r="K60">
        <v>1</v>
      </c>
      <c r="L60">
        <v>6</v>
      </c>
      <c r="M60">
        <v>614502</v>
      </c>
      <c r="N60" t="s">
        <v>388</v>
      </c>
      <c r="O60" t="s">
        <v>129</v>
      </c>
      <c r="P60">
        <v>2400</v>
      </c>
      <c r="Q60">
        <v>2400</v>
      </c>
      <c r="R60">
        <v>0</v>
      </c>
      <c r="S60">
        <v>2400</v>
      </c>
      <c r="T60">
        <v>0</v>
      </c>
      <c r="U60">
        <v>0</v>
      </c>
      <c r="V60">
        <v>0</v>
      </c>
      <c r="W60">
        <v>2400</v>
      </c>
      <c r="X60" t="s">
        <v>199</v>
      </c>
      <c r="Y60" t="s">
        <v>200</v>
      </c>
      <c r="Z60" t="s">
        <v>145</v>
      </c>
      <c r="AA60" t="s">
        <v>150</v>
      </c>
      <c r="AB60">
        <v>5689230</v>
      </c>
      <c r="AC60">
        <v>3</v>
      </c>
      <c r="AD60" t="s">
        <v>582</v>
      </c>
      <c r="AE60" t="s">
        <v>245</v>
      </c>
      <c r="AF60" t="s">
        <v>187</v>
      </c>
      <c r="AG60" t="s">
        <v>172</v>
      </c>
      <c r="AH60" t="s">
        <v>583</v>
      </c>
      <c r="AI60">
        <v>11001</v>
      </c>
      <c r="AJ60" t="s">
        <v>584</v>
      </c>
      <c r="AK60">
        <v>3002761384</v>
      </c>
      <c r="AM60" t="s">
        <v>426</v>
      </c>
      <c r="AN60">
        <v>31</v>
      </c>
      <c r="AP60" t="s">
        <v>113</v>
      </c>
      <c r="AQ60" t="s">
        <v>114</v>
      </c>
    </row>
    <row r="61" spans="1:43" x14ac:dyDescent="0.25">
      <c r="A61">
        <v>2024</v>
      </c>
      <c r="B61">
        <v>2</v>
      </c>
      <c r="C61">
        <v>14</v>
      </c>
      <c r="D61" s="33">
        <v>45336</v>
      </c>
      <c r="E61" t="s">
        <v>145</v>
      </c>
      <c r="F61" t="s">
        <v>146</v>
      </c>
      <c r="G61" t="s">
        <v>102</v>
      </c>
      <c r="H61">
        <v>4650</v>
      </c>
      <c r="I61">
        <v>4650</v>
      </c>
      <c r="J61" t="s">
        <v>585</v>
      </c>
      <c r="K61">
        <v>1</v>
      </c>
      <c r="L61">
        <v>6</v>
      </c>
      <c r="M61">
        <v>614502</v>
      </c>
      <c r="N61" t="s">
        <v>388</v>
      </c>
      <c r="O61" t="s">
        <v>129</v>
      </c>
      <c r="P61">
        <v>40000</v>
      </c>
      <c r="Q61">
        <v>40000</v>
      </c>
      <c r="R61">
        <v>0</v>
      </c>
      <c r="S61">
        <v>40000</v>
      </c>
      <c r="T61">
        <v>0</v>
      </c>
      <c r="U61">
        <v>0</v>
      </c>
      <c r="V61">
        <v>0</v>
      </c>
      <c r="W61">
        <v>68300</v>
      </c>
      <c r="X61" t="s">
        <v>199</v>
      </c>
      <c r="Y61" t="s">
        <v>200</v>
      </c>
      <c r="Z61" t="s">
        <v>145</v>
      </c>
      <c r="AA61" t="s">
        <v>150</v>
      </c>
      <c r="AB61">
        <v>80415573</v>
      </c>
      <c r="AC61">
        <v>1</v>
      </c>
      <c r="AD61" t="s">
        <v>279</v>
      </c>
      <c r="AE61" t="s">
        <v>280</v>
      </c>
      <c r="AF61" t="s">
        <v>281</v>
      </c>
      <c r="AG61" t="s">
        <v>282</v>
      </c>
      <c r="AH61" t="s">
        <v>283</v>
      </c>
      <c r="AI61">
        <v>11001</v>
      </c>
      <c r="AJ61" t="s">
        <v>284</v>
      </c>
      <c r="AK61">
        <v>31185309355</v>
      </c>
      <c r="AM61" t="s">
        <v>285</v>
      </c>
      <c r="AN61">
        <v>31</v>
      </c>
      <c r="AO61" t="s">
        <v>113</v>
      </c>
      <c r="AP61" t="s">
        <v>113</v>
      </c>
      <c r="AQ61" t="s">
        <v>157</v>
      </c>
    </row>
    <row r="62" spans="1:43" x14ac:dyDescent="0.25">
      <c r="A62">
        <v>2024</v>
      </c>
      <c r="B62">
        <v>2</v>
      </c>
      <c r="C62">
        <v>14</v>
      </c>
      <c r="D62" s="33">
        <v>45336</v>
      </c>
      <c r="E62" t="s">
        <v>100</v>
      </c>
      <c r="F62" t="s">
        <v>101</v>
      </c>
      <c r="G62" t="s">
        <v>102</v>
      </c>
      <c r="H62">
        <v>536</v>
      </c>
      <c r="I62">
        <v>536</v>
      </c>
      <c r="J62" t="s">
        <v>586</v>
      </c>
      <c r="K62">
        <v>1</v>
      </c>
      <c r="L62">
        <v>6</v>
      </c>
      <c r="M62">
        <v>614502</v>
      </c>
      <c r="N62" t="s">
        <v>388</v>
      </c>
      <c r="O62" t="s">
        <v>129</v>
      </c>
      <c r="P62">
        <v>427635</v>
      </c>
      <c r="Q62">
        <v>427635</v>
      </c>
      <c r="R62">
        <v>0</v>
      </c>
      <c r="S62">
        <v>427635</v>
      </c>
      <c r="T62">
        <v>0</v>
      </c>
      <c r="U62">
        <v>0</v>
      </c>
      <c r="V62">
        <v>60000</v>
      </c>
      <c r="W62">
        <v>487635</v>
      </c>
      <c r="X62" t="s">
        <v>196</v>
      </c>
      <c r="Y62" t="s">
        <v>170</v>
      </c>
      <c r="Z62" t="s">
        <v>100</v>
      </c>
      <c r="AA62" t="s">
        <v>106</v>
      </c>
      <c r="AB62">
        <v>900094539</v>
      </c>
      <c r="AC62">
        <v>5</v>
      </c>
      <c r="AD62" t="s">
        <v>415</v>
      </c>
      <c r="AI62">
        <v>11001</v>
      </c>
      <c r="AJ62" t="s">
        <v>416</v>
      </c>
      <c r="AK62">
        <v>7448462</v>
      </c>
      <c r="AM62" t="s">
        <v>417</v>
      </c>
      <c r="AN62">
        <v>31</v>
      </c>
      <c r="AQ62" t="s">
        <v>142</v>
      </c>
    </row>
    <row r="63" spans="1:43" x14ac:dyDescent="0.25">
      <c r="A63">
        <v>2024</v>
      </c>
      <c r="B63">
        <v>2</v>
      </c>
      <c r="C63">
        <v>15</v>
      </c>
      <c r="D63" s="33">
        <v>45337</v>
      </c>
      <c r="E63" t="s">
        <v>100</v>
      </c>
      <c r="F63" t="s">
        <v>101</v>
      </c>
      <c r="G63" t="s">
        <v>102</v>
      </c>
      <c r="H63">
        <v>578</v>
      </c>
      <c r="I63" t="s">
        <v>587</v>
      </c>
      <c r="J63" t="s">
        <v>588</v>
      </c>
      <c r="K63">
        <v>1</v>
      </c>
      <c r="L63">
        <v>6</v>
      </c>
      <c r="M63">
        <v>614502</v>
      </c>
      <c r="N63" t="s">
        <v>388</v>
      </c>
      <c r="O63" t="s">
        <v>129</v>
      </c>
      <c r="P63">
        <v>580000</v>
      </c>
      <c r="Q63">
        <v>580000</v>
      </c>
      <c r="R63">
        <v>0</v>
      </c>
      <c r="S63">
        <v>580000</v>
      </c>
      <c r="T63">
        <v>0</v>
      </c>
      <c r="U63">
        <v>0</v>
      </c>
      <c r="V63">
        <v>0</v>
      </c>
      <c r="W63">
        <v>3411999</v>
      </c>
      <c r="X63" t="s">
        <v>165</v>
      </c>
      <c r="Y63" t="s">
        <v>166</v>
      </c>
      <c r="Z63" t="s">
        <v>100</v>
      </c>
      <c r="AA63" t="s">
        <v>106</v>
      </c>
      <c r="AB63">
        <v>901487971</v>
      </c>
      <c r="AC63">
        <v>5</v>
      </c>
      <c r="AD63" t="s">
        <v>589</v>
      </c>
      <c r="AI63">
        <v>11001</v>
      </c>
      <c r="AJ63" t="s">
        <v>590</v>
      </c>
      <c r="AK63">
        <v>5243120</v>
      </c>
      <c r="AM63" t="s">
        <v>591</v>
      </c>
      <c r="AN63">
        <v>31</v>
      </c>
      <c r="AO63" t="s">
        <v>113</v>
      </c>
      <c r="AP63" t="s">
        <v>113</v>
      </c>
      <c r="AQ63" t="s">
        <v>142</v>
      </c>
    </row>
    <row r="64" spans="1:43" x14ac:dyDescent="0.25">
      <c r="A64">
        <v>2024</v>
      </c>
      <c r="B64">
        <v>2</v>
      </c>
      <c r="C64">
        <v>15</v>
      </c>
      <c r="D64" s="33">
        <v>45337</v>
      </c>
      <c r="E64" t="s">
        <v>100</v>
      </c>
      <c r="F64" t="s">
        <v>101</v>
      </c>
      <c r="G64" t="s">
        <v>102</v>
      </c>
      <c r="H64">
        <v>578</v>
      </c>
      <c r="I64" t="s">
        <v>587</v>
      </c>
      <c r="K64">
        <v>4</v>
      </c>
      <c r="L64">
        <v>6</v>
      </c>
      <c r="M64">
        <v>614502</v>
      </c>
      <c r="N64" t="s">
        <v>388</v>
      </c>
      <c r="O64" t="s">
        <v>129</v>
      </c>
      <c r="P64">
        <v>20000</v>
      </c>
      <c r="Q64">
        <v>20000</v>
      </c>
      <c r="R64">
        <v>0</v>
      </c>
      <c r="S64">
        <v>20000</v>
      </c>
      <c r="T64">
        <v>0</v>
      </c>
      <c r="U64">
        <v>0</v>
      </c>
      <c r="V64">
        <v>0</v>
      </c>
      <c r="W64">
        <v>20000</v>
      </c>
      <c r="X64" t="s">
        <v>158</v>
      </c>
      <c r="Y64" t="s">
        <v>159</v>
      </c>
      <c r="Z64" t="s">
        <v>100</v>
      </c>
      <c r="AA64" t="s">
        <v>106</v>
      </c>
      <c r="AB64">
        <v>20341236</v>
      </c>
      <c r="AC64">
        <v>7</v>
      </c>
      <c r="AD64" t="s">
        <v>592</v>
      </c>
      <c r="AE64" t="s">
        <v>593</v>
      </c>
      <c r="AF64" t="s">
        <v>594</v>
      </c>
      <c r="AG64" t="s">
        <v>175</v>
      </c>
      <c r="AH64" t="s">
        <v>595</v>
      </c>
      <c r="AI64">
        <v>11001</v>
      </c>
      <c r="AJ64" t="s">
        <v>596</v>
      </c>
      <c r="AK64">
        <v>4646569</v>
      </c>
      <c r="AM64" t="s">
        <v>597</v>
      </c>
      <c r="AN64">
        <v>31</v>
      </c>
      <c r="AO64" t="s">
        <v>113</v>
      </c>
      <c r="AP64" t="s">
        <v>113</v>
      </c>
      <c r="AQ64" t="s">
        <v>114</v>
      </c>
    </row>
    <row r="65" spans="1:43" x14ac:dyDescent="0.25">
      <c r="A65">
        <v>2024</v>
      </c>
      <c r="B65">
        <v>2</v>
      </c>
      <c r="C65">
        <v>17</v>
      </c>
      <c r="D65" s="33">
        <v>45339</v>
      </c>
      <c r="E65" t="s">
        <v>145</v>
      </c>
      <c r="F65" t="s">
        <v>146</v>
      </c>
      <c r="G65" t="s">
        <v>102</v>
      </c>
      <c r="H65">
        <v>4721</v>
      </c>
      <c r="I65">
        <v>2718</v>
      </c>
      <c r="J65" t="s">
        <v>598</v>
      </c>
      <c r="K65">
        <v>1</v>
      </c>
      <c r="L65">
        <v>6</v>
      </c>
      <c r="M65">
        <v>614502</v>
      </c>
      <c r="N65" t="s">
        <v>388</v>
      </c>
      <c r="O65" t="s">
        <v>129</v>
      </c>
      <c r="P65">
        <v>105000</v>
      </c>
      <c r="Q65">
        <v>105000</v>
      </c>
      <c r="R65">
        <v>0</v>
      </c>
      <c r="S65">
        <v>105000</v>
      </c>
      <c r="T65">
        <v>0</v>
      </c>
      <c r="U65">
        <v>0</v>
      </c>
      <c r="V65">
        <v>0</v>
      </c>
      <c r="W65">
        <v>105000</v>
      </c>
      <c r="X65" t="s">
        <v>193</v>
      </c>
      <c r="Y65" t="s">
        <v>194</v>
      </c>
      <c r="Z65" t="s">
        <v>145</v>
      </c>
      <c r="AA65" t="s">
        <v>150</v>
      </c>
      <c r="AB65">
        <v>4137391</v>
      </c>
      <c r="AC65">
        <v>9</v>
      </c>
      <c r="AD65" t="s">
        <v>599</v>
      </c>
      <c r="AE65" t="s">
        <v>187</v>
      </c>
      <c r="AF65" t="s">
        <v>600</v>
      </c>
      <c r="AG65" t="s">
        <v>356</v>
      </c>
      <c r="AH65" t="s">
        <v>601</v>
      </c>
      <c r="AI65">
        <v>11001</v>
      </c>
      <c r="AJ65" t="s">
        <v>602</v>
      </c>
      <c r="AK65">
        <v>3163447328</v>
      </c>
      <c r="AM65" t="s">
        <v>603</v>
      </c>
      <c r="AN65">
        <v>31</v>
      </c>
      <c r="AP65" t="s">
        <v>113</v>
      </c>
      <c r="AQ65" t="s">
        <v>114</v>
      </c>
    </row>
    <row r="66" spans="1:43" x14ac:dyDescent="0.25">
      <c r="A66">
        <v>2024</v>
      </c>
      <c r="B66">
        <v>2</v>
      </c>
      <c r="C66">
        <v>17</v>
      </c>
      <c r="D66" s="33">
        <v>45339</v>
      </c>
      <c r="E66" t="s">
        <v>100</v>
      </c>
      <c r="F66" t="s">
        <v>101</v>
      </c>
      <c r="G66" t="s">
        <v>102</v>
      </c>
      <c r="H66">
        <v>566</v>
      </c>
      <c r="I66">
        <v>566</v>
      </c>
      <c r="J66" t="s">
        <v>604</v>
      </c>
      <c r="K66">
        <v>1</v>
      </c>
      <c r="L66">
        <v>6</v>
      </c>
      <c r="M66">
        <v>614502</v>
      </c>
      <c r="N66" t="s">
        <v>388</v>
      </c>
      <c r="O66" t="s">
        <v>129</v>
      </c>
      <c r="P66">
        <v>35000</v>
      </c>
      <c r="Q66">
        <v>35000</v>
      </c>
      <c r="R66">
        <v>0</v>
      </c>
      <c r="S66">
        <v>35000</v>
      </c>
      <c r="T66">
        <v>0</v>
      </c>
      <c r="U66">
        <v>0</v>
      </c>
      <c r="V66">
        <v>0</v>
      </c>
      <c r="W66">
        <v>35000</v>
      </c>
      <c r="X66" t="s">
        <v>180</v>
      </c>
      <c r="Y66" t="s">
        <v>181</v>
      </c>
      <c r="Z66" t="s">
        <v>100</v>
      </c>
      <c r="AA66" t="s">
        <v>106</v>
      </c>
      <c r="AB66">
        <v>800048482</v>
      </c>
      <c r="AC66">
        <v>6</v>
      </c>
      <c r="AD66" t="s">
        <v>605</v>
      </c>
      <c r="AI66">
        <v>11001</v>
      </c>
      <c r="AJ66" t="s">
        <v>606</v>
      </c>
      <c r="AK66">
        <v>7463690</v>
      </c>
      <c r="AM66" t="s">
        <v>607</v>
      </c>
      <c r="AN66">
        <v>31</v>
      </c>
      <c r="AQ66" t="s">
        <v>142</v>
      </c>
    </row>
    <row r="67" spans="1:43" x14ac:dyDescent="0.25">
      <c r="A67">
        <v>2024</v>
      </c>
      <c r="B67">
        <v>2</v>
      </c>
      <c r="C67">
        <v>19</v>
      </c>
      <c r="D67" s="33">
        <v>45341</v>
      </c>
      <c r="E67" t="s">
        <v>145</v>
      </c>
      <c r="F67" t="s">
        <v>146</v>
      </c>
      <c r="G67" t="s">
        <v>102</v>
      </c>
      <c r="H67">
        <v>4630</v>
      </c>
      <c r="I67">
        <v>4630</v>
      </c>
      <c r="J67" t="s">
        <v>608</v>
      </c>
      <c r="K67">
        <v>1</v>
      </c>
      <c r="L67">
        <v>6</v>
      </c>
      <c r="M67">
        <v>614502</v>
      </c>
      <c r="N67" t="s">
        <v>388</v>
      </c>
      <c r="O67" t="s">
        <v>129</v>
      </c>
      <c r="P67">
        <v>60000</v>
      </c>
      <c r="Q67">
        <v>60000</v>
      </c>
      <c r="R67">
        <v>0</v>
      </c>
      <c r="S67">
        <v>60000</v>
      </c>
      <c r="T67">
        <v>0</v>
      </c>
      <c r="U67">
        <v>0</v>
      </c>
      <c r="V67">
        <v>0</v>
      </c>
      <c r="W67">
        <v>100000</v>
      </c>
      <c r="X67" t="s">
        <v>148</v>
      </c>
      <c r="Y67" t="s">
        <v>149</v>
      </c>
      <c r="Z67" t="s">
        <v>145</v>
      </c>
      <c r="AA67" t="s">
        <v>150</v>
      </c>
      <c r="AB67">
        <v>79147771</v>
      </c>
      <c r="AC67">
        <v>1</v>
      </c>
      <c r="AD67" t="s">
        <v>609</v>
      </c>
      <c r="AE67" t="s">
        <v>610</v>
      </c>
      <c r="AG67" t="s">
        <v>611</v>
      </c>
      <c r="AH67" t="s">
        <v>612</v>
      </c>
      <c r="AI67">
        <v>11001</v>
      </c>
      <c r="AJ67" t="s">
        <v>613</v>
      </c>
      <c r="AK67">
        <v>3125406931</v>
      </c>
      <c r="AM67" t="s">
        <v>426</v>
      </c>
      <c r="AN67">
        <v>31</v>
      </c>
      <c r="AQ67" t="s">
        <v>114</v>
      </c>
    </row>
    <row r="68" spans="1:43" x14ac:dyDescent="0.25">
      <c r="A68">
        <v>2024</v>
      </c>
      <c r="B68">
        <v>2</v>
      </c>
      <c r="C68">
        <v>19</v>
      </c>
      <c r="D68" s="33">
        <v>45341</v>
      </c>
      <c r="E68" t="s">
        <v>100</v>
      </c>
      <c r="F68" t="s">
        <v>101</v>
      </c>
      <c r="G68" t="s">
        <v>102</v>
      </c>
      <c r="H68">
        <v>539</v>
      </c>
      <c r="I68">
        <v>4467</v>
      </c>
      <c r="J68" t="s">
        <v>614</v>
      </c>
      <c r="K68">
        <v>1</v>
      </c>
      <c r="L68">
        <v>6</v>
      </c>
      <c r="M68">
        <v>614502</v>
      </c>
      <c r="N68" t="s">
        <v>388</v>
      </c>
      <c r="O68" t="s">
        <v>129</v>
      </c>
      <c r="P68">
        <v>78999</v>
      </c>
      <c r="Q68">
        <v>78999</v>
      </c>
      <c r="R68">
        <v>0</v>
      </c>
      <c r="S68">
        <v>78999</v>
      </c>
      <c r="T68">
        <v>0</v>
      </c>
      <c r="U68">
        <v>0</v>
      </c>
      <c r="V68">
        <v>0</v>
      </c>
      <c r="W68">
        <v>78999</v>
      </c>
      <c r="X68" t="s">
        <v>206</v>
      </c>
      <c r="Y68" t="s">
        <v>207</v>
      </c>
      <c r="Z68" t="s">
        <v>100</v>
      </c>
      <c r="AA68" t="s">
        <v>106</v>
      </c>
      <c r="AB68">
        <v>900535781</v>
      </c>
      <c r="AC68">
        <v>5</v>
      </c>
      <c r="AD68" t="s">
        <v>615</v>
      </c>
      <c r="AI68">
        <v>11001</v>
      </c>
      <c r="AJ68" t="s">
        <v>616</v>
      </c>
      <c r="AK68">
        <v>3202292802</v>
      </c>
      <c r="AM68" t="s">
        <v>617</v>
      </c>
      <c r="AN68">
        <v>31</v>
      </c>
      <c r="AO68" t="s">
        <v>113</v>
      </c>
      <c r="AP68" t="s">
        <v>113</v>
      </c>
      <c r="AQ68" t="s">
        <v>142</v>
      </c>
    </row>
    <row r="69" spans="1:43" x14ac:dyDescent="0.25">
      <c r="A69">
        <v>2024</v>
      </c>
      <c r="B69">
        <v>2</v>
      </c>
      <c r="C69">
        <v>20</v>
      </c>
      <c r="D69" s="33">
        <v>45342</v>
      </c>
      <c r="E69" t="s">
        <v>145</v>
      </c>
      <c r="F69" t="s">
        <v>146</v>
      </c>
      <c r="G69" t="s">
        <v>102</v>
      </c>
      <c r="H69">
        <v>4631</v>
      </c>
      <c r="I69">
        <v>4631</v>
      </c>
      <c r="J69" t="s">
        <v>618</v>
      </c>
      <c r="K69">
        <v>1</v>
      </c>
      <c r="L69">
        <v>6</v>
      </c>
      <c r="M69">
        <v>614502</v>
      </c>
      <c r="N69" t="s">
        <v>388</v>
      </c>
      <c r="O69" t="s">
        <v>129</v>
      </c>
      <c r="P69">
        <v>30000</v>
      </c>
      <c r="Q69">
        <v>30000</v>
      </c>
      <c r="R69">
        <v>0</v>
      </c>
      <c r="S69">
        <v>30000</v>
      </c>
      <c r="T69">
        <v>0</v>
      </c>
      <c r="U69">
        <v>0</v>
      </c>
      <c r="V69">
        <v>0</v>
      </c>
      <c r="W69">
        <v>30000</v>
      </c>
      <c r="X69" t="s">
        <v>206</v>
      </c>
      <c r="Y69" t="s">
        <v>207</v>
      </c>
      <c r="Z69" t="s">
        <v>145</v>
      </c>
      <c r="AA69" t="s">
        <v>150</v>
      </c>
      <c r="AB69">
        <v>51878397</v>
      </c>
      <c r="AC69">
        <v>2</v>
      </c>
      <c r="AD69" t="s">
        <v>619</v>
      </c>
      <c r="AE69" t="s">
        <v>620</v>
      </c>
      <c r="AF69" t="s">
        <v>621</v>
      </c>
      <c r="AG69" t="s">
        <v>110</v>
      </c>
      <c r="AH69" t="s">
        <v>174</v>
      </c>
      <c r="AI69">
        <v>11001</v>
      </c>
      <c r="AJ69" t="s">
        <v>622</v>
      </c>
      <c r="AK69">
        <v>5286478</v>
      </c>
      <c r="AM69" t="s">
        <v>417</v>
      </c>
      <c r="AN69">
        <v>31</v>
      </c>
      <c r="AP69" t="s">
        <v>113</v>
      </c>
      <c r="AQ69" t="s">
        <v>114</v>
      </c>
    </row>
    <row r="70" spans="1:43" x14ac:dyDescent="0.25">
      <c r="A70">
        <v>2024</v>
      </c>
      <c r="B70">
        <v>2</v>
      </c>
      <c r="C70">
        <v>20</v>
      </c>
      <c r="D70" s="33">
        <v>45342</v>
      </c>
      <c r="E70" t="s">
        <v>145</v>
      </c>
      <c r="F70" t="s">
        <v>146</v>
      </c>
      <c r="G70" t="s">
        <v>102</v>
      </c>
      <c r="H70">
        <v>4632</v>
      </c>
      <c r="I70">
        <v>4632</v>
      </c>
      <c r="J70" t="s">
        <v>623</v>
      </c>
      <c r="K70">
        <v>1</v>
      </c>
      <c r="L70">
        <v>6</v>
      </c>
      <c r="M70">
        <v>614502</v>
      </c>
      <c r="N70" t="s">
        <v>388</v>
      </c>
      <c r="O70" t="s">
        <v>129</v>
      </c>
      <c r="P70">
        <v>40000</v>
      </c>
      <c r="Q70">
        <v>40000</v>
      </c>
      <c r="R70">
        <v>0</v>
      </c>
      <c r="S70">
        <v>40000</v>
      </c>
      <c r="T70">
        <v>0</v>
      </c>
      <c r="U70">
        <v>0</v>
      </c>
      <c r="V70">
        <v>0</v>
      </c>
      <c r="W70">
        <v>40000</v>
      </c>
      <c r="X70" t="s">
        <v>206</v>
      </c>
      <c r="Y70" t="s">
        <v>207</v>
      </c>
      <c r="Z70" t="s">
        <v>145</v>
      </c>
      <c r="AA70" t="s">
        <v>150</v>
      </c>
      <c r="AB70">
        <v>10181728</v>
      </c>
      <c r="AC70">
        <v>5</v>
      </c>
      <c r="AD70" t="s">
        <v>624</v>
      </c>
      <c r="AE70" t="s">
        <v>309</v>
      </c>
      <c r="AG70" t="s">
        <v>625</v>
      </c>
      <c r="AI70">
        <v>11001</v>
      </c>
      <c r="AJ70" t="s">
        <v>626</v>
      </c>
      <c r="AK70">
        <v>3213416737</v>
      </c>
      <c r="AM70" t="s">
        <v>426</v>
      </c>
      <c r="AN70">
        <v>31</v>
      </c>
      <c r="AQ70" t="s">
        <v>114</v>
      </c>
    </row>
    <row r="71" spans="1:43" x14ac:dyDescent="0.25">
      <c r="A71">
        <v>2024</v>
      </c>
      <c r="B71">
        <v>2</v>
      </c>
      <c r="C71">
        <v>20</v>
      </c>
      <c r="D71" s="33">
        <v>45342</v>
      </c>
      <c r="E71" t="s">
        <v>100</v>
      </c>
      <c r="F71" t="s">
        <v>101</v>
      </c>
      <c r="G71" t="s">
        <v>102</v>
      </c>
      <c r="H71">
        <v>554</v>
      </c>
      <c r="I71">
        <v>841</v>
      </c>
      <c r="J71" t="s">
        <v>627</v>
      </c>
      <c r="K71">
        <v>1</v>
      </c>
      <c r="L71">
        <v>6</v>
      </c>
      <c r="M71">
        <v>614502</v>
      </c>
      <c r="N71" t="s">
        <v>388</v>
      </c>
      <c r="O71" t="s">
        <v>129</v>
      </c>
      <c r="P71">
        <v>28560</v>
      </c>
      <c r="Q71">
        <v>28560</v>
      </c>
      <c r="R71">
        <v>0</v>
      </c>
      <c r="S71">
        <v>28560</v>
      </c>
      <c r="T71">
        <v>0</v>
      </c>
      <c r="U71">
        <v>0</v>
      </c>
      <c r="V71">
        <v>0</v>
      </c>
      <c r="W71">
        <v>28560</v>
      </c>
      <c r="X71" t="s">
        <v>160</v>
      </c>
      <c r="Y71" t="s">
        <v>161</v>
      </c>
      <c r="Z71" t="s">
        <v>100</v>
      </c>
      <c r="AA71" t="s">
        <v>106</v>
      </c>
      <c r="AB71">
        <v>900609949</v>
      </c>
      <c r="AC71">
        <v>4</v>
      </c>
      <c r="AD71" t="s">
        <v>628</v>
      </c>
      <c r="AI71">
        <v>11001</v>
      </c>
      <c r="AJ71" t="s">
        <v>629</v>
      </c>
      <c r="AK71">
        <v>4672213</v>
      </c>
      <c r="AM71" t="s">
        <v>630</v>
      </c>
      <c r="AN71">
        <v>31</v>
      </c>
      <c r="AO71" t="s">
        <v>113</v>
      </c>
      <c r="AQ71" t="s">
        <v>142</v>
      </c>
    </row>
    <row r="72" spans="1:43" x14ac:dyDescent="0.25">
      <c r="A72">
        <v>2024</v>
      </c>
      <c r="B72">
        <v>2</v>
      </c>
      <c r="C72">
        <v>21</v>
      </c>
      <c r="D72" s="33">
        <v>45343</v>
      </c>
      <c r="E72" t="s">
        <v>100</v>
      </c>
      <c r="F72" t="s">
        <v>101</v>
      </c>
      <c r="G72" t="s">
        <v>102</v>
      </c>
      <c r="H72">
        <v>555</v>
      </c>
      <c r="I72">
        <v>306410</v>
      </c>
      <c r="J72" t="s">
        <v>444</v>
      </c>
      <c r="K72">
        <v>1</v>
      </c>
      <c r="L72">
        <v>6</v>
      </c>
      <c r="M72">
        <v>614502</v>
      </c>
      <c r="N72" t="s">
        <v>388</v>
      </c>
      <c r="O72" t="s">
        <v>129</v>
      </c>
      <c r="P72">
        <v>140000</v>
      </c>
      <c r="Q72">
        <v>140000</v>
      </c>
      <c r="R72">
        <v>0</v>
      </c>
      <c r="S72">
        <v>140000</v>
      </c>
      <c r="T72">
        <v>0</v>
      </c>
      <c r="U72">
        <v>0</v>
      </c>
      <c r="V72">
        <v>39999</v>
      </c>
      <c r="W72">
        <v>385998</v>
      </c>
      <c r="X72" t="s">
        <v>201</v>
      </c>
      <c r="Y72" t="s">
        <v>202</v>
      </c>
      <c r="Z72" t="s">
        <v>100</v>
      </c>
      <c r="AA72" t="s">
        <v>106</v>
      </c>
      <c r="AB72">
        <v>800157698</v>
      </c>
      <c r="AC72">
        <v>7</v>
      </c>
      <c r="AD72" t="s">
        <v>445</v>
      </c>
      <c r="AI72">
        <v>11001</v>
      </c>
      <c r="AJ72" t="s">
        <v>446</v>
      </c>
      <c r="AK72" t="s">
        <v>447</v>
      </c>
      <c r="AM72" t="s">
        <v>448</v>
      </c>
      <c r="AN72">
        <v>31</v>
      </c>
      <c r="AO72" t="s">
        <v>113</v>
      </c>
      <c r="AP72" t="s">
        <v>113</v>
      </c>
      <c r="AQ72" t="s">
        <v>142</v>
      </c>
    </row>
    <row r="73" spans="1:43" x14ac:dyDescent="0.25">
      <c r="A73">
        <v>2024</v>
      </c>
      <c r="B73">
        <v>2</v>
      </c>
      <c r="C73">
        <v>22</v>
      </c>
      <c r="D73" s="33">
        <v>45344</v>
      </c>
      <c r="E73" t="s">
        <v>145</v>
      </c>
      <c r="F73" t="s">
        <v>146</v>
      </c>
      <c r="G73" t="s">
        <v>102</v>
      </c>
      <c r="H73">
        <v>4644</v>
      </c>
      <c r="I73">
        <v>4644</v>
      </c>
      <c r="J73" t="s">
        <v>631</v>
      </c>
      <c r="K73">
        <v>1</v>
      </c>
      <c r="L73">
        <v>6</v>
      </c>
      <c r="M73">
        <v>614502</v>
      </c>
      <c r="N73" t="s">
        <v>388</v>
      </c>
      <c r="O73" t="s">
        <v>129</v>
      </c>
      <c r="P73">
        <v>28300</v>
      </c>
      <c r="Q73">
        <v>28300</v>
      </c>
      <c r="R73">
        <v>0</v>
      </c>
      <c r="S73">
        <v>28300</v>
      </c>
      <c r="T73">
        <v>0</v>
      </c>
      <c r="U73">
        <v>0</v>
      </c>
      <c r="V73">
        <v>0</v>
      </c>
      <c r="W73">
        <v>68300</v>
      </c>
      <c r="X73" t="s">
        <v>199</v>
      </c>
      <c r="Y73" t="s">
        <v>200</v>
      </c>
      <c r="Z73" t="s">
        <v>145</v>
      </c>
      <c r="AA73" t="s">
        <v>150</v>
      </c>
      <c r="AB73">
        <v>80415573</v>
      </c>
      <c r="AC73">
        <v>1</v>
      </c>
      <c r="AD73" t="s">
        <v>279</v>
      </c>
      <c r="AE73" t="s">
        <v>280</v>
      </c>
      <c r="AF73" t="s">
        <v>281</v>
      </c>
      <c r="AG73" t="s">
        <v>282</v>
      </c>
      <c r="AH73" t="s">
        <v>283</v>
      </c>
      <c r="AI73">
        <v>11001</v>
      </c>
      <c r="AJ73" t="s">
        <v>284</v>
      </c>
      <c r="AK73">
        <v>31185309355</v>
      </c>
      <c r="AM73" t="s">
        <v>285</v>
      </c>
      <c r="AN73">
        <v>31</v>
      </c>
      <c r="AO73" t="s">
        <v>113</v>
      </c>
      <c r="AP73" t="s">
        <v>113</v>
      </c>
      <c r="AQ73" t="s">
        <v>157</v>
      </c>
    </row>
    <row r="74" spans="1:43" x14ac:dyDescent="0.25">
      <c r="A74">
        <v>2024</v>
      </c>
      <c r="B74">
        <v>2</v>
      </c>
      <c r="C74">
        <v>22</v>
      </c>
      <c r="D74" s="33">
        <v>45344</v>
      </c>
      <c r="E74" t="s">
        <v>100</v>
      </c>
      <c r="F74" t="s">
        <v>101</v>
      </c>
      <c r="G74" t="s">
        <v>102</v>
      </c>
      <c r="H74">
        <v>581</v>
      </c>
      <c r="I74" t="s">
        <v>632</v>
      </c>
      <c r="K74">
        <v>8</v>
      </c>
      <c r="L74">
        <v>6</v>
      </c>
      <c r="M74">
        <v>614502</v>
      </c>
      <c r="N74" t="s">
        <v>388</v>
      </c>
      <c r="O74" t="s">
        <v>129</v>
      </c>
      <c r="P74">
        <v>907500</v>
      </c>
      <c r="Q74">
        <v>907500</v>
      </c>
      <c r="R74">
        <v>0</v>
      </c>
      <c r="S74">
        <v>907500</v>
      </c>
      <c r="T74">
        <v>0</v>
      </c>
      <c r="U74">
        <v>0</v>
      </c>
      <c r="V74">
        <v>0</v>
      </c>
      <c r="W74">
        <v>7260000</v>
      </c>
      <c r="X74" t="s">
        <v>196</v>
      </c>
      <c r="Y74" t="s">
        <v>170</v>
      </c>
      <c r="Z74" t="s">
        <v>100</v>
      </c>
      <c r="AA74" t="s">
        <v>106</v>
      </c>
      <c r="AB74">
        <v>901695158</v>
      </c>
      <c r="AC74">
        <v>5</v>
      </c>
      <c r="AD74" t="s">
        <v>633</v>
      </c>
      <c r="AI74">
        <v>11001</v>
      </c>
      <c r="AJ74" t="s">
        <v>634</v>
      </c>
      <c r="AK74">
        <v>3046267346</v>
      </c>
      <c r="AM74" t="s">
        <v>635</v>
      </c>
      <c r="AN74">
        <v>31</v>
      </c>
      <c r="AQ74" t="s">
        <v>114</v>
      </c>
    </row>
    <row r="75" spans="1:43" x14ac:dyDescent="0.25">
      <c r="A75">
        <v>2024</v>
      </c>
      <c r="B75">
        <v>2</v>
      </c>
      <c r="C75">
        <v>22</v>
      </c>
      <c r="D75" s="33">
        <v>45344</v>
      </c>
      <c r="E75" t="s">
        <v>100</v>
      </c>
      <c r="F75" t="s">
        <v>101</v>
      </c>
      <c r="G75" t="s">
        <v>102</v>
      </c>
      <c r="H75">
        <v>581</v>
      </c>
      <c r="I75" t="s">
        <v>632</v>
      </c>
      <c r="J75" t="s">
        <v>636</v>
      </c>
      <c r="K75">
        <v>1</v>
      </c>
      <c r="L75">
        <v>6</v>
      </c>
      <c r="M75">
        <v>614502</v>
      </c>
      <c r="N75" t="s">
        <v>388</v>
      </c>
      <c r="O75" t="s">
        <v>129</v>
      </c>
      <c r="P75">
        <v>907500</v>
      </c>
      <c r="Q75">
        <v>907500</v>
      </c>
      <c r="R75">
        <v>0</v>
      </c>
      <c r="S75">
        <v>907500</v>
      </c>
      <c r="T75">
        <v>0</v>
      </c>
      <c r="U75">
        <v>0</v>
      </c>
      <c r="V75">
        <v>0</v>
      </c>
      <c r="W75">
        <v>7260000</v>
      </c>
      <c r="X75" t="s">
        <v>169</v>
      </c>
      <c r="Y75" t="s">
        <v>170</v>
      </c>
      <c r="Z75" t="s">
        <v>100</v>
      </c>
      <c r="AA75" t="s">
        <v>106</v>
      </c>
      <c r="AB75">
        <v>901695158</v>
      </c>
      <c r="AC75">
        <v>5</v>
      </c>
      <c r="AD75" t="s">
        <v>633</v>
      </c>
      <c r="AI75">
        <v>11001</v>
      </c>
      <c r="AJ75" t="s">
        <v>634</v>
      </c>
      <c r="AK75">
        <v>3046267346</v>
      </c>
      <c r="AM75" t="s">
        <v>635</v>
      </c>
      <c r="AN75">
        <v>31</v>
      </c>
      <c r="AQ75" t="s">
        <v>114</v>
      </c>
    </row>
    <row r="76" spans="1:43" x14ac:dyDescent="0.25">
      <c r="A76">
        <v>2024</v>
      </c>
      <c r="B76">
        <v>2</v>
      </c>
      <c r="C76">
        <v>22</v>
      </c>
      <c r="D76" s="33">
        <v>45344</v>
      </c>
      <c r="E76" t="s">
        <v>100</v>
      </c>
      <c r="F76" t="s">
        <v>101</v>
      </c>
      <c r="G76" t="s">
        <v>102</v>
      </c>
      <c r="H76">
        <v>581</v>
      </c>
      <c r="I76" t="s">
        <v>632</v>
      </c>
      <c r="K76">
        <v>9</v>
      </c>
      <c r="L76">
        <v>6</v>
      </c>
      <c r="M76">
        <v>614502</v>
      </c>
      <c r="N76" t="s">
        <v>388</v>
      </c>
      <c r="O76" t="s">
        <v>129</v>
      </c>
      <c r="P76">
        <v>907500</v>
      </c>
      <c r="Q76">
        <v>907500</v>
      </c>
      <c r="R76">
        <v>0</v>
      </c>
      <c r="S76">
        <v>907500</v>
      </c>
      <c r="T76">
        <v>0</v>
      </c>
      <c r="U76">
        <v>0</v>
      </c>
      <c r="V76">
        <v>0</v>
      </c>
      <c r="W76">
        <v>7260000</v>
      </c>
      <c r="X76" t="s">
        <v>178</v>
      </c>
      <c r="Y76" t="s">
        <v>179</v>
      </c>
      <c r="Z76" t="s">
        <v>100</v>
      </c>
      <c r="AA76" t="s">
        <v>106</v>
      </c>
      <c r="AB76">
        <v>901695158</v>
      </c>
      <c r="AC76">
        <v>5</v>
      </c>
      <c r="AD76" t="s">
        <v>633</v>
      </c>
      <c r="AI76">
        <v>11001</v>
      </c>
      <c r="AJ76" t="s">
        <v>634</v>
      </c>
      <c r="AK76">
        <v>3046267346</v>
      </c>
      <c r="AM76" t="s">
        <v>635</v>
      </c>
      <c r="AN76">
        <v>31</v>
      </c>
      <c r="AQ76" t="s">
        <v>114</v>
      </c>
    </row>
    <row r="77" spans="1:43" x14ac:dyDescent="0.25">
      <c r="A77">
        <v>2024</v>
      </c>
      <c r="B77">
        <v>2</v>
      </c>
      <c r="C77">
        <v>22</v>
      </c>
      <c r="D77" s="33">
        <v>45344</v>
      </c>
      <c r="E77" t="s">
        <v>100</v>
      </c>
      <c r="F77" t="s">
        <v>101</v>
      </c>
      <c r="G77" t="s">
        <v>102</v>
      </c>
      <c r="H77">
        <v>581</v>
      </c>
      <c r="I77" t="s">
        <v>632</v>
      </c>
      <c r="K77">
        <v>7</v>
      </c>
      <c r="L77">
        <v>6</v>
      </c>
      <c r="M77">
        <v>614502</v>
      </c>
      <c r="N77" t="s">
        <v>388</v>
      </c>
      <c r="O77" t="s">
        <v>129</v>
      </c>
      <c r="P77">
        <v>907500</v>
      </c>
      <c r="Q77">
        <v>907500</v>
      </c>
      <c r="R77">
        <v>0</v>
      </c>
      <c r="S77">
        <v>907500</v>
      </c>
      <c r="T77">
        <v>0</v>
      </c>
      <c r="U77">
        <v>0</v>
      </c>
      <c r="V77">
        <v>0</v>
      </c>
      <c r="W77">
        <v>7260000</v>
      </c>
      <c r="X77" t="s">
        <v>158</v>
      </c>
      <c r="Y77" t="s">
        <v>159</v>
      </c>
      <c r="Z77" t="s">
        <v>100</v>
      </c>
      <c r="AA77" t="s">
        <v>106</v>
      </c>
      <c r="AB77">
        <v>901695158</v>
      </c>
      <c r="AC77">
        <v>5</v>
      </c>
      <c r="AD77" t="s">
        <v>633</v>
      </c>
      <c r="AI77">
        <v>11001</v>
      </c>
      <c r="AJ77" t="s">
        <v>634</v>
      </c>
      <c r="AK77">
        <v>3046267346</v>
      </c>
      <c r="AM77" t="s">
        <v>635</v>
      </c>
      <c r="AN77">
        <v>31</v>
      </c>
      <c r="AQ77" t="s">
        <v>114</v>
      </c>
    </row>
    <row r="78" spans="1:43" x14ac:dyDescent="0.25">
      <c r="A78">
        <v>2024</v>
      </c>
      <c r="B78">
        <v>2</v>
      </c>
      <c r="C78">
        <v>22</v>
      </c>
      <c r="D78" s="33">
        <v>45344</v>
      </c>
      <c r="E78" t="s">
        <v>100</v>
      </c>
      <c r="F78" t="s">
        <v>101</v>
      </c>
      <c r="G78" t="s">
        <v>102</v>
      </c>
      <c r="H78">
        <v>581</v>
      </c>
      <c r="I78" t="s">
        <v>632</v>
      </c>
      <c r="K78">
        <v>5</v>
      </c>
      <c r="L78">
        <v>6</v>
      </c>
      <c r="M78">
        <v>614502</v>
      </c>
      <c r="N78" t="s">
        <v>388</v>
      </c>
      <c r="O78" t="s">
        <v>129</v>
      </c>
      <c r="P78">
        <v>907500</v>
      </c>
      <c r="Q78">
        <v>907500</v>
      </c>
      <c r="R78">
        <v>0</v>
      </c>
      <c r="S78">
        <v>907500</v>
      </c>
      <c r="T78">
        <v>0</v>
      </c>
      <c r="U78">
        <v>0</v>
      </c>
      <c r="V78">
        <v>0</v>
      </c>
      <c r="W78">
        <v>7260000</v>
      </c>
      <c r="X78" t="s">
        <v>306</v>
      </c>
      <c r="Y78" t="s">
        <v>307</v>
      </c>
      <c r="Z78" t="s">
        <v>100</v>
      </c>
      <c r="AA78" t="s">
        <v>106</v>
      </c>
      <c r="AB78">
        <v>901695158</v>
      </c>
      <c r="AC78">
        <v>5</v>
      </c>
      <c r="AD78" t="s">
        <v>633</v>
      </c>
      <c r="AI78">
        <v>11001</v>
      </c>
      <c r="AJ78" t="s">
        <v>634</v>
      </c>
      <c r="AK78">
        <v>3046267346</v>
      </c>
      <c r="AM78" t="s">
        <v>635</v>
      </c>
      <c r="AN78">
        <v>31</v>
      </c>
      <c r="AQ78" t="s">
        <v>114</v>
      </c>
    </row>
    <row r="79" spans="1:43" x14ac:dyDescent="0.25">
      <c r="A79">
        <v>2024</v>
      </c>
      <c r="B79">
        <v>2</v>
      </c>
      <c r="C79">
        <v>22</v>
      </c>
      <c r="D79" s="33">
        <v>45344</v>
      </c>
      <c r="E79" t="s">
        <v>100</v>
      </c>
      <c r="F79" t="s">
        <v>101</v>
      </c>
      <c r="G79" t="s">
        <v>102</v>
      </c>
      <c r="H79">
        <v>581</v>
      </c>
      <c r="I79" t="s">
        <v>632</v>
      </c>
      <c r="K79">
        <v>4</v>
      </c>
      <c r="L79">
        <v>6</v>
      </c>
      <c r="M79">
        <v>614502</v>
      </c>
      <c r="N79" t="s">
        <v>388</v>
      </c>
      <c r="O79" t="s">
        <v>129</v>
      </c>
      <c r="P79">
        <v>907500</v>
      </c>
      <c r="Q79">
        <v>907500</v>
      </c>
      <c r="R79">
        <v>0</v>
      </c>
      <c r="S79">
        <v>907500</v>
      </c>
      <c r="T79">
        <v>0</v>
      </c>
      <c r="U79">
        <v>0</v>
      </c>
      <c r="V79">
        <v>0</v>
      </c>
      <c r="W79">
        <v>7260000</v>
      </c>
      <c r="X79" t="s">
        <v>167</v>
      </c>
      <c r="Y79" t="s">
        <v>161</v>
      </c>
      <c r="Z79" t="s">
        <v>100</v>
      </c>
      <c r="AA79" t="s">
        <v>106</v>
      </c>
      <c r="AB79">
        <v>901695158</v>
      </c>
      <c r="AC79">
        <v>5</v>
      </c>
      <c r="AD79" t="s">
        <v>633</v>
      </c>
      <c r="AI79">
        <v>11001</v>
      </c>
      <c r="AJ79" t="s">
        <v>634</v>
      </c>
      <c r="AK79">
        <v>3046267346</v>
      </c>
      <c r="AM79" t="s">
        <v>635</v>
      </c>
      <c r="AN79">
        <v>31</v>
      </c>
      <c r="AQ79" t="s">
        <v>114</v>
      </c>
    </row>
    <row r="80" spans="1:43" x14ac:dyDescent="0.25">
      <c r="A80">
        <v>2024</v>
      </c>
      <c r="B80">
        <v>2</v>
      </c>
      <c r="C80">
        <v>22</v>
      </c>
      <c r="D80" s="33">
        <v>45344</v>
      </c>
      <c r="E80" t="s">
        <v>100</v>
      </c>
      <c r="F80" t="s">
        <v>101</v>
      </c>
      <c r="G80" t="s">
        <v>102</v>
      </c>
      <c r="H80">
        <v>581</v>
      </c>
      <c r="I80" t="s">
        <v>632</v>
      </c>
      <c r="K80">
        <v>3</v>
      </c>
      <c r="L80">
        <v>6</v>
      </c>
      <c r="M80">
        <v>614502</v>
      </c>
      <c r="N80" t="s">
        <v>388</v>
      </c>
      <c r="O80" t="s">
        <v>129</v>
      </c>
      <c r="P80">
        <v>907500</v>
      </c>
      <c r="Q80">
        <v>907500</v>
      </c>
      <c r="R80">
        <v>0</v>
      </c>
      <c r="S80">
        <v>907500</v>
      </c>
      <c r="T80">
        <v>0</v>
      </c>
      <c r="U80">
        <v>0</v>
      </c>
      <c r="V80">
        <v>0</v>
      </c>
      <c r="W80">
        <v>7260000</v>
      </c>
      <c r="X80" t="s">
        <v>162</v>
      </c>
      <c r="Y80" t="s">
        <v>163</v>
      </c>
      <c r="Z80" t="s">
        <v>100</v>
      </c>
      <c r="AA80" t="s">
        <v>106</v>
      </c>
      <c r="AB80">
        <v>901695158</v>
      </c>
      <c r="AC80">
        <v>5</v>
      </c>
      <c r="AD80" t="s">
        <v>633</v>
      </c>
      <c r="AI80">
        <v>11001</v>
      </c>
      <c r="AJ80" t="s">
        <v>634</v>
      </c>
      <c r="AK80">
        <v>3046267346</v>
      </c>
      <c r="AM80" t="s">
        <v>635</v>
      </c>
      <c r="AN80">
        <v>31</v>
      </c>
      <c r="AQ80" t="s">
        <v>114</v>
      </c>
    </row>
    <row r="81" spans="1:43" x14ac:dyDescent="0.25">
      <c r="A81">
        <v>2024</v>
      </c>
      <c r="B81">
        <v>2</v>
      </c>
      <c r="C81">
        <v>22</v>
      </c>
      <c r="D81" s="33">
        <v>45344</v>
      </c>
      <c r="E81" t="s">
        <v>100</v>
      </c>
      <c r="F81" t="s">
        <v>101</v>
      </c>
      <c r="G81" t="s">
        <v>102</v>
      </c>
      <c r="H81">
        <v>581</v>
      </c>
      <c r="I81" t="s">
        <v>632</v>
      </c>
      <c r="K81">
        <v>6</v>
      </c>
      <c r="L81">
        <v>6</v>
      </c>
      <c r="M81">
        <v>614502</v>
      </c>
      <c r="N81" t="s">
        <v>388</v>
      </c>
      <c r="O81" t="s">
        <v>129</v>
      </c>
      <c r="P81">
        <v>907500</v>
      </c>
      <c r="Q81">
        <v>907500</v>
      </c>
      <c r="R81">
        <v>0</v>
      </c>
      <c r="S81">
        <v>907500</v>
      </c>
      <c r="T81">
        <v>0</v>
      </c>
      <c r="U81">
        <v>0</v>
      </c>
      <c r="V81">
        <v>0</v>
      </c>
      <c r="W81">
        <v>7260000</v>
      </c>
      <c r="X81" t="s">
        <v>193</v>
      </c>
      <c r="Y81" t="s">
        <v>194</v>
      </c>
      <c r="Z81" t="s">
        <v>100</v>
      </c>
      <c r="AA81" t="s">
        <v>106</v>
      </c>
      <c r="AB81">
        <v>901695158</v>
      </c>
      <c r="AC81">
        <v>5</v>
      </c>
      <c r="AD81" t="s">
        <v>633</v>
      </c>
      <c r="AI81">
        <v>11001</v>
      </c>
      <c r="AJ81" t="s">
        <v>634</v>
      </c>
      <c r="AK81">
        <v>3046267346</v>
      </c>
      <c r="AM81" t="s">
        <v>635</v>
      </c>
      <c r="AN81">
        <v>31</v>
      </c>
      <c r="AQ81" t="s">
        <v>114</v>
      </c>
    </row>
    <row r="82" spans="1:43" x14ac:dyDescent="0.25">
      <c r="A82">
        <v>2024</v>
      </c>
      <c r="B82">
        <v>2</v>
      </c>
      <c r="C82">
        <v>22</v>
      </c>
      <c r="D82" s="33">
        <v>45344</v>
      </c>
      <c r="E82" t="s">
        <v>100</v>
      </c>
      <c r="F82" t="s">
        <v>101</v>
      </c>
      <c r="G82" t="s">
        <v>102</v>
      </c>
      <c r="H82">
        <v>582</v>
      </c>
      <c r="I82">
        <v>582</v>
      </c>
      <c r="K82">
        <v>1</v>
      </c>
      <c r="L82">
        <v>6</v>
      </c>
      <c r="M82">
        <v>614502</v>
      </c>
      <c r="N82" t="s">
        <v>388</v>
      </c>
      <c r="O82" t="s">
        <v>129</v>
      </c>
      <c r="P82">
        <v>320700</v>
      </c>
      <c r="Q82">
        <v>320700</v>
      </c>
      <c r="R82">
        <v>0</v>
      </c>
      <c r="S82">
        <v>320700</v>
      </c>
      <c r="T82">
        <v>0</v>
      </c>
      <c r="U82">
        <v>0</v>
      </c>
      <c r="V82">
        <v>1121079.28</v>
      </c>
      <c r="W82">
        <v>3363179.28</v>
      </c>
      <c r="X82" t="s">
        <v>637</v>
      </c>
      <c r="Y82" t="s">
        <v>638</v>
      </c>
      <c r="Z82" t="s">
        <v>100</v>
      </c>
      <c r="AA82" t="s">
        <v>106</v>
      </c>
      <c r="AB82">
        <v>901341175</v>
      </c>
      <c r="AC82">
        <v>1</v>
      </c>
      <c r="AD82" t="s">
        <v>469</v>
      </c>
      <c r="AI82">
        <v>11001</v>
      </c>
      <c r="AJ82" t="s">
        <v>470</v>
      </c>
      <c r="AK82">
        <v>3112196234</v>
      </c>
      <c r="AM82" t="s">
        <v>471</v>
      </c>
      <c r="AN82">
        <v>31</v>
      </c>
      <c r="AO82" t="s">
        <v>113</v>
      </c>
      <c r="AP82" t="s">
        <v>113</v>
      </c>
      <c r="AQ82" t="s">
        <v>142</v>
      </c>
    </row>
    <row r="83" spans="1:43" x14ac:dyDescent="0.25">
      <c r="A83">
        <v>2024</v>
      </c>
      <c r="B83">
        <v>2</v>
      </c>
      <c r="C83">
        <v>22</v>
      </c>
      <c r="D83" s="33">
        <v>45344</v>
      </c>
      <c r="E83" t="s">
        <v>100</v>
      </c>
      <c r="F83" t="s">
        <v>101</v>
      </c>
      <c r="G83" t="s">
        <v>102</v>
      </c>
      <c r="H83">
        <v>582</v>
      </c>
      <c r="I83">
        <v>582</v>
      </c>
      <c r="K83">
        <v>3</v>
      </c>
      <c r="L83">
        <v>6</v>
      </c>
      <c r="M83">
        <v>614502</v>
      </c>
      <c r="N83" t="s">
        <v>388</v>
      </c>
      <c r="O83" t="s">
        <v>129</v>
      </c>
      <c r="P83">
        <v>320700</v>
      </c>
      <c r="Q83">
        <v>320700</v>
      </c>
      <c r="R83">
        <v>0</v>
      </c>
      <c r="S83">
        <v>320700</v>
      </c>
      <c r="T83">
        <v>0</v>
      </c>
      <c r="U83">
        <v>0</v>
      </c>
      <c r="V83">
        <v>1121079.28</v>
      </c>
      <c r="W83">
        <v>3363179.28</v>
      </c>
      <c r="X83" t="s">
        <v>639</v>
      </c>
      <c r="Y83" t="s">
        <v>640</v>
      </c>
      <c r="Z83" t="s">
        <v>100</v>
      </c>
      <c r="AA83" t="s">
        <v>106</v>
      </c>
      <c r="AB83">
        <v>901341175</v>
      </c>
      <c r="AC83">
        <v>1</v>
      </c>
      <c r="AD83" t="s">
        <v>469</v>
      </c>
      <c r="AI83">
        <v>11001</v>
      </c>
      <c r="AJ83" t="s">
        <v>470</v>
      </c>
      <c r="AK83">
        <v>3112196234</v>
      </c>
      <c r="AM83" t="s">
        <v>471</v>
      </c>
      <c r="AN83">
        <v>31</v>
      </c>
      <c r="AO83" t="s">
        <v>113</v>
      </c>
      <c r="AP83" t="s">
        <v>113</v>
      </c>
      <c r="AQ83" t="s">
        <v>142</v>
      </c>
    </row>
    <row r="84" spans="1:43" x14ac:dyDescent="0.25">
      <c r="A84">
        <v>2024</v>
      </c>
      <c r="B84">
        <v>2</v>
      </c>
      <c r="C84">
        <v>22</v>
      </c>
      <c r="D84" s="33">
        <v>45344</v>
      </c>
      <c r="E84" t="s">
        <v>100</v>
      </c>
      <c r="F84" t="s">
        <v>101</v>
      </c>
      <c r="G84" t="s">
        <v>102</v>
      </c>
      <c r="H84">
        <v>582</v>
      </c>
      <c r="I84">
        <v>582</v>
      </c>
      <c r="K84">
        <v>2</v>
      </c>
      <c r="L84">
        <v>6</v>
      </c>
      <c r="M84">
        <v>614502</v>
      </c>
      <c r="N84" t="s">
        <v>388</v>
      </c>
      <c r="O84" t="s">
        <v>129</v>
      </c>
      <c r="P84">
        <v>320700</v>
      </c>
      <c r="Q84">
        <v>320700</v>
      </c>
      <c r="R84">
        <v>0</v>
      </c>
      <c r="S84">
        <v>320700</v>
      </c>
      <c r="T84">
        <v>0</v>
      </c>
      <c r="U84">
        <v>0</v>
      </c>
      <c r="V84">
        <v>1121079.28</v>
      </c>
      <c r="W84">
        <v>3363179.28</v>
      </c>
      <c r="X84" t="s">
        <v>641</v>
      </c>
      <c r="Y84" t="s">
        <v>642</v>
      </c>
      <c r="Z84" t="s">
        <v>100</v>
      </c>
      <c r="AA84" t="s">
        <v>106</v>
      </c>
      <c r="AB84">
        <v>901341175</v>
      </c>
      <c r="AC84">
        <v>1</v>
      </c>
      <c r="AD84" t="s">
        <v>469</v>
      </c>
      <c r="AI84">
        <v>11001</v>
      </c>
      <c r="AJ84" t="s">
        <v>470</v>
      </c>
      <c r="AK84">
        <v>3112196234</v>
      </c>
      <c r="AM84" t="s">
        <v>471</v>
      </c>
      <c r="AN84">
        <v>31</v>
      </c>
      <c r="AO84" t="s">
        <v>113</v>
      </c>
      <c r="AP84" t="s">
        <v>113</v>
      </c>
      <c r="AQ84" t="s">
        <v>142</v>
      </c>
    </row>
    <row r="85" spans="1:43" x14ac:dyDescent="0.25">
      <c r="A85">
        <v>2024</v>
      </c>
      <c r="B85">
        <v>2</v>
      </c>
      <c r="C85">
        <v>22</v>
      </c>
      <c r="D85" s="33">
        <v>45344</v>
      </c>
      <c r="E85" t="s">
        <v>100</v>
      </c>
      <c r="F85" t="s">
        <v>101</v>
      </c>
      <c r="G85" t="s">
        <v>102</v>
      </c>
      <c r="H85">
        <v>583</v>
      </c>
      <c r="I85" t="s">
        <v>643</v>
      </c>
      <c r="K85">
        <v>2</v>
      </c>
      <c r="L85">
        <v>6</v>
      </c>
      <c r="M85">
        <v>614502</v>
      </c>
      <c r="N85" t="s">
        <v>388</v>
      </c>
      <c r="O85" t="s">
        <v>129</v>
      </c>
      <c r="P85">
        <v>4782100</v>
      </c>
      <c r="Q85">
        <v>4782100</v>
      </c>
      <c r="R85">
        <v>0</v>
      </c>
      <c r="S85">
        <v>4782100</v>
      </c>
      <c r="T85">
        <v>0</v>
      </c>
      <c r="U85">
        <v>0</v>
      </c>
      <c r="V85">
        <v>0</v>
      </c>
      <c r="W85">
        <v>4782100</v>
      </c>
      <c r="X85">
        <v>1</v>
      </c>
      <c r="Y85" t="s">
        <v>414</v>
      </c>
      <c r="Z85" t="s">
        <v>100</v>
      </c>
      <c r="AA85" t="s">
        <v>106</v>
      </c>
      <c r="AB85">
        <v>830514973</v>
      </c>
      <c r="AC85">
        <v>9</v>
      </c>
      <c r="AD85" t="s">
        <v>644</v>
      </c>
      <c r="AI85">
        <v>11001</v>
      </c>
      <c r="AJ85" t="s">
        <v>645</v>
      </c>
      <c r="AK85">
        <v>8267106</v>
      </c>
      <c r="AM85" t="s">
        <v>646</v>
      </c>
      <c r="AN85">
        <v>31</v>
      </c>
      <c r="AQ85" t="s">
        <v>114</v>
      </c>
    </row>
    <row r="86" spans="1:43" x14ac:dyDescent="0.25">
      <c r="A86">
        <v>2024</v>
      </c>
      <c r="B86">
        <v>2</v>
      </c>
      <c r="C86">
        <v>22</v>
      </c>
      <c r="D86" s="33">
        <v>45344</v>
      </c>
      <c r="E86" t="s">
        <v>100</v>
      </c>
      <c r="F86" t="s">
        <v>101</v>
      </c>
      <c r="G86" t="s">
        <v>102</v>
      </c>
      <c r="H86">
        <v>584</v>
      </c>
      <c r="I86" t="s">
        <v>647</v>
      </c>
      <c r="J86" t="s">
        <v>648</v>
      </c>
      <c r="K86">
        <v>1</v>
      </c>
      <c r="L86">
        <v>6</v>
      </c>
      <c r="M86">
        <v>614502</v>
      </c>
      <c r="N86" t="s">
        <v>388</v>
      </c>
      <c r="O86" t="s">
        <v>129</v>
      </c>
      <c r="P86">
        <v>3732400</v>
      </c>
      <c r="Q86">
        <v>3732400</v>
      </c>
      <c r="R86">
        <v>0</v>
      </c>
      <c r="S86">
        <v>3732400</v>
      </c>
      <c r="T86">
        <v>0</v>
      </c>
      <c r="U86">
        <v>0</v>
      </c>
      <c r="V86">
        <v>0</v>
      </c>
      <c r="W86">
        <v>3732400</v>
      </c>
      <c r="X86">
        <v>1</v>
      </c>
      <c r="Y86" t="s">
        <v>414</v>
      </c>
      <c r="Z86" t="s">
        <v>100</v>
      </c>
      <c r="AA86" t="s">
        <v>106</v>
      </c>
      <c r="AB86">
        <v>800092967</v>
      </c>
      <c r="AC86">
        <v>2</v>
      </c>
      <c r="AD86" t="s">
        <v>649</v>
      </c>
      <c r="AI86">
        <v>11001</v>
      </c>
      <c r="AJ86" t="s">
        <v>650</v>
      </c>
      <c r="AK86">
        <v>3701082</v>
      </c>
      <c r="AM86" t="s">
        <v>426</v>
      </c>
      <c r="AN86">
        <v>31</v>
      </c>
      <c r="AQ86" t="s">
        <v>157</v>
      </c>
    </row>
    <row r="87" spans="1:43" x14ac:dyDescent="0.25">
      <c r="A87">
        <v>2024</v>
      </c>
      <c r="B87">
        <v>2</v>
      </c>
      <c r="C87">
        <v>23</v>
      </c>
      <c r="D87" s="33">
        <v>45345</v>
      </c>
      <c r="E87" t="s">
        <v>145</v>
      </c>
      <c r="F87" t="s">
        <v>146</v>
      </c>
      <c r="G87" t="s">
        <v>102</v>
      </c>
      <c r="H87">
        <v>4651</v>
      </c>
      <c r="I87">
        <v>4651</v>
      </c>
      <c r="J87" t="s">
        <v>651</v>
      </c>
      <c r="K87">
        <v>1</v>
      </c>
      <c r="L87">
        <v>6</v>
      </c>
      <c r="M87">
        <v>614502</v>
      </c>
      <c r="N87" t="s">
        <v>388</v>
      </c>
      <c r="O87" t="s">
        <v>129</v>
      </c>
      <c r="P87">
        <v>10000</v>
      </c>
      <c r="Q87">
        <v>10000</v>
      </c>
      <c r="R87">
        <v>0</v>
      </c>
      <c r="S87">
        <v>10000</v>
      </c>
      <c r="T87">
        <v>0</v>
      </c>
      <c r="U87">
        <v>0</v>
      </c>
      <c r="V87">
        <v>90000</v>
      </c>
      <c r="W87">
        <v>200000</v>
      </c>
      <c r="X87" t="s">
        <v>158</v>
      </c>
      <c r="Y87" t="s">
        <v>159</v>
      </c>
      <c r="Z87" t="s">
        <v>145</v>
      </c>
      <c r="AA87" t="s">
        <v>150</v>
      </c>
      <c r="AB87">
        <v>80411422</v>
      </c>
      <c r="AC87">
        <v>1</v>
      </c>
      <c r="AD87" t="s">
        <v>389</v>
      </c>
      <c r="AE87" t="s">
        <v>152</v>
      </c>
      <c r="AF87" t="s">
        <v>390</v>
      </c>
      <c r="AG87" t="s">
        <v>391</v>
      </c>
      <c r="AH87" t="s">
        <v>392</v>
      </c>
      <c r="AI87">
        <v>11001</v>
      </c>
      <c r="AJ87" t="s">
        <v>393</v>
      </c>
      <c r="AK87">
        <v>6793151</v>
      </c>
      <c r="AM87" t="s">
        <v>394</v>
      </c>
      <c r="AN87">
        <v>31</v>
      </c>
      <c r="AO87" t="s">
        <v>113</v>
      </c>
      <c r="AP87" t="s">
        <v>113</v>
      </c>
      <c r="AQ87" t="s">
        <v>114</v>
      </c>
    </row>
    <row r="88" spans="1:43" x14ac:dyDescent="0.25">
      <c r="A88">
        <v>2024</v>
      </c>
      <c r="B88">
        <v>2</v>
      </c>
      <c r="C88">
        <v>23</v>
      </c>
      <c r="D88" s="33">
        <v>45345</v>
      </c>
      <c r="E88" t="s">
        <v>100</v>
      </c>
      <c r="F88" t="s">
        <v>101</v>
      </c>
      <c r="G88" t="s">
        <v>102</v>
      </c>
      <c r="H88">
        <v>572</v>
      </c>
      <c r="I88">
        <v>734</v>
      </c>
      <c r="J88" t="s">
        <v>652</v>
      </c>
      <c r="K88">
        <v>1</v>
      </c>
      <c r="L88">
        <v>6</v>
      </c>
      <c r="M88">
        <v>614502</v>
      </c>
      <c r="N88" t="s">
        <v>388</v>
      </c>
      <c r="O88" t="s">
        <v>129</v>
      </c>
      <c r="P88">
        <v>93300</v>
      </c>
      <c r="Q88">
        <v>93300</v>
      </c>
      <c r="R88">
        <v>0</v>
      </c>
      <c r="S88">
        <v>93300</v>
      </c>
      <c r="T88">
        <v>0</v>
      </c>
      <c r="U88">
        <v>0</v>
      </c>
      <c r="V88">
        <v>0</v>
      </c>
      <c r="W88">
        <v>93300</v>
      </c>
      <c r="X88" t="s">
        <v>201</v>
      </c>
      <c r="Y88" t="s">
        <v>202</v>
      </c>
      <c r="Z88" t="s">
        <v>100</v>
      </c>
      <c r="AA88" t="s">
        <v>106</v>
      </c>
      <c r="AB88">
        <v>901505136</v>
      </c>
      <c r="AC88">
        <v>1</v>
      </c>
      <c r="AD88" t="s">
        <v>653</v>
      </c>
      <c r="AI88">
        <v>11001</v>
      </c>
      <c r="AJ88" t="s">
        <v>654</v>
      </c>
      <c r="AK88">
        <v>3203697539</v>
      </c>
      <c r="AM88" t="s">
        <v>655</v>
      </c>
      <c r="AN88">
        <v>31</v>
      </c>
      <c r="AP88" t="s">
        <v>113</v>
      </c>
      <c r="AQ88" t="s">
        <v>142</v>
      </c>
    </row>
    <row r="89" spans="1:43" x14ac:dyDescent="0.25">
      <c r="A89">
        <v>2024</v>
      </c>
      <c r="B89">
        <v>2</v>
      </c>
      <c r="C89">
        <v>24</v>
      </c>
      <c r="D89" s="33">
        <v>45346</v>
      </c>
      <c r="E89" t="s">
        <v>145</v>
      </c>
      <c r="F89" t="s">
        <v>146</v>
      </c>
      <c r="G89" t="s">
        <v>102</v>
      </c>
      <c r="H89">
        <v>4725</v>
      </c>
      <c r="I89">
        <v>4725</v>
      </c>
      <c r="J89" t="s">
        <v>656</v>
      </c>
      <c r="K89">
        <v>1</v>
      </c>
      <c r="L89">
        <v>6</v>
      </c>
      <c r="M89">
        <v>614502</v>
      </c>
      <c r="N89" t="s">
        <v>388</v>
      </c>
      <c r="O89" t="s">
        <v>129</v>
      </c>
      <c r="P89">
        <v>40000</v>
      </c>
      <c r="Q89">
        <v>40000</v>
      </c>
      <c r="R89">
        <v>0</v>
      </c>
      <c r="S89">
        <v>40000</v>
      </c>
      <c r="T89">
        <v>0</v>
      </c>
      <c r="U89">
        <v>0</v>
      </c>
      <c r="V89">
        <v>0</v>
      </c>
      <c r="W89">
        <v>100000</v>
      </c>
      <c r="X89" t="s">
        <v>160</v>
      </c>
      <c r="Y89" t="s">
        <v>161</v>
      </c>
      <c r="Z89" t="s">
        <v>145</v>
      </c>
      <c r="AA89" t="s">
        <v>150</v>
      </c>
      <c r="AB89">
        <v>79147771</v>
      </c>
      <c r="AC89">
        <v>1</v>
      </c>
      <c r="AD89" t="s">
        <v>609</v>
      </c>
      <c r="AE89" t="s">
        <v>610</v>
      </c>
      <c r="AG89" t="s">
        <v>611</v>
      </c>
      <c r="AH89" t="s">
        <v>612</v>
      </c>
      <c r="AI89">
        <v>11001</v>
      </c>
      <c r="AJ89" t="s">
        <v>613</v>
      </c>
      <c r="AK89">
        <v>3125406931</v>
      </c>
      <c r="AM89" t="s">
        <v>426</v>
      </c>
      <c r="AN89">
        <v>31</v>
      </c>
      <c r="AQ89" t="s">
        <v>114</v>
      </c>
    </row>
    <row r="90" spans="1:43" x14ac:dyDescent="0.25">
      <c r="A90">
        <v>2024</v>
      </c>
      <c r="B90">
        <v>2</v>
      </c>
      <c r="C90">
        <v>26</v>
      </c>
      <c r="D90" s="33">
        <v>45348</v>
      </c>
      <c r="E90" t="s">
        <v>100</v>
      </c>
      <c r="F90" t="s">
        <v>101</v>
      </c>
      <c r="G90" t="s">
        <v>102</v>
      </c>
      <c r="H90">
        <v>573</v>
      </c>
      <c r="I90">
        <v>2397</v>
      </c>
      <c r="J90" t="s">
        <v>657</v>
      </c>
      <c r="K90">
        <v>1</v>
      </c>
      <c r="L90">
        <v>6</v>
      </c>
      <c r="M90">
        <v>614502</v>
      </c>
      <c r="N90" t="s">
        <v>388</v>
      </c>
      <c r="O90" t="s">
        <v>129</v>
      </c>
      <c r="P90">
        <v>33000</v>
      </c>
      <c r="Q90">
        <v>33000</v>
      </c>
      <c r="R90">
        <v>0</v>
      </c>
      <c r="S90">
        <v>33000</v>
      </c>
      <c r="T90">
        <v>0</v>
      </c>
      <c r="U90">
        <v>0</v>
      </c>
      <c r="V90">
        <v>26002</v>
      </c>
      <c r="W90">
        <v>95002</v>
      </c>
      <c r="X90" t="s">
        <v>199</v>
      </c>
      <c r="Y90" t="s">
        <v>200</v>
      </c>
      <c r="Z90" t="s">
        <v>100</v>
      </c>
      <c r="AA90" t="s">
        <v>106</v>
      </c>
      <c r="AB90">
        <v>1049614643</v>
      </c>
      <c r="AC90">
        <v>0</v>
      </c>
      <c r="AD90" t="s">
        <v>462</v>
      </c>
      <c r="AE90" t="s">
        <v>187</v>
      </c>
      <c r="AF90" t="s">
        <v>463</v>
      </c>
      <c r="AG90" t="s">
        <v>464</v>
      </c>
      <c r="AH90" t="s">
        <v>465</v>
      </c>
      <c r="AI90">
        <v>11001</v>
      </c>
      <c r="AJ90" t="s">
        <v>466</v>
      </c>
      <c r="AK90">
        <v>9338490</v>
      </c>
      <c r="AM90" t="s">
        <v>467</v>
      </c>
      <c r="AN90">
        <v>31</v>
      </c>
      <c r="AP90" t="s">
        <v>113</v>
      </c>
      <c r="AQ90" t="s">
        <v>142</v>
      </c>
    </row>
    <row r="91" spans="1:43" x14ac:dyDescent="0.25">
      <c r="A91">
        <v>2024</v>
      </c>
      <c r="B91">
        <v>2</v>
      </c>
      <c r="C91">
        <v>27</v>
      </c>
      <c r="D91" s="33">
        <v>45349</v>
      </c>
      <c r="E91" t="s">
        <v>100</v>
      </c>
      <c r="F91" t="s">
        <v>101</v>
      </c>
      <c r="G91" t="s">
        <v>102</v>
      </c>
      <c r="H91">
        <v>558</v>
      </c>
      <c r="I91" t="s">
        <v>658</v>
      </c>
      <c r="K91">
        <v>5</v>
      </c>
      <c r="L91">
        <v>6</v>
      </c>
      <c r="M91">
        <v>614502</v>
      </c>
      <c r="N91" t="s">
        <v>388</v>
      </c>
      <c r="O91" t="s">
        <v>129</v>
      </c>
      <c r="P91">
        <v>20000</v>
      </c>
      <c r="Q91">
        <v>20000</v>
      </c>
      <c r="R91">
        <v>0</v>
      </c>
      <c r="S91">
        <v>20000</v>
      </c>
      <c r="T91">
        <v>0</v>
      </c>
      <c r="U91">
        <v>0</v>
      </c>
      <c r="V91">
        <v>0</v>
      </c>
      <c r="W91">
        <v>3411999</v>
      </c>
      <c r="X91" t="s">
        <v>167</v>
      </c>
      <c r="Y91" t="s">
        <v>161</v>
      </c>
      <c r="Z91" t="s">
        <v>100</v>
      </c>
      <c r="AA91" t="s">
        <v>106</v>
      </c>
      <c r="AB91">
        <v>901487971</v>
      </c>
      <c r="AC91">
        <v>5</v>
      </c>
      <c r="AD91" t="s">
        <v>589</v>
      </c>
      <c r="AI91">
        <v>11001</v>
      </c>
      <c r="AJ91" t="s">
        <v>590</v>
      </c>
      <c r="AK91">
        <v>5243120</v>
      </c>
      <c r="AM91" t="s">
        <v>591</v>
      </c>
      <c r="AN91">
        <v>31</v>
      </c>
      <c r="AO91" t="s">
        <v>113</v>
      </c>
      <c r="AP91" t="s">
        <v>113</v>
      </c>
      <c r="AQ91" t="s">
        <v>142</v>
      </c>
    </row>
    <row r="92" spans="1:43" x14ac:dyDescent="0.25">
      <c r="A92">
        <v>2024</v>
      </c>
      <c r="B92">
        <v>2</v>
      </c>
      <c r="C92">
        <v>27</v>
      </c>
      <c r="D92" s="33">
        <v>45349</v>
      </c>
      <c r="E92" t="s">
        <v>100</v>
      </c>
      <c r="F92" t="s">
        <v>101</v>
      </c>
      <c r="G92" t="s">
        <v>102</v>
      </c>
      <c r="H92">
        <v>558</v>
      </c>
      <c r="I92" t="s">
        <v>658</v>
      </c>
      <c r="K92">
        <v>7</v>
      </c>
      <c r="L92">
        <v>6</v>
      </c>
      <c r="M92">
        <v>614502</v>
      </c>
      <c r="N92" t="s">
        <v>388</v>
      </c>
      <c r="O92" t="s">
        <v>129</v>
      </c>
      <c r="P92">
        <v>19999</v>
      </c>
      <c r="Q92">
        <v>19999</v>
      </c>
      <c r="R92">
        <v>0</v>
      </c>
      <c r="S92">
        <v>19999</v>
      </c>
      <c r="T92">
        <v>0</v>
      </c>
      <c r="U92">
        <v>0</v>
      </c>
      <c r="V92">
        <v>0</v>
      </c>
      <c r="W92">
        <v>3411999</v>
      </c>
      <c r="X92" t="s">
        <v>164</v>
      </c>
      <c r="Y92" t="s">
        <v>161</v>
      </c>
      <c r="Z92" t="s">
        <v>100</v>
      </c>
      <c r="AA92" t="s">
        <v>106</v>
      </c>
      <c r="AB92">
        <v>901487971</v>
      </c>
      <c r="AC92">
        <v>5</v>
      </c>
      <c r="AD92" t="s">
        <v>589</v>
      </c>
      <c r="AI92">
        <v>11001</v>
      </c>
      <c r="AJ92" t="s">
        <v>590</v>
      </c>
      <c r="AK92">
        <v>5243120</v>
      </c>
      <c r="AM92" t="s">
        <v>591</v>
      </c>
      <c r="AN92">
        <v>31</v>
      </c>
      <c r="AO92" t="s">
        <v>113</v>
      </c>
      <c r="AP92" t="s">
        <v>113</v>
      </c>
      <c r="AQ92" t="s">
        <v>142</v>
      </c>
    </row>
    <row r="93" spans="1:43" x14ac:dyDescent="0.25">
      <c r="A93">
        <v>2024</v>
      </c>
      <c r="B93">
        <v>2</v>
      </c>
      <c r="C93">
        <v>27</v>
      </c>
      <c r="D93" s="33">
        <v>45349</v>
      </c>
      <c r="E93" t="s">
        <v>100</v>
      </c>
      <c r="F93" t="s">
        <v>101</v>
      </c>
      <c r="G93" t="s">
        <v>102</v>
      </c>
      <c r="H93">
        <v>558</v>
      </c>
      <c r="I93" t="s">
        <v>658</v>
      </c>
      <c r="K93">
        <v>4</v>
      </c>
      <c r="L93">
        <v>6</v>
      </c>
      <c r="M93">
        <v>614502</v>
      </c>
      <c r="N93" t="s">
        <v>388</v>
      </c>
      <c r="O93" t="s">
        <v>129</v>
      </c>
      <c r="P93">
        <v>851999</v>
      </c>
      <c r="Q93">
        <v>851999</v>
      </c>
      <c r="R93">
        <v>0</v>
      </c>
      <c r="S93">
        <v>851999</v>
      </c>
      <c r="T93">
        <v>0</v>
      </c>
      <c r="U93">
        <v>0</v>
      </c>
      <c r="V93">
        <v>0</v>
      </c>
      <c r="W93">
        <v>3411999</v>
      </c>
      <c r="X93" t="s">
        <v>197</v>
      </c>
      <c r="Y93" t="s">
        <v>198</v>
      </c>
      <c r="Z93" t="s">
        <v>100</v>
      </c>
      <c r="AA93" t="s">
        <v>106</v>
      </c>
      <c r="AB93">
        <v>901487971</v>
      </c>
      <c r="AC93">
        <v>5</v>
      </c>
      <c r="AD93" t="s">
        <v>589</v>
      </c>
      <c r="AI93">
        <v>11001</v>
      </c>
      <c r="AJ93" t="s">
        <v>590</v>
      </c>
      <c r="AK93">
        <v>5243120</v>
      </c>
      <c r="AM93" t="s">
        <v>591</v>
      </c>
      <c r="AN93">
        <v>31</v>
      </c>
      <c r="AO93" t="s">
        <v>113</v>
      </c>
      <c r="AP93" t="s">
        <v>113</v>
      </c>
      <c r="AQ93" t="s">
        <v>142</v>
      </c>
    </row>
    <row r="94" spans="1:43" x14ac:dyDescent="0.25">
      <c r="A94">
        <v>2024</v>
      </c>
      <c r="B94">
        <v>2</v>
      </c>
      <c r="C94">
        <v>27</v>
      </c>
      <c r="D94" s="33">
        <v>45349</v>
      </c>
      <c r="E94" t="s">
        <v>100</v>
      </c>
      <c r="F94" t="s">
        <v>101</v>
      </c>
      <c r="G94" t="s">
        <v>102</v>
      </c>
      <c r="H94">
        <v>558</v>
      </c>
      <c r="I94" t="s">
        <v>658</v>
      </c>
      <c r="K94">
        <v>6</v>
      </c>
      <c r="L94">
        <v>6</v>
      </c>
      <c r="M94">
        <v>614502</v>
      </c>
      <c r="N94" t="s">
        <v>388</v>
      </c>
      <c r="O94" t="s">
        <v>129</v>
      </c>
      <c r="P94">
        <v>775001</v>
      </c>
      <c r="Q94">
        <v>775001</v>
      </c>
      <c r="R94">
        <v>0</v>
      </c>
      <c r="S94">
        <v>775001</v>
      </c>
      <c r="T94">
        <v>0</v>
      </c>
      <c r="U94">
        <v>0</v>
      </c>
      <c r="V94">
        <v>0</v>
      </c>
      <c r="W94">
        <v>3411999</v>
      </c>
      <c r="X94" t="s">
        <v>201</v>
      </c>
      <c r="Y94" t="s">
        <v>202</v>
      </c>
      <c r="Z94" t="s">
        <v>100</v>
      </c>
      <c r="AA94" t="s">
        <v>106</v>
      </c>
      <c r="AB94">
        <v>901487971</v>
      </c>
      <c r="AC94">
        <v>5</v>
      </c>
      <c r="AD94" t="s">
        <v>589</v>
      </c>
      <c r="AI94">
        <v>11001</v>
      </c>
      <c r="AJ94" t="s">
        <v>590</v>
      </c>
      <c r="AK94">
        <v>5243120</v>
      </c>
      <c r="AM94" t="s">
        <v>591</v>
      </c>
      <c r="AN94">
        <v>31</v>
      </c>
      <c r="AO94" t="s">
        <v>113</v>
      </c>
      <c r="AP94" t="s">
        <v>113</v>
      </c>
      <c r="AQ94" t="s">
        <v>142</v>
      </c>
    </row>
    <row r="95" spans="1:43" x14ac:dyDescent="0.25">
      <c r="A95">
        <v>2024</v>
      </c>
      <c r="B95">
        <v>2</v>
      </c>
      <c r="C95">
        <v>27</v>
      </c>
      <c r="D95" s="33">
        <v>45349</v>
      </c>
      <c r="E95" t="s">
        <v>100</v>
      </c>
      <c r="F95" t="s">
        <v>101</v>
      </c>
      <c r="G95" t="s">
        <v>102</v>
      </c>
      <c r="H95">
        <v>558</v>
      </c>
      <c r="I95" t="s">
        <v>658</v>
      </c>
      <c r="K95">
        <v>3</v>
      </c>
      <c r="L95">
        <v>6</v>
      </c>
      <c r="M95">
        <v>614502</v>
      </c>
      <c r="N95" t="s">
        <v>388</v>
      </c>
      <c r="O95" t="s">
        <v>129</v>
      </c>
      <c r="P95">
        <v>213000</v>
      </c>
      <c r="Q95">
        <v>213000</v>
      </c>
      <c r="R95">
        <v>0</v>
      </c>
      <c r="S95">
        <v>213000</v>
      </c>
      <c r="T95">
        <v>0</v>
      </c>
      <c r="U95">
        <v>0</v>
      </c>
      <c r="V95">
        <v>0</v>
      </c>
      <c r="W95">
        <v>3411999</v>
      </c>
      <c r="X95" t="s">
        <v>180</v>
      </c>
      <c r="Y95" t="s">
        <v>181</v>
      </c>
      <c r="Z95" t="s">
        <v>100</v>
      </c>
      <c r="AA95" t="s">
        <v>106</v>
      </c>
      <c r="AB95">
        <v>901487971</v>
      </c>
      <c r="AC95">
        <v>5</v>
      </c>
      <c r="AD95" t="s">
        <v>589</v>
      </c>
      <c r="AI95">
        <v>11001</v>
      </c>
      <c r="AJ95" t="s">
        <v>590</v>
      </c>
      <c r="AK95">
        <v>5243120</v>
      </c>
      <c r="AM95" t="s">
        <v>591</v>
      </c>
      <c r="AN95">
        <v>31</v>
      </c>
      <c r="AO95" t="s">
        <v>113</v>
      </c>
      <c r="AP95" t="s">
        <v>113</v>
      </c>
      <c r="AQ95" t="s">
        <v>142</v>
      </c>
    </row>
    <row r="96" spans="1:43" x14ac:dyDescent="0.25">
      <c r="A96">
        <v>2024</v>
      </c>
      <c r="B96">
        <v>2</v>
      </c>
      <c r="C96">
        <v>27</v>
      </c>
      <c r="D96" s="33">
        <v>45349</v>
      </c>
      <c r="E96" t="s">
        <v>100</v>
      </c>
      <c r="F96" t="s">
        <v>101</v>
      </c>
      <c r="G96" t="s">
        <v>102</v>
      </c>
      <c r="H96">
        <v>558</v>
      </c>
      <c r="I96" t="s">
        <v>658</v>
      </c>
      <c r="J96" t="s">
        <v>659</v>
      </c>
      <c r="K96">
        <v>1</v>
      </c>
      <c r="L96">
        <v>6</v>
      </c>
      <c r="M96">
        <v>614502</v>
      </c>
      <c r="N96" t="s">
        <v>388</v>
      </c>
      <c r="O96" t="s">
        <v>129</v>
      </c>
      <c r="P96">
        <v>952000</v>
      </c>
      <c r="Q96">
        <v>952000</v>
      </c>
      <c r="R96">
        <v>0</v>
      </c>
      <c r="S96">
        <v>952000</v>
      </c>
      <c r="T96">
        <v>0</v>
      </c>
      <c r="U96">
        <v>0</v>
      </c>
      <c r="V96">
        <v>0</v>
      </c>
      <c r="W96">
        <v>3411999</v>
      </c>
      <c r="X96" t="s">
        <v>660</v>
      </c>
      <c r="Y96" t="s">
        <v>185</v>
      </c>
      <c r="Z96" t="s">
        <v>100</v>
      </c>
      <c r="AA96" t="s">
        <v>106</v>
      </c>
      <c r="AB96">
        <v>901487971</v>
      </c>
      <c r="AC96">
        <v>5</v>
      </c>
      <c r="AD96" t="s">
        <v>589</v>
      </c>
      <c r="AI96">
        <v>11001</v>
      </c>
      <c r="AJ96" t="s">
        <v>590</v>
      </c>
      <c r="AK96">
        <v>5243120</v>
      </c>
      <c r="AM96" t="s">
        <v>591</v>
      </c>
      <c r="AN96">
        <v>31</v>
      </c>
      <c r="AO96" t="s">
        <v>113</v>
      </c>
      <c r="AP96" t="s">
        <v>113</v>
      </c>
      <c r="AQ96" t="s">
        <v>142</v>
      </c>
    </row>
    <row r="97" spans="1:43" x14ac:dyDescent="0.25">
      <c r="A97">
        <v>2024</v>
      </c>
      <c r="B97">
        <v>2</v>
      </c>
      <c r="C97">
        <v>28</v>
      </c>
      <c r="D97" s="33">
        <v>45350</v>
      </c>
      <c r="E97" t="s">
        <v>145</v>
      </c>
      <c r="F97" t="s">
        <v>146</v>
      </c>
      <c r="G97" t="s">
        <v>102</v>
      </c>
      <c r="H97">
        <v>4802</v>
      </c>
      <c r="I97">
        <v>4802</v>
      </c>
      <c r="J97" t="s">
        <v>661</v>
      </c>
      <c r="K97">
        <v>1</v>
      </c>
      <c r="L97">
        <v>6</v>
      </c>
      <c r="M97">
        <v>614502</v>
      </c>
      <c r="N97" t="s">
        <v>388</v>
      </c>
      <c r="O97" t="s">
        <v>129</v>
      </c>
      <c r="P97">
        <v>6500</v>
      </c>
      <c r="Q97">
        <v>6500</v>
      </c>
      <c r="R97">
        <v>0</v>
      </c>
      <c r="S97">
        <v>6500</v>
      </c>
      <c r="T97">
        <v>0</v>
      </c>
      <c r="U97">
        <v>0</v>
      </c>
      <c r="V97">
        <v>0</v>
      </c>
      <c r="W97">
        <v>6500</v>
      </c>
      <c r="X97" t="s">
        <v>193</v>
      </c>
      <c r="Y97" t="s">
        <v>194</v>
      </c>
      <c r="Z97" t="s">
        <v>145</v>
      </c>
      <c r="AA97" t="s">
        <v>150</v>
      </c>
      <c r="AB97">
        <v>80873816</v>
      </c>
      <c r="AC97">
        <v>1</v>
      </c>
      <c r="AD97" t="s">
        <v>272</v>
      </c>
      <c r="AE97" t="s">
        <v>273</v>
      </c>
      <c r="AF97" t="s">
        <v>274</v>
      </c>
      <c r="AG97" t="s">
        <v>275</v>
      </c>
      <c r="AH97" t="s">
        <v>276</v>
      </c>
      <c r="AI97">
        <v>11001</v>
      </c>
      <c r="AJ97" t="s">
        <v>277</v>
      </c>
      <c r="AK97">
        <v>3142493653</v>
      </c>
      <c r="AM97" t="s">
        <v>278</v>
      </c>
      <c r="AN97">
        <v>31</v>
      </c>
      <c r="AO97" t="s">
        <v>113</v>
      </c>
      <c r="AP97" t="s">
        <v>113</v>
      </c>
      <c r="AQ97" t="s">
        <v>114</v>
      </c>
    </row>
    <row r="98" spans="1:43" x14ac:dyDescent="0.25">
      <c r="A98">
        <v>2024</v>
      </c>
      <c r="B98">
        <v>2</v>
      </c>
      <c r="C98">
        <v>28</v>
      </c>
      <c r="D98" s="33">
        <v>45350</v>
      </c>
      <c r="E98" t="s">
        <v>100</v>
      </c>
      <c r="F98" t="s">
        <v>101</v>
      </c>
      <c r="G98" t="s">
        <v>102</v>
      </c>
      <c r="H98">
        <v>561</v>
      </c>
      <c r="I98">
        <v>1345</v>
      </c>
      <c r="K98">
        <v>12</v>
      </c>
      <c r="L98">
        <v>6</v>
      </c>
      <c r="M98">
        <v>614502</v>
      </c>
      <c r="N98" t="s">
        <v>388</v>
      </c>
      <c r="O98" t="s">
        <v>129</v>
      </c>
      <c r="P98">
        <v>104000</v>
      </c>
      <c r="Q98">
        <v>104000</v>
      </c>
      <c r="R98">
        <v>0</v>
      </c>
      <c r="S98">
        <v>104000</v>
      </c>
      <c r="T98">
        <v>0</v>
      </c>
      <c r="U98">
        <v>0</v>
      </c>
      <c r="V98">
        <v>15000</v>
      </c>
      <c r="W98">
        <v>358000</v>
      </c>
      <c r="X98" t="s">
        <v>193</v>
      </c>
      <c r="Y98" t="s">
        <v>194</v>
      </c>
      <c r="Z98" t="s">
        <v>100</v>
      </c>
      <c r="AA98" t="s">
        <v>106</v>
      </c>
      <c r="AB98">
        <v>80249882</v>
      </c>
      <c r="AC98">
        <v>0</v>
      </c>
      <c r="AD98" t="s">
        <v>483</v>
      </c>
      <c r="AE98" t="s">
        <v>484</v>
      </c>
      <c r="AG98" t="s">
        <v>296</v>
      </c>
      <c r="AH98" t="s">
        <v>485</v>
      </c>
      <c r="AI98">
        <v>11001</v>
      </c>
      <c r="AJ98" t="s">
        <v>486</v>
      </c>
      <c r="AK98">
        <v>3115790017</v>
      </c>
      <c r="AM98" t="s">
        <v>487</v>
      </c>
      <c r="AN98">
        <v>31</v>
      </c>
      <c r="AQ98" t="s">
        <v>114</v>
      </c>
    </row>
    <row r="99" spans="1:43" x14ac:dyDescent="0.25">
      <c r="A99">
        <v>2024</v>
      </c>
      <c r="B99">
        <v>2</v>
      </c>
      <c r="C99">
        <v>28</v>
      </c>
      <c r="D99" s="33">
        <v>45350</v>
      </c>
      <c r="E99" t="s">
        <v>100</v>
      </c>
      <c r="F99" t="s">
        <v>101</v>
      </c>
      <c r="G99" t="s">
        <v>102</v>
      </c>
      <c r="H99">
        <v>561</v>
      </c>
      <c r="I99">
        <v>1345</v>
      </c>
      <c r="K99">
        <v>8</v>
      </c>
      <c r="L99">
        <v>6</v>
      </c>
      <c r="M99">
        <v>614502</v>
      </c>
      <c r="N99" t="s">
        <v>388</v>
      </c>
      <c r="O99" t="s">
        <v>129</v>
      </c>
      <c r="P99">
        <v>12000</v>
      </c>
      <c r="Q99">
        <v>12000</v>
      </c>
      <c r="R99">
        <v>0</v>
      </c>
      <c r="S99">
        <v>12000</v>
      </c>
      <c r="T99">
        <v>0</v>
      </c>
      <c r="U99">
        <v>0</v>
      </c>
      <c r="V99">
        <v>15000</v>
      </c>
      <c r="W99">
        <v>358000</v>
      </c>
      <c r="X99" t="s">
        <v>193</v>
      </c>
      <c r="Y99" t="s">
        <v>194</v>
      </c>
      <c r="Z99" t="s">
        <v>100</v>
      </c>
      <c r="AA99" t="s">
        <v>106</v>
      </c>
      <c r="AB99">
        <v>80249882</v>
      </c>
      <c r="AC99">
        <v>0</v>
      </c>
      <c r="AD99" t="s">
        <v>483</v>
      </c>
      <c r="AE99" t="s">
        <v>484</v>
      </c>
      <c r="AG99" t="s">
        <v>296</v>
      </c>
      <c r="AH99" t="s">
        <v>485</v>
      </c>
      <c r="AI99">
        <v>11001</v>
      </c>
      <c r="AJ99" t="s">
        <v>486</v>
      </c>
      <c r="AK99">
        <v>3115790017</v>
      </c>
      <c r="AM99" t="s">
        <v>487</v>
      </c>
      <c r="AN99">
        <v>31</v>
      </c>
      <c r="AQ99" t="s">
        <v>114</v>
      </c>
    </row>
    <row r="100" spans="1:43" x14ac:dyDescent="0.25">
      <c r="A100">
        <v>2024</v>
      </c>
      <c r="B100">
        <v>2</v>
      </c>
      <c r="C100">
        <v>28</v>
      </c>
      <c r="D100" s="33">
        <v>45350</v>
      </c>
      <c r="E100" t="s">
        <v>100</v>
      </c>
      <c r="F100" t="s">
        <v>101</v>
      </c>
      <c r="G100" t="s">
        <v>102</v>
      </c>
      <c r="H100">
        <v>561</v>
      </c>
      <c r="I100">
        <v>1345</v>
      </c>
      <c r="K100">
        <v>4</v>
      </c>
      <c r="L100">
        <v>6</v>
      </c>
      <c r="M100">
        <v>614502</v>
      </c>
      <c r="N100" t="s">
        <v>388</v>
      </c>
      <c r="O100" t="s">
        <v>129</v>
      </c>
      <c r="P100">
        <v>12000</v>
      </c>
      <c r="Q100">
        <v>12000</v>
      </c>
      <c r="R100">
        <v>0</v>
      </c>
      <c r="S100">
        <v>12000</v>
      </c>
      <c r="T100">
        <v>0</v>
      </c>
      <c r="U100">
        <v>0</v>
      </c>
      <c r="V100">
        <v>15000</v>
      </c>
      <c r="W100">
        <v>358000</v>
      </c>
      <c r="X100" t="s">
        <v>184</v>
      </c>
      <c r="Y100" t="s">
        <v>185</v>
      </c>
      <c r="Z100" t="s">
        <v>100</v>
      </c>
      <c r="AA100" t="s">
        <v>106</v>
      </c>
      <c r="AB100">
        <v>80249882</v>
      </c>
      <c r="AC100">
        <v>0</v>
      </c>
      <c r="AD100" t="s">
        <v>483</v>
      </c>
      <c r="AE100" t="s">
        <v>484</v>
      </c>
      <c r="AG100" t="s">
        <v>296</v>
      </c>
      <c r="AH100" t="s">
        <v>485</v>
      </c>
      <c r="AI100">
        <v>11001</v>
      </c>
      <c r="AJ100" t="s">
        <v>486</v>
      </c>
      <c r="AK100">
        <v>3115790017</v>
      </c>
      <c r="AM100" t="s">
        <v>487</v>
      </c>
      <c r="AN100">
        <v>31</v>
      </c>
      <c r="AQ100" t="s">
        <v>114</v>
      </c>
    </row>
    <row r="101" spans="1:43" x14ac:dyDescent="0.25">
      <c r="A101">
        <v>2024</v>
      </c>
      <c r="B101">
        <v>2</v>
      </c>
      <c r="C101">
        <v>28</v>
      </c>
      <c r="D101" s="33">
        <v>45350</v>
      </c>
      <c r="E101" t="s">
        <v>100</v>
      </c>
      <c r="F101" t="s">
        <v>101</v>
      </c>
      <c r="G101" t="s">
        <v>102</v>
      </c>
      <c r="H101">
        <v>561</v>
      </c>
      <c r="I101">
        <v>1345</v>
      </c>
      <c r="K101">
        <v>3</v>
      </c>
      <c r="L101">
        <v>6</v>
      </c>
      <c r="M101">
        <v>614502</v>
      </c>
      <c r="N101" t="s">
        <v>388</v>
      </c>
      <c r="O101" t="s">
        <v>129</v>
      </c>
      <c r="P101">
        <v>12000</v>
      </c>
      <c r="Q101">
        <v>12000</v>
      </c>
      <c r="R101">
        <v>0</v>
      </c>
      <c r="S101">
        <v>12000</v>
      </c>
      <c r="T101">
        <v>0</v>
      </c>
      <c r="U101">
        <v>0</v>
      </c>
      <c r="V101">
        <v>15000</v>
      </c>
      <c r="W101">
        <v>358000</v>
      </c>
      <c r="X101" t="s">
        <v>197</v>
      </c>
      <c r="Y101" t="s">
        <v>198</v>
      </c>
      <c r="Z101" t="s">
        <v>100</v>
      </c>
      <c r="AA101" t="s">
        <v>106</v>
      </c>
      <c r="AB101">
        <v>80249882</v>
      </c>
      <c r="AC101">
        <v>0</v>
      </c>
      <c r="AD101" t="s">
        <v>483</v>
      </c>
      <c r="AE101" t="s">
        <v>484</v>
      </c>
      <c r="AG101" t="s">
        <v>296</v>
      </c>
      <c r="AH101" t="s">
        <v>485</v>
      </c>
      <c r="AI101">
        <v>11001</v>
      </c>
      <c r="AJ101" t="s">
        <v>486</v>
      </c>
      <c r="AK101">
        <v>3115790017</v>
      </c>
      <c r="AM101" t="s">
        <v>487</v>
      </c>
      <c r="AN101">
        <v>31</v>
      </c>
      <c r="AQ101" t="s">
        <v>114</v>
      </c>
    </row>
    <row r="102" spans="1:43" x14ac:dyDescent="0.25">
      <c r="A102">
        <v>2024</v>
      </c>
      <c r="B102">
        <v>2</v>
      </c>
      <c r="C102">
        <v>28</v>
      </c>
      <c r="D102" s="33">
        <v>45350</v>
      </c>
      <c r="E102" t="s">
        <v>100</v>
      </c>
      <c r="F102" t="s">
        <v>101</v>
      </c>
      <c r="G102" t="s">
        <v>102</v>
      </c>
      <c r="H102">
        <v>561</v>
      </c>
      <c r="I102">
        <v>1345</v>
      </c>
      <c r="K102">
        <v>11</v>
      </c>
      <c r="L102">
        <v>6</v>
      </c>
      <c r="M102">
        <v>614502</v>
      </c>
      <c r="N102" t="s">
        <v>388</v>
      </c>
      <c r="O102" t="s">
        <v>129</v>
      </c>
      <c r="P102">
        <v>49000</v>
      </c>
      <c r="Q102">
        <v>49000</v>
      </c>
      <c r="R102">
        <v>0</v>
      </c>
      <c r="S102">
        <v>49000</v>
      </c>
      <c r="T102">
        <v>0</v>
      </c>
      <c r="U102">
        <v>0</v>
      </c>
      <c r="V102">
        <v>15000</v>
      </c>
      <c r="W102">
        <v>358000</v>
      </c>
      <c r="X102" t="s">
        <v>203</v>
      </c>
      <c r="Y102" t="s">
        <v>204</v>
      </c>
      <c r="Z102" t="s">
        <v>100</v>
      </c>
      <c r="AA102" t="s">
        <v>106</v>
      </c>
      <c r="AB102">
        <v>80249882</v>
      </c>
      <c r="AC102">
        <v>0</v>
      </c>
      <c r="AD102" t="s">
        <v>483</v>
      </c>
      <c r="AE102" t="s">
        <v>484</v>
      </c>
      <c r="AG102" t="s">
        <v>296</v>
      </c>
      <c r="AH102" t="s">
        <v>485</v>
      </c>
      <c r="AI102">
        <v>11001</v>
      </c>
      <c r="AJ102" t="s">
        <v>486</v>
      </c>
      <c r="AK102">
        <v>3115790017</v>
      </c>
      <c r="AM102" t="s">
        <v>487</v>
      </c>
      <c r="AN102">
        <v>31</v>
      </c>
      <c r="AQ102" t="s">
        <v>114</v>
      </c>
    </row>
    <row r="103" spans="1:43" x14ac:dyDescent="0.25">
      <c r="A103">
        <v>2024</v>
      </c>
      <c r="B103">
        <v>2</v>
      </c>
      <c r="C103">
        <v>28</v>
      </c>
      <c r="D103" s="33">
        <v>45350</v>
      </c>
      <c r="E103" t="s">
        <v>100</v>
      </c>
      <c r="F103" t="s">
        <v>101</v>
      </c>
      <c r="G103" t="s">
        <v>102</v>
      </c>
      <c r="H103">
        <v>561</v>
      </c>
      <c r="I103">
        <v>1345</v>
      </c>
      <c r="K103">
        <v>5</v>
      </c>
      <c r="L103">
        <v>6</v>
      </c>
      <c r="M103">
        <v>614502</v>
      </c>
      <c r="N103" t="s">
        <v>388</v>
      </c>
      <c r="O103" t="s">
        <v>129</v>
      </c>
      <c r="P103">
        <v>12000</v>
      </c>
      <c r="Q103">
        <v>12000</v>
      </c>
      <c r="R103">
        <v>0</v>
      </c>
      <c r="S103">
        <v>12000</v>
      </c>
      <c r="T103">
        <v>0</v>
      </c>
      <c r="U103">
        <v>0</v>
      </c>
      <c r="V103">
        <v>15000</v>
      </c>
      <c r="W103">
        <v>358000</v>
      </c>
      <c r="X103" t="s">
        <v>199</v>
      </c>
      <c r="Y103" t="s">
        <v>200</v>
      </c>
      <c r="Z103" t="s">
        <v>100</v>
      </c>
      <c r="AA103" t="s">
        <v>106</v>
      </c>
      <c r="AB103">
        <v>80249882</v>
      </c>
      <c r="AC103">
        <v>0</v>
      </c>
      <c r="AD103" t="s">
        <v>483</v>
      </c>
      <c r="AE103" t="s">
        <v>484</v>
      </c>
      <c r="AG103" t="s">
        <v>296</v>
      </c>
      <c r="AH103" t="s">
        <v>485</v>
      </c>
      <c r="AI103">
        <v>11001</v>
      </c>
      <c r="AJ103" t="s">
        <v>486</v>
      </c>
      <c r="AK103">
        <v>3115790017</v>
      </c>
      <c r="AM103" t="s">
        <v>487</v>
      </c>
      <c r="AN103">
        <v>31</v>
      </c>
      <c r="AQ103" t="s">
        <v>114</v>
      </c>
    </row>
    <row r="104" spans="1:43" x14ac:dyDescent="0.25">
      <c r="A104">
        <v>2024</v>
      </c>
      <c r="B104">
        <v>2</v>
      </c>
      <c r="C104">
        <v>28</v>
      </c>
      <c r="D104" s="33">
        <v>45350</v>
      </c>
      <c r="E104" t="s">
        <v>100</v>
      </c>
      <c r="F104" t="s">
        <v>101</v>
      </c>
      <c r="G104" t="s">
        <v>102</v>
      </c>
      <c r="H104">
        <v>561</v>
      </c>
      <c r="I104">
        <v>1345</v>
      </c>
      <c r="K104">
        <v>7</v>
      </c>
      <c r="L104">
        <v>6</v>
      </c>
      <c r="M104">
        <v>614502</v>
      </c>
      <c r="N104" t="s">
        <v>388</v>
      </c>
      <c r="O104" t="s">
        <v>129</v>
      </c>
      <c r="P104">
        <v>12000</v>
      </c>
      <c r="Q104">
        <v>12000</v>
      </c>
      <c r="R104">
        <v>0</v>
      </c>
      <c r="S104">
        <v>12000</v>
      </c>
      <c r="T104">
        <v>0</v>
      </c>
      <c r="U104">
        <v>0</v>
      </c>
      <c r="V104">
        <v>15000</v>
      </c>
      <c r="W104">
        <v>358000</v>
      </c>
      <c r="X104" t="s">
        <v>206</v>
      </c>
      <c r="Y104" t="s">
        <v>207</v>
      </c>
      <c r="Z104" t="s">
        <v>100</v>
      </c>
      <c r="AA104" t="s">
        <v>106</v>
      </c>
      <c r="AB104">
        <v>80249882</v>
      </c>
      <c r="AC104">
        <v>0</v>
      </c>
      <c r="AD104" t="s">
        <v>483</v>
      </c>
      <c r="AE104" t="s">
        <v>484</v>
      </c>
      <c r="AG104" t="s">
        <v>296</v>
      </c>
      <c r="AH104" t="s">
        <v>485</v>
      </c>
      <c r="AI104">
        <v>11001</v>
      </c>
      <c r="AJ104" t="s">
        <v>486</v>
      </c>
      <c r="AK104">
        <v>3115790017</v>
      </c>
      <c r="AM104" t="s">
        <v>487</v>
      </c>
      <c r="AN104">
        <v>31</v>
      </c>
      <c r="AQ104" t="s">
        <v>114</v>
      </c>
    </row>
    <row r="105" spans="1:43" x14ac:dyDescent="0.25">
      <c r="A105">
        <v>2024</v>
      </c>
      <c r="B105">
        <v>2</v>
      </c>
      <c r="C105">
        <v>28</v>
      </c>
      <c r="D105" s="33">
        <v>45350</v>
      </c>
      <c r="E105" t="s">
        <v>100</v>
      </c>
      <c r="F105" t="s">
        <v>101</v>
      </c>
      <c r="G105" t="s">
        <v>102</v>
      </c>
      <c r="H105">
        <v>561</v>
      </c>
      <c r="I105">
        <v>1345</v>
      </c>
      <c r="K105">
        <v>6</v>
      </c>
      <c r="L105">
        <v>6</v>
      </c>
      <c r="M105">
        <v>614502</v>
      </c>
      <c r="N105" t="s">
        <v>388</v>
      </c>
      <c r="O105" t="s">
        <v>129</v>
      </c>
      <c r="P105">
        <v>12000</v>
      </c>
      <c r="Q105">
        <v>12000</v>
      </c>
      <c r="R105">
        <v>0</v>
      </c>
      <c r="S105">
        <v>12000</v>
      </c>
      <c r="T105">
        <v>0</v>
      </c>
      <c r="U105">
        <v>0</v>
      </c>
      <c r="V105">
        <v>15000</v>
      </c>
      <c r="W105">
        <v>358000</v>
      </c>
      <c r="X105" t="s">
        <v>306</v>
      </c>
      <c r="Y105" t="s">
        <v>307</v>
      </c>
      <c r="Z105" t="s">
        <v>100</v>
      </c>
      <c r="AA105" t="s">
        <v>106</v>
      </c>
      <c r="AB105">
        <v>80249882</v>
      </c>
      <c r="AC105">
        <v>0</v>
      </c>
      <c r="AD105" t="s">
        <v>483</v>
      </c>
      <c r="AE105" t="s">
        <v>484</v>
      </c>
      <c r="AG105" t="s">
        <v>296</v>
      </c>
      <c r="AH105" t="s">
        <v>485</v>
      </c>
      <c r="AI105">
        <v>11001</v>
      </c>
      <c r="AJ105" t="s">
        <v>486</v>
      </c>
      <c r="AK105">
        <v>3115790017</v>
      </c>
      <c r="AM105" t="s">
        <v>487</v>
      </c>
      <c r="AN105">
        <v>31</v>
      </c>
      <c r="AQ105" t="s">
        <v>114</v>
      </c>
    </row>
    <row r="106" spans="1:43" x14ac:dyDescent="0.25">
      <c r="A106">
        <v>2024</v>
      </c>
      <c r="B106">
        <v>2</v>
      </c>
      <c r="C106">
        <v>28</v>
      </c>
      <c r="D106" s="33">
        <v>45350</v>
      </c>
      <c r="E106" t="s">
        <v>100</v>
      </c>
      <c r="F106" t="s">
        <v>101</v>
      </c>
      <c r="G106" t="s">
        <v>102</v>
      </c>
      <c r="H106">
        <v>561</v>
      </c>
      <c r="I106">
        <v>1345</v>
      </c>
      <c r="K106">
        <v>2</v>
      </c>
      <c r="L106">
        <v>6</v>
      </c>
      <c r="M106">
        <v>614502</v>
      </c>
      <c r="N106" t="s">
        <v>388</v>
      </c>
      <c r="O106" t="s">
        <v>129</v>
      </c>
      <c r="P106">
        <v>12000</v>
      </c>
      <c r="Q106">
        <v>12000</v>
      </c>
      <c r="R106">
        <v>0</v>
      </c>
      <c r="S106">
        <v>12000</v>
      </c>
      <c r="T106">
        <v>0</v>
      </c>
      <c r="U106">
        <v>0</v>
      </c>
      <c r="V106">
        <v>15000</v>
      </c>
      <c r="W106">
        <v>358000</v>
      </c>
      <c r="X106" t="s">
        <v>201</v>
      </c>
      <c r="Y106" t="s">
        <v>202</v>
      </c>
      <c r="Z106" t="s">
        <v>100</v>
      </c>
      <c r="AA106" t="s">
        <v>106</v>
      </c>
      <c r="AB106">
        <v>80249882</v>
      </c>
      <c r="AC106">
        <v>0</v>
      </c>
      <c r="AD106" t="s">
        <v>483</v>
      </c>
      <c r="AE106" t="s">
        <v>484</v>
      </c>
      <c r="AG106" t="s">
        <v>296</v>
      </c>
      <c r="AH106" t="s">
        <v>485</v>
      </c>
      <c r="AI106">
        <v>11001</v>
      </c>
      <c r="AJ106" t="s">
        <v>486</v>
      </c>
      <c r="AK106">
        <v>3115790017</v>
      </c>
      <c r="AM106" t="s">
        <v>487</v>
      </c>
      <c r="AN106">
        <v>31</v>
      </c>
      <c r="AQ106" t="s">
        <v>114</v>
      </c>
    </row>
    <row r="107" spans="1:43" x14ac:dyDescent="0.25">
      <c r="A107">
        <v>2024</v>
      </c>
      <c r="B107">
        <v>2</v>
      </c>
      <c r="C107">
        <v>28</v>
      </c>
      <c r="D107" s="33">
        <v>45350</v>
      </c>
      <c r="E107" t="s">
        <v>100</v>
      </c>
      <c r="F107" t="s">
        <v>101</v>
      </c>
      <c r="G107" t="s">
        <v>102</v>
      </c>
      <c r="H107">
        <v>561</v>
      </c>
      <c r="I107">
        <v>1345</v>
      </c>
      <c r="K107">
        <v>10</v>
      </c>
      <c r="L107">
        <v>6</v>
      </c>
      <c r="M107">
        <v>614502</v>
      </c>
      <c r="N107" t="s">
        <v>388</v>
      </c>
      <c r="O107" t="s">
        <v>129</v>
      </c>
      <c r="P107">
        <v>37000</v>
      </c>
      <c r="Q107">
        <v>37000</v>
      </c>
      <c r="R107">
        <v>0</v>
      </c>
      <c r="S107">
        <v>37000</v>
      </c>
      <c r="T107">
        <v>0</v>
      </c>
      <c r="U107">
        <v>0</v>
      </c>
      <c r="V107">
        <v>15000</v>
      </c>
      <c r="W107">
        <v>358000</v>
      </c>
      <c r="X107" t="s">
        <v>178</v>
      </c>
      <c r="Y107" t="s">
        <v>179</v>
      </c>
      <c r="Z107" t="s">
        <v>100</v>
      </c>
      <c r="AA107" t="s">
        <v>106</v>
      </c>
      <c r="AB107">
        <v>80249882</v>
      </c>
      <c r="AC107">
        <v>0</v>
      </c>
      <c r="AD107" t="s">
        <v>483</v>
      </c>
      <c r="AE107" t="s">
        <v>484</v>
      </c>
      <c r="AG107" t="s">
        <v>296</v>
      </c>
      <c r="AH107" t="s">
        <v>485</v>
      </c>
      <c r="AI107">
        <v>11001</v>
      </c>
      <c r="AJ107" t="s">
        <v>486</v>
      </c>
      <c r="AK107">
        <v>3115790017</v>
      </c>
      <c r="AM107" t="s">
        <v>487</v>
      </c>
      <c r="AN107">
        <v>31</v>
      </c>
      <c r="AQ107" t="s">
        <v>114</v>
      </c>
    </row>
    <row r="108" spans="1:43" x14ac:dyDescent="0.25">
      <c r="A108">
        <v>2024</v>
      </c>
      <c r="B108">
        <v>2</v>
      </c>
      <c r="C108">
        <v>28</v>
      </c>
      <c r="D108" s="33">
        <v>45350</v>
      </c>
      <c r="E108" t="s">
        <v>100</v>
      </c>
      <c r="F108" t="s">
        <v>101</v>
      </c>
      <c r="G108" t="s">
        <v>102</v>
      </c>
      <c r="H108">
        <v>561</v>
      </c>
      <c r="I108">
        <v>1345</v>
      </c>
      <c r="K108">
        <v>9</v>
      </c>
      <c r="L108">
        <v>6</v>
      </c>
      <c r="M108">
        <v>614502</v>
      </c>
      <c r="N108" t="s">
        <v>388</v>
      </c>
      <c r="O108" t="s">
        <v>129</v>
      </c>
      <c r="P108">
        <v>69000</v>
      </c>
      <c r="Q108">
        <v>69000</v>
      </c>
      <c r="R108">
        <v>0</v>
      </c>
      <c r="S108">
        <v>69000</v>
      </c>
      <c r="T108">
        <v>0</v>
      </c>
      <c r="U108">
        <v>0</v>
      </c>
      <c r="V108">
        <v>15000</v>
      </c>
      <c r="W108">
        <v>358000</v>
      </c>
      <c r="X108" t="s">
        <v>182</v>
      </c>
      <c r="Y108" t="s">
        <v>183</v>
      </c>
      <c r="Z108" t="s">
        <v>100</v>
      </c>
      <c r="AA108" t="s">
        <v>106</v>
      </c>
      <c r="AB108">
        <v>80249882</v>
      </c>
      <c r="AC108">
        <v>0</v>
      </c>
      <c r="AD108" t="s">
        <v>483</v>
      </c>
      <c r="AE108" t="s">
        <v>484</v>
      </c>
      <c r="AG108" t="s">
        <v>296</v>
      </c>
      <c r="AH108" t="s">
        <v>485</v>
      </c>
      <c r="AI108">
        <v>11001</v>
      </c>
      <c r="AJ108" t="s">
        <v>486</v>
      </c>
      <c r="AK108">
        <v>3115790017</v>
      </c>
      <c r="AM108" t="s">
        <v>487</v>
      </c>
      <c r="AN108">
        <v>31</v>
      </c>
      <c r="AQ108" t="s">
        <v>114</v>
      </c>
    </row>
    <row r="109" spans="1:43" x14ac:dyDescent="0.25">
      <c r="A109">
        <v>2024</v>
      </c>
      <c r="B109">
        <v>2</v>
      </c>
      <c r="C109">
        <v>28</v>
      </c>
      <c r="D109" s="33">
        <v>45350</v>
      </c>
      <c r="E109" t="s">
        <v>100</v>
      </c>
      <c r="F109" t="s">
        <v>101</v>
      </c>
      <c r="G109" t="s">
        <v>102</v>
      </c>
      <c r="H109">
        <v>592</v>
      </c>
      <c r="I109">
        <v>2400</v>
      </c>
      <c r="J109" t="s">
        <v>461</v>
      </c>
      <c r="K109">
        <v>1</v>
      </c>
      <c r="L109">
        <v>6</v>
      </c>
      <c r="M109">
        <v>614502</v>
      </c>
      <c r="N109" t="s">
        <v>388</v>
      </c>
      <c r="O109" t="s">
        <v>129</v>
      </c>
      <c r="P109">
        <v>10000</v>
      </c>
      <c r="Q109">
        <v>10000</v>
      </c>
      <c r="R109">
        <v>0</v>
      </c>
      <c r="S109">
        <v>10000</v>
      </c>
      <c r="T109">
        <v>0</v>
      </c>
      <c r="U109">
        <v>0</v>
      </c>
      <c r="V109">
        <v>26002</v>
      </c>
      <c r="W109">
        <v>95002</v>
      </c>
      <c r="X109" t="s">
        <v>169</v>
      </c>
      <c r="Y109" t="s">
        <v>170</v>
      </c>
      <c r="Z109" t="s">
        <v>100</v>
      </c>
      <c r="AA109" t="s">
        <v>106</v>
      </c>
      <c r="AB109">
        <v>1049614643</v>
      </c>
      <c r="AC109">
        <v>0</v>
      </c>
      <c r="AD109" t="s">
        <v>462</v>
      </c>
      <c r="AE109" t="s">
        <v>187</v>
      </c>
      <c r="AF109" t="s">
        <v>463</v>
      </c>
      <c r="AG109" t="s">
        <v>464</v>
      </c>
      <c r="AH109" t="s">
        <v>465</v>
      </c>
      <c r="AI109">
        <v>11001</v>
      </c>
      <c r="AJ109" t="s">
        <v>466</v>
      </c>
      <c r="AK109">
        <v>9338490</v>
      </c>
      <c r="AM109" t="s">
        <v>467</v>
      </c>
      <c r="AN109">
        <v>31</v>
      </c>
      <c r="AP109" t="s">
        <v>113</v>
      </c>
      <c r="AQ109" t="s">
        <v>142</v>
      </c>
    </row>
    <row r="110" spans="1:43" x14ac:dyDescent="0.25">
      <c r="A110">
        <v>2024</v>
      </c>
      <c r="B110">
        <v>2</v>
      </c>
      <c r="C110">
        <v>29</v>
      </c>
      <c r="D110" s="33">
        <v>45351</v>
      </c>
      <c r="E110" t="s">
        <v>145</v>
      </c>
      <c r="F110" t="s">
        <v>146</v>
      </c>
      <c r="G110" t="s">
        <v>102</v>
      </c>
      <c r="H110">
        <v>4727</v>
      </c>
      <c r="I110">
        <v>4727</v>
      </c>
      <c r="J110" t="s">
        <v>662</v>
      </c>
      <c r="K110">
        <v>1</v>
      </c>
      <c r="L110">
        <v>6</v>
      </c>
      <c r="M110">
        <v>614502</v>
      </c>
      <c r="N110" t="s">
        <v>388</v>
      </c>
      <c r="O110" t="s">
        <v>129</v>
      </c>
      <c r="P110">
        <v>30000</v>
      </c>
      <c r="Q110">
        <v>30000</v>
      </c>
      <c r="R110">
        <v>0</v>
      </c>
      <c r="S110">
        <v>30000</v>
      </c>
      <c r="T110">
        <v>0</v>
      </c>
      <c r="U110">
        <v>0</v>
      </c>
      <c r="V110">
        <v>90000</v>
      </c>
      <c r="W110">
        <v>200000</v>
      </c>
      <c r="X110" t="s">
        <v>169</v>
      </c>
      <c r="Y110" t="s">
        <v>170</v>
      </c>
      <c r="Z110" t="s">
        <v>145</v>
      </c>
      <c r="AA110" t="s">
        <v>150</v>
      </c>
      <c r="AB110">
        <v>80411422</v>
      </c>
      <c r="AC110">
        <v>1</v>
      </c>
      <c r="AD110" t="s">
        <v>389</v>
      </c>
      <c r="AE110" t="s">
        <v>152</v>
      </c>
      <c r="AF110" t="s">
        <v>390</v>
      </c>
      <c r="AG110" t="s">
        <v>391</v>
      </c>
      <c r="AH110" t="s">
        <v>392</v>
      </c>
      <c r="AI110">
        <v>11001</v>
      </c>
      <c r="AJ110" t="s">
        <v>393</v>
      </c>
      <c r="AK110">
        <v>6793151</v>
      </c>
      <c r="AM110" t="s">
        <v>394</v>
      </c>
      <c r="AN110">
        <v>31</v>
      </c>
      <c r="AO110" t="s">
        <v>113</v>
      </c>
      <c r="AP110" t="s">
        <v>113</v>
      </c>
      <c r="AQ110" t="s">
        <v>114</v>
      </c>
    </row>
    <row r="111" spans="1:43" x14ac:dyDescent="0.25">
      <c r="A111">
        <v>2024</v>
      </c>
      <c r="B111">
        <v>2</v>
      </c>
      <c r="C111">
        <v>29</v>
      </c>
      <c r="D111" s="33">
        <v>45351</v>
      </c>
      <c r="E111" t="s">
        <v>100</v>
      </c>
      <c r="F111" t="s">
        <v>101</v>
      </c>
      <c r="G111" t="s">
        <v>102</v>
      </c>
      <c r="H111">
        <v>562</v>
      </c>
      <c r="I111">
        <v>2401</v>
      </c>
      <c r="J111" t="s">
        <v>657</v>
      </c>
      <c r="K111">
        <v>1</v>
      </c>
      <c r="L111">
        <v>6</v>
      </c>
      <c r="M111">
        <v>614502</v>
      </c>
      <c r="N111" t="s">
        <v>388</v>
      </c>
      <c r="O111" t="s">
        <v>129</v>
      </c>
      <c r="P111">
        <v>26000</v>
      </c>
      <c r="Q111">
        <v>26000</v>
      </c>
      <c r="R111">
        <v>0</v>
      </c>
      <c r="S111">
        <v>26000</v>
      </c>
      <c r="T111">
        <v>0</v>
      </c>
      <c r="U111">
        <v>0</v>
      </c>
      <c r="V111">
        <v>26002</v>
      </c>
      <c r="W111">
        <v>95002</v>
      </c>
      <c r="X111" t="s">
        <v>203</v>
      </c>
      <c r="Y111" t="s">
        <v>204</v>
      </c>
      <c r="Z111" t="s">
        <v>100</v>
      </c>
      <c r="AA111" t="s">
        <v>106</v>
      </c>
      <c r="AB111">
        <v>1049614643</v>
      </c>
      <c r="AC111">
        <v>0</v>
      </c>
      <c r="AD111" t="s">
        <v>462</v>
      </c>
      <c r="AE111" t="s">
        <v>187</v>
      </c>
      <c r="AF111" t="s">
        <v>463</v>
      </c>
      <c r="AG111" t="s">
        <v>464</v>
      </c>
      <c r="AH111" t="s">
        <v>465</v>
      </c>
      <c r="AI111">
        <v>11001</v>
      </c>
      <c r="AJ111" t="s">
        <v>466</v>
      </c>
      <c r="AK111">
        <v>9338490</v>
      </c>
      <c r="AM111" t="s">
        <v>467</v>
      </c>
      <c r="AN111">
        <v>31</v>
      </c>
      <c r="AP111" t="s">
        <v>113</v>
      </c>
      <c r="AQ111" t="s">
        <v>142</v>
      </c>
    </row>
    <row r="112" spans="1:43" x14ac:dyDescent="0.25">
      <c r="A112">
        <v>2024</v>
      </c>
      <c r="B112">
        <v>2</v>
      </c>
      <c r="C112">
        <v>29</v>
      </c>
      <c r="D112" s="33">
        <v>45351</v>
      </c>
      <c r="E112" t="s">
        <v>100</v>
      </c>
      <c r="F112" t="s">
        <v>101</v>
      </c>
      <c r="G112" t="s">
        <v>102</v>
      </c>
      <c r="H112">
        <v>565</v>
      </c>
      <c r="I112">
        <v>383</v>
      </c>
      <c r="J112" t="s">
        <v>663</v>
      </c>
      <c r="K112">
        <v>1</v>
      </c>
      <c r="L112">
        <v>6</v>
      </c>
      <c r="M112">
        <v>614502</v>
      </c>
      <c r="N112" t="s">
        <v>388</v>
      </c>
      <c r="O112" t="s">
        <v>129</v>
      </c>
      <c r="P112">
        <v>30000</v>
      </c>
      <c r="Q112">
        <v>30000</v>
      </c>
      <c r="R112">
        <v>0</v>
      </c>
      <c r="S112">
        <v>30000</v>
      </c>
      <c r="T112">
        <v>0</v>
      </c>
      <c r="U112">
        <v>0</v>
      </c>
      <c r="V112">
        <v>247899.17</v>
      </c>
      <c r="W112">
        <v>277899.17</v>
      </c>
      <c r="X112" t="s">
        <v>178</v>
      </c>
      <c r="Y112" t="s">
        <v>179</v>
      </c>
      <c r="Z112" t="s">
        <v>100</v>
      </c>
      <c r="AA112" t="s">
        <v>106</v>
      </c>
      <c r="AB112">
        <v>21070130</v>
      </c>
      <c r="AC112">
        <v>5</v>
      </c>
      <c r="AD112" t="s">
        <v>430</v>
      </c>
      <c r="AE112" t="s">
        <v>431</v>
      </c>
      <c r="AF112" t="s">
        <v>432</v>
      </c>
      <c r="AG112" t="s">
        <v>433</v>
      </c>
      <c r="AH112" t="s">
        <v>434</v>
      </c>
      <c r="AI112">
        <v>11001</v>
      </c>
      <c r="AJ112" t="s">
        <v>435</v>
      </c>
      <c r="AK112">
        <v>6797507</v>
      </c>
      <c r="AM112" t="s">
        <v>436</v>
      </c>
      <c r="AN112">
        <v>31</v>
      </c>
      <c r="AQ112" t="s">
        <v>114</v>
      </c>
    </row>
    <row r="113" spans="1:43" x14ac:dyDescent="0.25">
      <c r="A113">
        <v>2024</v>
      </c>
      <c r="B113">
        <v>2</v>
      </c>
      <c r="C113">
        <v>29</v>
      </c>
      <c r="D113" s="33">
        <v>45351</v>
      </c>
      <c r="E113" t="s">
        <v>100</v>
      </c>
      <c r="F113" t="s">
        <v>101</v>
      </c>
      <c r="G113" t="s">
        <v>102</v>
      </c>
      <c r="H113">
        <v>579</v>
      </c>
      <c r="I113" t="s">
        <v>664</v>
      </c>
      <c r="K113">
        <v>3</v>
      </c>
      <c r="L113">
        <v>6</v>
      </c>
      <c r="M113">
        <v>614502</v>
      </c>
      <c r="N113" t="s">
        <v>388</v>
      </c>
      <c r="O113" t="s">
        <v>129</v>
      </c>
      <c r="P113">
        <v>907500</v>
      </c>
      <c r="Q113">
        <v>907500</v>
      </c>
      <c r="R113">
        <v>0</v>
      </c>
      <c r="S113">
        <v>907500</v>
      </c>
      <c r="T113">
        <v>0</v>
      </c>
      <c r="U113">
        <v>0</v>
      </c>
      <c r="V113">
        <v>0</v>
      </c>
      <c r="W113">
        <v>9075000</v>
      </c>
      <c r="X113" t="s">
        <v>665</v>
      </c>
      <c r="Y113" t="s">
        <v>161</v>
      </c>
      <c r="Z113" t="s">
        <v>100</v>
      </c>
      <c r="AA113" t="s">
        <v>106</v>
      </c>
      <c r="AB113">
        <v>860002400</v>
      </c>
      <c r="AC113">
        <v>2</v>
      </c>
      <c r="AD113" t="s">
        <v>666</v>
      </c>
      <c r="AI113">
        <v>11001</v>
      </c>
      <c r="AJ113" t="s">
        <v>667</v>
      </c>
      <c r="AK113">
        <v>0</v>
      </c>
      <c r="AM113" t="s">
        <v>668</v>
      </c>
      <c r="AN113">
        <v>31</v>
      </c>
      <c r="AP113" t="s">
        <v>113</v>
      </c>
      <c r="AQ113" t="s">
        <v>157</v>
      </c>
    </row>
    <row r="114" spans="1:43" x14ac:dyDescent="0.25">
      <c r="A114">
        <v>2024</v>
      </c>
      <c r="B114">
        <v>2</v>
      </c>
      <c r="C114">
        <v>29</v>
      </c>
      <c r="D114" s="33">
        <v>45351</v>
      </c>
      <c r="E114" t="s">
        <v>100</v>
      </c>
      <c r="F114" t="s">
        <v>101</v>
      </c>
      <c r="G114" t="s">
        <v>102</v>
      </c>
      <c r="H114">
        <v>579</v>
      </c>
      <c r="I114" t="s">
        <v>664</v>
      </c>
      <c r="J114" t="s">
        <v>669</v>
      </c>
      <c r="K114">
        <v>1</v>
      </c>
      <c r="L114">
        <v>6</v>
      </c>
      <c r="M114">
        <v>614502</v>
      </c>
      <c r="N114" t="s">
        <v>388</v>
      </c>
      <c r="O114" t="s">
        <v>129</v>
      </c>
      <c r="P114">
        <v>907500</v>
      </c>
      <c r="Q114">
        <v>907500</v>
      </c>
      <c r="R114">
        <v>0</v>
      </c>
      <c r="S114">
        <v>907500</v>
      </c>
      <c r="T114">
        <v>0</v>
      </c>
      <c r="U114">
        <v>0</v>
      </c>
      <c r="V114">
        <v>0</v>
      </c>
      <c r="W114">
        <v>9075000</v>
      </c>
      <c r="X114" t="s">
        <v>670</v>
      </c>
      <c r="Y114" t="s">
        <v>202</v>
      </c>
      <c r="Z114" t="s">
        <v>100</v>
      </c>
      <c r="AA114" t="s">
        <v>106</v>
      </c>
      <c r="AB114">
        <v>860002400</v>
      </c>
      <c r="AC114">
        <v>2</v>
      </c>
      <c r="AD114" t="s">
        <v>666</v>
      </c>
      <c r="AI114">
        <v>11001</v>
      </c>
      <c r="AJ114" t="s">
        <v>667</v>
      </c>
      <c r="AK114">
        <v>0</v>
      </c>
      <c r="AM114" t="s">
        <v>668</v>
      </c>
      <c r="AN114">
        <v>31</v>
      </c>
      <c r="AP114" t="s">
        <v>113</v>
      </c>
      <c r="AQ114" t="s">
        <v>157</v>
      </c>
    </row>
    <row r="115" spans="1:43" x14ac:dyDescent="0.25">
      <c r="A115">
        <v>2024</v>
      </c>
      <c r="B115">
        <v>2</v>
      </c>
      <c r="C115">
        <v>29</v>
      </c>
      <c r="D115" s="33">
        <v>45351</v>
      </c>
      <c r="E115" t="s">
        <v>100</v>
      </c>
      <c r="F115" t="s">
        <v>101</v>
      </c>
      <c r="G115" t="s">
        <v>102</v>
      </c>
      <c r="H115">
        <v>579</v>
      </c>
      <c r="I115" t="s">
        <v>664</v>
      </c>
      <c r="K115">
        <v>2</v>
      </c>
      <c r="L115">
        <v>6</v>
      </c>
      <c r="M115">
        <v>614502</v>
      </c>
      <c r="N115" t="s">
        <v>388</v>
      </c>
      <c r="O115" t="s">
        <v>129</v>
      </c>
      <c r="P115">
        <v>907500</v>
      </c>
      <c r="Q115">
        <v>907500</v>
      </c>
      <c r="R115">
        <v>0</v>
      </c>
      <c r="S115">
        <v>907500</v>
      </c>
      <c r="T115">
        <v>0</v>
      </c>
      <c r="U115">
        <v>0</v>
      </c>
      <c r="V115">
        <v>0</v>
      </c>
      <c r="W115">
        <v>9075000</v>
      </c>
      <c r="X115" t="s">
        <v>671</v>
      </c>
      <c r="Y115" t="s">
        <v>183</v>
      </c>
      <c r="Z115" t="s">
        <v>100</v>
      </c>
      <c r="AA115" t="s">
        <v>106</v>
      </c>
      <c r="AB115">
        <v>860002400</v>
      </c>
      <c r="AC115">
        <v>2</v>
      </c>
      <c r="AD115" t="s">
        <v>666</v>
      </c>
      <c r="AI115">
        <v>11001</v>
      </c>
      <c r="AJ115" t="s">
        <v>667</v>
      </c>
      <c r="AK115">
        <v>0</v>
      </c>
      <c r="AM115" t="s">
        <v>668</v>
      </c>
      <c r="AN115">
        <v>31</v>
      </c>
      <c r="AP115" t="s">
        <v>113</v>
      </c>
      <c r="AQ115" t="s">
        <v>157</v>
      </c>
    </row>
    <row r="116" spans="1:43" x14ac:dyDescent="0.25">
      <c r="A116">
        <v>2024</v>
      </c>
      <c r="B116">
        <v>2</v>
      </c>
      <c r="C116">
        <v>29</v>
      </c>
      <c r="D116" s="33">
        <v>45351</v>
      </c>
      <c r="E116" t="s">
        <v>100</v>
      </c>
      <c r="F116" t="s">
        <v>101</v>
      </c>
      <c r="G116" t="s">
        <v>102</v>
      </c>
      <c r="H116">
        <v>579</v>
      </c>
      <c r="I116" t="s">
        <v>664</v>
      </c>
      <c r="K116">
        <v>4</v>
      </c>
      <c r="L116">
        <v>6</v>
      </c>
      <c r="M116">
        <v>614502</v>
      </c>
      <c r="N116" t="s">
        <v>388</v>
      </c>
      <c r="O116" t="s">
        <v>129</v>
      </c>
      <c r="P116">
        <v>907500</v>
      </c>
      <c r="Q116">
        <v>907500</v>
      </c>
      <c r="R116">
        <v>0</v>
      </c>
      <c r="S116">
        <v>907500</v>
      </c>
      <c r="T116">
        <v>0</v>
      </c>
      <c r="U116">
        <v>0</v>
      </c>
      <c r="V116">
        <v>0</v>
      </c>
      <c r="W116">
        <v>9075000</v>
      </c>
      <c r="X116" t="s">
        <v>672</v>
      </c>
      <c r="Y116" t="s">
        <v>161</v>
      </c>
      <c r="Z116" t="s">
        <v>100</v>
      </c>
      <c r="AA116" t="s">
        <v>106</v>
      </c>
      <c r="AB116">
        <v>860002400</v>
      </c>
      <c r="AC116">
        <v>2</v>
      </c>
      <c r="AD116" t="s">
        <v>666</v>
      </c>
      <c r="AI116">
        <v>11001</v>
      </c>
      <c r="AJ116" t="s">
        <v>667</v>
      </c>
      <c r="AK116">
        <v>0</v>
      </c>
      <c r="AM116" t="s">
        <v>668</v>
      </c>
      <c r="AN116">
        <v>31</v>
      </c>
      <c r="AP116" t="s">
        <v>113</v>
      </c>
      <c r="AQ116" t="s">
        <v>157</v>
      </c>
    </row>
    <row r="117" spans="1:43" x14ac:dyDescent="0.25">
      <c r="A117">
        <v>2024</v>
      </c>
      <c r="B117">
        <v>2</v>
      </c>
      <c r="C117">
        <v>29</v>
      </c>
      <c r="D117" s="33">
        <v>45351</v>
      </c>
      <c r="E117" t="s">
        <v>100</v>
      </c>
      <c r="F117" t="s">
        <v>101</v>
      </c>
      <c r="G117" t="s">
        <v>102</v>
      </c>
      <c r="H117">
        <v>579</v>
      </c>
      <c r="I117" t="s">
        <v>664</v>
      </c>
      <c r="K117">
        <v>5</v>
      </c>
      <c r="L117">
        <v>6</v>
      </c>
      <c r="M117">
        <v>614502</v>
      </c>
      <c r="N117" t="s">
        <v>388</v>
      </c>
      <c r="O117" t="s">
        <v>129</v>
      </c>
      <c r="P117">
        <v>907500</v>
      </c>
      <c r="Q117">
        <v>907500</v>
      </c>
      <c r="R117">
        <v>0</v>
      </c>
      <c r="S117">
        <v>907500</v>
      </c>
      <c r="T117">
        <v>0</v>
      </c>
      <c r="U117">
        <v>0</v>
      </c>
      <c r="V117">
        <v>0</v>
      </c>
      <c r="W117">
        <v>9075000</v>
      </c>
      <c r="X117" t="s">
        <v>673</v>
      </c>
      <c r="Y117" t="s">
        <v>204</v>
      </c>
      <c r="Z117" t="s">
        <v>100</v>
      </c>
      <c r="AA117" t="s">
        <v>106</v>
      </c>
      <c r="AB117">
        <v>860002400</v>
      </c>
      <c r="AC117">
        <v>2</v>
      </c>
      <c r="AD117" t="s">
        <v>666</v>
      </c>
      <c r="AI117">
        <v>11001</v>
      </c>
      <c r="AJ117" t="s">
        <v>667</v>
      </c>
      <c r="AK117">
        <v>0</v>
      </c>
      <c r="AM117" t="s">
        <v>668</v>
      </c>
      <c r="AN117">
        <v>31</v>
      </c>
      <c r="AP117" t="s">
        <v>113</v>
      </c>
      <c r="AQ117" t="s">
        <v>157</v>
      </c>
    </row>
    <row r="118" spans="1:43" x14ac:dyDescent="0.25">
      <c r="A118">
        <v>2024</v>
      </c>
      <c r="B118">
        <v>2</v>
      </c>
      <c r="C118">
        <v>29</v>
      </c>
      <c r="D118" s="33">
        <v>45351</v>
      </c>
      <c r="E118" t="s">
        <v>100</v>
      </c>
      <c r="F118" t="s">
        <v>101</v>
      </c>
      <c r="G118" t="s">
        <v>102</v>
      </c>
      <c r="H118">
        <v>579</v>
      </c>
      <c r="I118" t="s">
        <v>664</v>
      </c>
      <c r="K118">
        <v>6</v>
      </c>
      <c r="L118">
        <v>6</v>
      </c>
      <c r="M118">
        <v>614502</v>
      </c>
      <c r="N118" t="s">
        <v>388</v>
      </c>
      <c r="O118" t="s">
        <v>129</v>
      </c>
      <c r="P118">
        <v>907500</v>
      </c>
      <c r="Q118">
        <v>907500</v>
      </c>
      <c r="R118">
        <v>0</v>
      </c>
      <c r="S118">
        <v>907500</v>
      </c>
      <c r="T118">
        <v>0</v>
      </c>
      <c r="U118">
        <v>0</v>
      </c>
      <c r="V118">
        <v>0</v>
      </c>
      <c r="W118">
        <v>9075000</v>
      </c>
      <c r="X118" t="s">
        <v>396</v>
      </c>
      <c r="Y118" t="s">
        <v>207</v>
      </c>
      <c r="Z118" t="s">
        <v>100</v>
      </c>
      <c r="AA118" t="s">
        <v>106</v>
      </c>
      <c r="AB118">
        <v>860002400</v>
      </c>
      <c r="AC118">
        <v>2</v>
      </c>
      <c r="AD118" t="s">
        <v>666</v>
      </c>
      <c r="AI118">
        <v>11001</v>
      </c>
      <c r="AJ118" t="s">
        <v>667</v>
      </c>
      <c r="AK118">
        <v>0</v>
      </c>
      <c r="AM118" t="s">
        <v>668</v>
      </c>
      <c r="AN118">
        <v>31</v>
      </c>
      <c r="AP118" t="s">
        <v>113</v>
      </c>
      <c r="AQ118" t="s">
        <v>157</v>
      </c>
    </row>
    <row r="119" spans="1:43" x14ac:dyDescent="0.25">
      <c r="A119">
        <v>2024</v>
      </c>
      <c r="B119">
        <v>2</v>
      </c>
      <c r="C119">
        <v>29</v>
      </c>
      <c r="D119" s="33">
        <v>45351</v>
      </c>
      <c r="E119" t="s">
        <v>100</v>
      </c>
      <c r="F119" t="s">
        <v>101</v>
      </c>
      <c r="G119" t="s">
        <v>102</v>
      </c>
      <c r="H119">
        <v>580</v>
      </c>
      <c r="I119" t="s">
        <v>664</v>
      </c>
      <c r="K119">
        <v>4</v>
      </c>
      <c r="L119">
        <v>6</v>
      </c>
      <c r="M119">
        <v>614502</v>
      </c>
      <c r="N119" t="s">
        <v>388</v>
      </c>
      <c r="O119" t="s">
        <v>129</v>
      </c>
      <c r="P119">
        <v>907500</v>
      </c>
      <c r="Q119">
        <v>907500</v>
      </c>
      <c r="R119">
        <v>0</v>
      </c>
      <c r="S119">
        <v>907500</v>
      </c>
      <c r="T119">
        <v>0</v>
      </c>
      <c r="U119">
        <v>0</v>
      </c>
      <c r="V119">
        <v>0</v>
      </c>
      <c r="W119">
        <v>9075000</v>
      </c>
      <c r="X119" t="s">
        <v>148</v>
      </c>
      <c r="Y119" t="s">
        <v>149</v>
      </c>
      <c r="Z119" t="s">
        <v>100</v>
      </c>
      <c r="AA119" t="s">
        <v>106</v>
      </c>
      <c r="AB119">
        <v>860002400</v>
      </c>
      <c r="AC119">
        <v>2</v>
      </c>
      <c r="AD119" t="s">
        <v>666</v>
      </c>
      <c r="AI119">
        <v>11001</v>
      </c>
      <c r="AJ119" t="s">
        <v>667</v>
      </c>
      <c r="AK119">
        <v>0</v>
      </c>
      <c r="AM119" t="s">
        <v>668</v>
      </c>
      <c r="AN119">
        <v>31</v>
      </c>
      <c r="AP119" t="s">
        <v>113</v>
      </c>
      <c r="AQ119" t="s">
        <v>157</v>
      </c>
    </row>
    <row r="120" spans="1:43" x14ac:dyDescent="0.25">
      <c r="A120">
        <v>2024</v>
      </c>
      <c r="B120">
        <v>2</v>
      </c>
      <c r="C120">
        <v>29</v>
      </c>
      <c r="D120" s="33">
        <v>45351</v>
      </c>
      <c r="E120" t="s">
        <v>100</v>
      </c>
      <c r="F120" t="s">
        <v>101</v>
      </c>
      <c r="G120" t="s">
        <v>102</v>
      </c>
      <c r="H120">
        <v>580</v>
      </c>
      <c r="I120" t="s">
        <v>664</v>
      </c>
      <c r="K120">
        <v>2</v>
      </c>
      <c r="L120">
        <v>6</v>
      </c>
      <c r="M120">
        <v>614502</v>
      </c>
      <c r="N120" t="s">
        <v>388</v>
      </c>
      <c r="O120" t="s">
        <v>129</v>
      </c>
      <c r="P120">
        <v>907500</v>
      </c>
      <c r="Q120">
        <v>907500</v>
      </c>
      <c r="R120">
        <v>0</v>
      </c>
      <c r="S120">
        <v>907500</v>
      </c>
      <c r="T120">
        <v>0</v>
      </c>
      <c r="U120">
        <v>0</v>
      </c>
      <c r="V120">
        <v>0</v>
      </c>
      <c r="W120">
        <v>9075000</v>
      </c>
      <c r="X120" t="s">
        <v>199</v>
      </c>
      <c r="Y120" t="s">
        <v>200</v>
      </c>
      <c r="Z120" t="s">
        <v>100</v>
      </c>
      <c r="AA120" t="s">
        <v>106</v>
      </c>
      <c r="AB120">
        <v>860002400</v>
      </c>
      <c r="AC120">
        <v>2</v>
      </c>
      <c r="AD120" t="s">
        <v>666</v>
      </c>
      <c r="AI120">
        <v>11001</v>
      </c>
      <c r="AJ120" t="s">
        <v>667</v>
      </c>
      <c r="AK120">
        <v>0</v>
      </c>
      <c r="AM120" t="s">
        <v>668</v>
      </c>
      <c r="AN120">
        <v>31</v>
      </c>
      <c r="AP120" t="s">
        <v>113</v>
      </c>
      <c r="AQ120" t="s">
        <v>157</v>
      </c>
    </row>
    <row r="121" spans="1:43" x14ac:dyDescent="0.25">
      <c r="A121">
        <v>2024</v>
      </c>
      <c r="B121">
        <v>2</v>
      </c>
      <c r="C121">
        <v>29</v>
      </c>
      <c r="D121" s="33">
        <v>45351</v>
      </c>
      <c r="E121" t="s">
        <v>100</v>
      </c>
      <c r="F121" t="s">
        <v>101</v>
      </c>
      <c r="G121" t="s">
        <v>102</v>
      </c>
      <c r="H121">
        <v>580</v>
      </c>
      <c r="I121" t="s">
        <v>664</v>
      </c>
      <c r="J121" t="s">
        <v>669</v>
      </c>
      <c r="K121">
        <v>1</v>
      </c>
      <c r="L121">
        <v>6</v>
      </c>
      <c r="M121">
        <v>614502</v>
      </c>
      <c r="N121" t="s">
        <v>388</v>
      </c>
      <c r="O121" t="s">
        <v>129</v>
      </c>
      <c r="P121">
        <v>907500</v>
      </c>
      <c r="Q121">
        <v>907500</v>
      </c>
      <c r="R121">
        <v>0</v>
      </c>
      <c r="S121">
        <v>907500</v>
      </c>
      <c r="T121">
        <v>0</v>
      </c>
      <c r="U121">
        <v>0</v>
      </c>
      <c r="V121">
        <v>0</v>
      </c>
      <c r="W121">
        <v>9075000</v>
      </c>
      <c r="X121" t="s">
        <v>180</v>
      </c>
      <c r="Y121" t="s">
        <v>181</v>
      </c>
      <c r="Z121" t="s">
        <v>100</v>
      </c>
      <c r="AA121" t="s">
        <v>106</v>
      </c>
      <c r="AB121">
        <v>860002400</v>
      </c>
      <c r="AC121">
        <v>2</v>
      </c>
      <c r="AD121" t="s">
        <v>666</v>
      </c>
      <c r="AI121">
        <v>11001</v>
      </c>
      <c r="AJ121" t="s">
        <v>667</v>
      </c>
      <c r="AK121">
        <v>0</v>
      </c>
      <c r="AM121" t="s">
        <v>668</v>
      </c>
      <c r="AN121">
        <v>31</v>
      </c>
      <c r="AP121" t="s">
        <v>113</v>
      </c>
      <c r="AQ121" t="s">
        <v>157</v>
      </c>
    </row>
    <row r="122" spans="1:43" x14ac:dyDescent="0.25">
      <c r="A122">
        <v>2024</v>
      </c>
      <c r="B122">
        <v>2</v>
      </c>
      <c r="C122">
        <v>29</v>
      </c>
      <c r="D122" s="33">
        <v>45351</v>
      </c>
      <c r="E122" t="s">
        <v>100</v>
      </c>
      <c r="F122" t="s">
        <v>101</v>
      </c>
      <c r="G122" t="s">
        <v>102</v>
      </c>
      <c r="H122">
        <v>580</v>
      </c>
      <c r="I122" t="s">
        <v>664</v>
      </c>
      <c r="K122">
        <v>3</v>
      </c>
      <c r="L122">
        <v>6</v>
      </c>
      <c r="M122">
        <v>614502</v>
      </c>
      <c r="N122" t="s">
        <v>388</v>
      </c>
      <c r="O122" t="s">
        <v>129</v>
      </c>
      <c r="P122">
        <v>907500</v>
      </c>
      <c r="Q122">
        <v>907500</v>
      </c>
      <c r="R122">
        <v>0</v>
      </c>
      <c r="S122">
        <v>907500</v>
      </c>
      <c r="T122">
        <v>0</v>
      </c>
      <c r="U122">
        <v>0</v>
      </c>
      <c r="V122">
        <v>0</v>
      </c>
      <c r="W122">
        <v>9075000</v>
      </c>
      <c r="X122" t="s">
        <v>165</v>
      </c>
      <c r="Y122" t="s">
        <v>166</v>
      </c>
      <c r="Z122" t="s">
        <v>100</v>
      </c>
      <c r="AA122" t="s">
        <v>106</v>
      </c>
      <c r="AB122">
        <v>860002400</v>
      </c>
      <c r="AC122">
        <v>2</v>
      </c>
      <c r="AD122" t="s">
        <v>666</v>
      </c>
      <c r="AI122">
        <v>11001</v>
      </c>
      <c r="AJ122" t="s">
        <v>667</v>
      </c>
      <c r="AK122">
        <v>0</v>
      </c>
      <c r="AM122" t="s">
        <v>668</v>
      </c>
      <c r="AN122">
        <v>31</v>
      </c>
      <c r="AP122" t="s">
        <v>113</v>
      </c>
      <c r="AQ122" t="s">
        <v>157</v>
      </c>
    </row>
    <row r="123" spans="1:43" x14ac:dyDescent="0.25">
      <c r="A123">
        <v>2024</v>
      </c>
      <c r="B123">
        <v>3</v>
      </c>
      <c r="C123">
        <v>1</v>
      </c>
      <c r="D123" s="33">
        <v>45352</v>
      </c>
      <c r="E123" t="s">
        <v>100</v>
      </c>
      <c r="F123" t="s">
        <v>101</v>
      </c>
      <c r="G123" t="s">
        <v>102</v>
      </c>
      <c r="H123">
        <v>563</v>
      </c>
      <c r="I123" t="s">
        <v>674</v>
      </c>
      <c r="J123" t="s">
        <v>675</v>
      </c>
      <c r="K123">
        <v>1</v>
      </c>
      <c r="L123">
        <v>6</v>
      </c>
      <c r="M123">
        <v>614502</v>
      </c>
      <c r="N123" t="s">
        <v>388</v>
      </c>
      <c r="O123" t="s">
        <v>129</v>
      </c>
      <c r="P123">
        <v>557510</v>
      </c>
      <c r="Q123">
        <v>557510</v>
      </c>
      <c r="R123">
        <v>0</v>
      </c>
      <c r="S123">
        <v>557510</v>
      </c>
      <c r="T123">
        <v>0</v>
      </c>
      <c r="U123">
        <v>0</v>
      </c>
      <c r="V123">
        <v>95002</v>
      </c>
      <c r="W123">
        <v>1492848.2</v>
      </c>
      <c r="X123" t="s">
        <v>160</v>
      </c>
      <c r="Y123" t="s">
        <v>161</v>
      </c>
      <c r="Z123" t="s">
        <v>100</v>
      </c>
      <c r="AA123" t="s">
        <v>106</v>
      </c>
      <c r="AB123">
        <v>1049614643</v>
      </c>
      <c r="AC123">
        <v>0</v>
      </c>
      <c r="AD123" t="s">
        <v>462</v>
      </c>
      <c r="AE123" t="s">
        <v>187</v>
      </c>
      <c r="AF123" t="s">
        <v>463</v>
      </c>
      <c r="AG123" t="s">
        <v>464</v>
      </c>
      <c r="AH123" t="s">
        <v>465</v>
      </c>
      <c r="AI123">
        <v>11001</v>
      </c>
      <c r="AJ123" t="s">
        <v>466</v>
      </c>
      <c r="AK123">
        <v>9338490</v>
      </c>
      <c r="AM123" t="s">
        <v>467</v>
      </c>
      <c r="AN123">
        <v>31</v>
      </c>
      <c r="AP123" t="s">
        <v>113</v>
      </c>
      <c r="AQ123" t="s">
        <v>142</v>
      </c>
    </row>
    <row r="124" spans="1:43" x14ac:dyDescent="0.25">
      <c r="A124">
        <v>2024</v>
      </c>
      <c r="B124">
        <v>3</v>
      </c>
      <c r="C124">
        <v>1</v>
      </c>
      <c r="D124" s="33">
        <v>45352</v>
      </c>
      <c r="E124" t="s">
        <v>100</v>
      </c>
      <c r="F124" t="s">
        <v>101</v>
      </c>
      <c r="G124" t="s">
        <v>102</v>
      </c>
      <c r="H124">
        <v>569</v>
      </c>
      <c r="I124">
        <v>2128</v>
      </c>
      <c r="J124" t="s">
        <v>676</v>
      </c>
      <c r="K124">
        <v>1</v>
      </c>
      <c r="L124">
        <v>6</v>
      </c>
      <c r="M124">
        <v>614502</v>
      </c>
      <c r="N124" t="s">
        <v>388</v>
      </c>
      <c r="O124" t="s">
        <v>129</v>
      </c>
      <c r="P124">
        <v>225500</v>
      </c>
      <c r="Q124">
        <v>225500</v>
      </c>
      <c r="R124">
        <v>0</v>
      </c>
      <c r="S124">
        <v>225500</v>
      </c>
      <c r="T124">
        <v>0</v>
      </c>
      <c r="U124">
        <v>0</v>
      </c>
      <c r="V124">
        <v>3411999</v>
      </c>
      <c r="W124">
        <v>3637499</v>
      </c>
      <c r="X124" t="s">
        <v>182</v>
      </c>
      <c r="Y124" t="s">
        <v>183</v>
      </c>
      <c r="Z124" t="s">
        <v>100</v>
      </c>
      <c r="AA124" t="s">
        <v>106</v>
      </c>
      <c r="AB124">
        <v>901487971</v>
      </c>
      <c r="AC124">
        <v>5</v>
      </c>
      <c r="AD124" t="s">
        <v>589</v>
      </c>
      <c r="AI124">
        <v>11001</v>
      </c>
      <c r="AJ124" t="s">
        <v>590</v>
      </c>
      <c r="AK124">
        <v>5243120</v>
      </c>
      <c r="AM124" t="s">
        <v>591</v>
      </c>
      <c r="AN124">
        <v>31</v>
      </c>
      <c r="AO124" t="s">
        <v>113</v>
      </c>
      <c r="AP124" t="s">
        <v>113</v>
      </c>
      <c r="AQ124" t="s">
        <v>142</v>
      </c>
    </row>
    <row r="125" spans="1:43" x14ac:dyDescent="0.25">
      <c r="A125">
        <v>2024</v>
      </c>
      <c r="B125">
        <v>3</v>
      </c>
      <c r="C125">
        <v>2</v>
      </c>
      <c r="D125" s="33">
        <v>45353</v>
      </c>
      <c r="E125" t="s">
        <v>100</v>
      </c>
      <c r="F125" t="s">
        <v>101</v>
      </c>
      <c r="G125" t="s">
        <v>102</v>
      </c>
      <c r="H125">
        <v>598</v>
      </c>
      <c r="I125">
        <v>57841</v>
      </c>
      <c r="J125" t="s">
        <v>677</v>
      </c>
      <c r="K125">
        <v>1</v>
      </c>
      <c r="L125">
        <v>6</v>
      </c>
      <c r="M125">
        <v>614502</v>
      </c>
      <c r="N125" t="s">
        <v>388</v>
      </c>
      <c r="O125" t="s">
        <v>129</v>
      </c>
      <c r="P125">
        <v>266596.64</v>
      </c>
      <c r="Q125">
        <v>266596.64</v>
      </c>
      <c r="R125">
        <v>0</v>
      </c>
      <c r="S125">
        <v>266596.64</v>
      </c>
      <c r="T125">
        <v>0</v>
      </c>
      <c r="U125">
        <v>0</v>
      </c>
      <c r="V125">
        <v>0</v>
      </c>
      <c r="W125">
        <v>266596.64</v>
      </c>
      <c r="X125">
        <v>1</v>
      </c>
      <c r="Y125" t="s">
        <v>414</v>
      </c>
      <c r="Z125" t="s">
        <v>100</v>
      </c>
      <c r="AA125" t="s">
        <v>106</v>
      </c>
      <c r="AB125">
        <v>830139791</v>
      </c>
      <c r="AC125">
        <v>7</v>
      </c>
      <c r="AD125" t="s">
        <v>678</v>
      </c>
      <c r="AI125">
        <v>11001</v>
      </c>
      <c r="AJ125" t="s">
        <v>679</v>
      </c>
      <c r="AK125">
        <v>7465515</v>
      </c>
      <c r="AM125" t="s">
        <v>680</v>
      </c>
      <c r="AN125">
        <v>31</v>
      </c>
      <c r="AQ125" t="s">
        <v>114</v>
      </c>
    </row>
    <row r="126" spans="1:43" x14ac:dyDescent="0.25">
      <c r="A126">
        <v>2024</v>
      </c>
      <c r="B126">
        <v>3</v>
      </c>
      <c r="C126">
        <v>3</v>
      </c>
      <c r="D126" s="33">
        <v>45354</v>
      </c>
      <c r="E126" t="s">
        <v>100</v>
      </c>
      <c r="F126" t="s">
        <v>101</v>
      </c>
      <c r="G126" t="s">
        <v>102</v>
      </c>
      <c r="H126">
        <v>595</v>
      </c>
      <c r="I126" t="s">
        <v>681</v>
      </c>
      <c r="J126" t="s">
        <v>682</v>
      </c>
      <c r="K126">
        <v>1</v>
      </c>
      <c r="L126">
        <v>6</v>
      </c>
      <c r="M126">
        <v>614502</v>
      </c>
      <c r="N126" t="s">
        <v>388</v>
      </c>
      <c r="O126" t="s">
        <v>129</v>
      </c>
      <c r="P126">
        <v>325000</v>
      </c>
      <c r="Q126">
        <v>325000</v>
      </c>
      <c r="R126">
        <v>0</v>
      </c>
      <c r="S126">
        <v>325000</v>
      </c>
      <c r="T126">
        <v>0</v>
      </c>
      <c r="U126">
        <v>0</v>
      </c>
      <c r="V126">
        <v>0</v>
      </c>
      <c r="W126">
        <v>325000</v>
      </c>
      <c r="X126" t="s">
        <v>148</v>
      </c>
      <c r="Y126" t="s">
        <v>149</v>
      </c>
      <c r="Z126" t="s">
        <v>100</v>
      </c>
      <c r="AA126" t="s">
        <v>106</v>
      </c>
      <c r="AB126">
        <v>1015407553</v>
      </c>
      <c r="AC126">
        <v>5</v>
      </c>
      <c r="AD126" t="s">
        <v>683</v>
      </c>
      <c r="AE126" t="s">
        <v>684</v>
      </c>
      <c r="AF126" t="s">
        <v>349</v>
      </c>
      <c r="AG126" t="s">
        <v>685</v>
      </c>
      <c r="AH126" t="s">
        <v>355</v>
      </c>
      <c r="AI126">
        <v>11001</v>
      </c>
      <c r="AJ126" t="s">
        <v>686</v>
      </c>
      <c r="AK126">
        <v>6882491</v>
      </c>
      <c r="AM126" t="s">
        <v>687</v>
      </c>
      <c r="AN126">
        <v>31</v>
      </c>
      <c r="AQ126" t="s">
        <v>114</v>
      </c>
    </row>
    <row r="127" spans="1:43" x14ac:dyDescent="0.25">
      <c r="A127">
        <v>2024</v>
      </c>
      <c r="B127">
        <v>3</v>
      </c>
      <c r="C127">
        <v>4</v>
      </c>
      <c r="D127" s="33">
        <v>45355</v>
      </c>
      <c r="E127" t="s">
        <v>145</v>
      </c>
      <c r="F127" t="s">
        <v>146</v>
      </c>
      <c r="G127" t="s">
        <v>102</v>
      </c>
      <c r="H127">
        <v>4732</v>
      </c>
      <c r="I127">
        <v>4732</v>
      </c>
      <c r="J127" t="s">
        <v>688</v>
      </c>
      <c r="K127">
        <v>1</v>
      </c>
      <c r="L127">
        <v>6</v>
      </c>
      <c r="M127">
        <v>614502</v>
      </c>
      <c r="N127" t="s">
        <v>388</v>
      </c>
      <c r="O127" t="s">
        <v>129</v>
      </c>
      <c r="P127">
        <v>30000</v>
      </c>
      <c r="Q127">
        <v>30000</v>
      </c>
      <c r="R127">
        <v>0</v>
      </c>
      <c r="S127">
        <v>30000</v>
      </c>
      <c r="T127">
        <v>0</v>
      </c>
      <c r="U127">
        <v>0</v>
      </c>
      <c r="V127">
        <v>200000</v>
      </c>
      <c r="W127">
        <v>420000</v>
      </c>
      <c r="X127" t="s">
        <v>165</v>
      </c>
      <c r="Y127" t="s">
        <v>166</v>
      </c>
      <c r="Z127" t="s">
        <v>145</v>
      </c>
      <c r="AA127" t="s">
        <v>150</v>
      </c>
      <c r="AB127">
        <v>80411422</v>
      </c>
      <c r="AC127">
        <v>1</v>
      </c>
      <c r="AD127" t="s">
        <v>389</v>
      </c>
      <c r="AE127" t="s">
        <v>152</v>
      </c>
      <c r="AF127" t="s">
        <v>390</v>
      </c>
      <c r="AG127" t="s">
        <v>391</v>
      </c>
      <c r="AH127" t="s">
        <v>392</v>
      </c>
      <c r="AI127">
        <v>11001</v>
      </c>
      <c r="AJ127" t="s">
        <v>393</v>
      </c>
      <c r="AK127">
        <v>6793151</v>
      </c>
      <c r="AM127" t="s">
        <v>394</v>
      </c>
      <c r="AN127">
        <v>31</v>
      </c>
      <c r="AO127" t="s">
        <v>113</v>
      </c>
      <c r="AP127" t="s">
        <v>113</v>
      </c>
      <c r="AQ127" t="s">
        <v>114</v>
      </c>
    </row>
    <row r="128" spans="1:43" x14ac:dyDescent="0.25">
      <c r="A128">
        <v>2024</v>
      </c>
      <c r="B128">
        <v>3</v>
      </c>
      <c r="C128">
        <v>4</v>
      </c>
      <c r="D128" s="33">
        <v>45355</v>
      </c>
      <c r="E128" t="s">
        <v>145</v>
      </c>
      <c r="F128" t="s">
        <v>146</v>
      </c>
      <c r="G128" t="s">
        <v>102</v>
      </c>
      <c r="H128">
        <v>4885</v>
      </c>
      <c r="I128">
        <v>1466</v>
      </c>
      <c r="J128" t="s">
        <v>689</v>
      </c>
      <c r="K128">
        <v>1</v>
      </c>
      <c r="L128">
        <v>6</v>
      </c>
      <c r="M128">
        <v>614502</v>
      </c>
      <c r="N128" t="s">
        <v>388</v>
      </c>
      <c r="O128" t="s">
        <v>129</v>
      </c>
      <c r="P128">
        <v>120000</v>
      </c>
      <c r="Q128">
        <v>120000</v>
      </c>
      <c r="R128">
        <v>0</v>
      </c>
      <c r="S128">
        <v>120000</v>
      </c>
      <c r="T128">
        <v>0</v>
      </c>
      <c r="U128">
        <v>0</v>
      </c>
      <c r="V128">
        <v>0</v>
      </c>
      <c r="W128">
        <v>120000</v>
      </c>
      <c r="X128" t="s">
        <v>169</v>
      </c>
      <c r="Y128" t="s">
        <v>170</v>
      </c>
      <c r="Z128" t="s">
        <v>145</v>
      </c>
      <c r="AA128" t="s">
        <v>150</v>
      </c>
      <c r="AB128">
        <v>79501636</v>
      </c>
      <c r="AC128">
        <v>1</v>
      </c>
      <c r="AD128" t="s">
        <v>690</v>
      </c>
      <c r="AE128" t="s">
        <v>691</v>
      </c>
      <c r="AG128" t="s">
        <v>692</v>
      </c>
      <c r="AH128" t="s">
        <v>693</v>
      </c>
      <c r="AI128">
        <v>11001</v>
      </c>
      <c r="AJ128" t="s">
        <v>694</v>
      </c>
      <c r="AK128">
        <v>3202583128</v>
      </c>
      <c r="AM128" t="s">
        <v>695</v>
      </c>
      <c r="AN128">
        <v>31</v>
      </c>
      <c r="AQ128" t="s">
        <v>114</v>
      </c>
    </row>
    <row r="129" spans="1:43" x14ac:dyDescent="0.25">
      <c r="A129">
        <v>2024</v>
      </c>
      <c r="B129">
        <v>3</v>
      </c>
      <c r="C129">
        <v>5</v>
      </c>
      <c r="D129" s="33">
        <v>45356</v>
      </c>
      <c r="E129" t="s">
        <v>145</v>
      </c>
      <c r="F129" t="s">
        <v>146</v>
      </c>
      <c r="G129" t="s">
        <v>102</v>
      </c>
      <c r="H129">
        <v>4730</v>
      </c>
      <c r="I129">
        <v>4730</v>
      </c>
      <c r="J129" t="s">
        <v>696</v>
      </c>
      <c r="K129">
        <v>1</v>
      </c>
      <c r="L129">
        <v>6</v>
      </c>
      <c r="M129">
        <v>614502</v>
      </c>
      <c r="N129" t="s">
        <v>388</v>
      </c>
      <c r="O129" t="s">
        <v>129</v>
      </c>
      <c r="P129">
        <v>15000</v>
      </c>
      <c r="Q129">
        <v>15000</v>
      </c>
      <c r="R129">
        <v>0</v>
      </c>
      <c r="S129">
        <v>15000</v>
      </c>
      <c r="T129">
        <v>0</v>
      </c>
      <c r="U129">
        <v>0</v>
      </c>
      <c r="V129">
        <v>0</v>
      </c>
      <c r="W129">
        <v>15000</v>
      </c>
      <c r="X129" t="s">
        <v>178</v>
      </c>
      <c r="Y129" t="s">
        <v>179</v>
      </c>
      <c r="AB129">
        <v>1010183318</v>
      </c>
      <c r="AC129">
        <v>9</v>
      </c>
      <c r="AD129" t="s">
        <v>697</v>
      </c>
      <c r="AE129" t="s">
        <v>354</v>
      </c>
      <c r="AF129" t="s">
        <v>188</v>
      </c>
      <c r="AG129" t="s">
        <v>625</v>
      </c>
      <c r="AH129" t="s">
        <v>109</v>
      </c>
      <c r="AI129">
        <v>11001</v>
      </c>
      <c r="AJ129" t="s">
        <v>698</v>
      </c>
      <c r="AK129">
        <v>3024289873</v>
      </c>
      <c r="AM129" t="s">
        <v>699</v>
      </c>
      <c r="AN129">
        <v>31</v>
      </c>
      <c r="AO129" t="s">
        <v>113</v>
      </c>
      <c r="AP129" t="s">
        <v>113</v>
      </c>
      <c r="AQ129" t="s">
        <v>114</v>
      </c>
    </row>
    <row r="130" spans="1:43" x14ac:dyDescent="0.25">
      <c r="A130">
        <v>2024</v>
      </c>
      <c r="B130">
        <v>3</v>
      </c>
      <c r="C130">
        <v>5</v>
      </c>
      <c r="D130" s="33">
        <v>45356</v>
      </c>
      <c r="E130" t="s">
        <v>100</v>
      </c>
      <c r="F130" t="s">
        <v>101</v>
      </c>
      <c r="G130" t="s">
        <v>102</v>
      </c>
      <c r="H130">
        <v>567</v>
      </c>
      <c r="I130">
        <v>36867</v>
      </c>
      <c r="J130" t="s">
        <v>700</v>
      </c>
      <c r="K130">
        <v>1</v>
      </c>
      <c r="L130">
        <v>6</v>
      </c>
      <c r="M130">
        <v>614502</v>
      </c>
      <c r="N130" t="s">
        <v>388</v>
      </c>
      <c r="O130" t="s">
        <v>129</v>
      </c>
      <c r="P130">
        <v>427635</v>
      </c>
      <c r="Q130">
        <v>427635</v>
      </c>
      <c r="R130">
        <v>0</v>
      </c>
      <c r="S130">
        <v>427635</v>
      </c>
      <c r="T130">
        <v>0</v>
      </c>
      <c r="U130">
        <v>0</v>
      </c>
      <c r="V130">
        <v>487635</v>
      </c>
      <c r="W130">
        <v>915270</v>
      </c>
      <c r="X130" t="s">
        <v>178</v>
      </c>
      <c r="Y130" t="s">
        <v>179</v>
      </c>
      <c r="Z130" t="s">
        <v>100</v>
      </c>
      <c r="AA130" t="s">
        <v>106</v>
      </c>
      <c r="AB130">
        <v>900094539</v>
      </c>
      <c r="AC130">
        <v>5</v>
      </c>
      <c r="AD130" t="s">
        <v>415</v>
      </c>
      <c r="AI130">
        <v>11001</v>
      </c>
      <c r="AJ130" t="s">
        <v>416</v>
      </c>
      <c r="AK130">
        <v>7448462</v>
      </c>
      <c r="AM130" t="s">
        <v>417</v>
      </c>
      <c r="AN130">
        <v>31</v>
      </c>
      <c r="AQ130" t="s">
        <v>142</v>
      </c>
    </row>
    <row r="131" spans="1:43" x14ac:dyDescent="0.25">
      <c r="A131">
        <v>2024</v>
      </c>
      <c r="B131">
        <v>3</v>
      </c>
      <c r="C131">
        <v>5</v>
      </c>
      <c r="D131" s="33">
        <v>45356</v>
      </c>
      <c r="E131" t="s">
        <v>100</v>
      </c>
      <c r="F131" t="s">
        <v>101</v>
      </c>
      <c r="G131" t="s">
        <v>102</v>
      </c>
      <c r="H131">
        <v>568</v>
      </c>
      <c r="I131">
        <v>2446</v>
      </c>
      <c r="J131" t="s">
        <v>701</v>
      </c>
      <c r="K131">
        <v>1</v>
      </c>
      <c r="L131">
        <v>6</v>
      </c>
      <c r="M131">
        <v>614502</v>
      </c>
      <c r="N131" t="s">
        <v>388</v>
      </c>
      <c r="O131" t="s">
        <v>129</v>
      </c>
      <c r="P131">
        <v>840336.2</v>
      </c>
      <c r="Q131">
        <v>840336.2</v>
      </c>
      <c r="R131">
        <v>0</v>
      </c>
      <c r="S131">
        <v>840336.2</v>
      </c>
      <c r="T131">
        <v>0</v>
      </c>
      <c r="U131">
        <v>0</v>
      </c>
      <c r="V131">
        <v>95002</v>
      </c>
      <c r="W131">
        <v>1492848.2</v>
      </c>
      <c r="X131" t="s">
        <v>193</v>
      </c>
      <c r="Y131" t="s">
        <v>194</v>
      </c>
      <c r="Z131" t="s">
        <v>100</v>
      </c>
      <c r="AA131" t="s">
        <v>106</v>
      </c>
      <c r="AB131">
        <v>1049614643</v>
      </c>
      <c r="AC131">
        <v>0</v>
      </c>
      <c r="AD131" t="s">
        <v>462</v>
      </c>
      <c r="AE131" t="s">
        <v>187</v>
      </c>
      <c r="AF131" t="s">
        <v>463</v>
      </c>
      <c r="AG131" t="s">
        <v>464</v>
      </c>
      <c r="AH131" t="s">
        <v>465</v>
      </c>
      <c r="AI131">
        <v>11001</v>
      </c>
      <c r="AJ131" t="s">
        <v>466</v>
      </c>
      <c r="AK131">
        <v>9338490</v>
      </c>
      <c r="AM131" t="s">
        <v>467</v>
      </c>
      <c r="AN131">
        <v>31</v>
      </c>
      <c r="AP131" t="s">
        <v>113</v>
      </c>
      <c r="AQ131" t="s">
        <v>142</v>
      </c>
    </row>
    <row r="132" spans="1:43" x14ac:dyDescent="0.25">
      <c r="A132">
        <v>2024</v>
      </c>
      <c r="B132">
        <v>3</v>
      </c>
      <c r="C132">
        <v>5</v>
      </c>
      <c r="D132" s="33">
        <v>45356</v>
      </c>
      <c r="E132" t="s">
        <v>100</v>
      </c>
      <c r="F132" t="s">
        <v>101</v>
      </c>
      <c r="G132" t="s">
        <v>102</v>
      </c>
      <c r="H132">
        <v>591</v>
      </c>
      <c r="I132">
        <v>591</v>
      </c>
      <c r="J132" t="s">
        <v>702</v>
      </c>
      <c r="K132">
        <v>1</v>
      </c>
      <c r="L132">
        <v>6</v>
      </c>
      <c r="M132">
        <v>614502</v>
      </c>
      <c r="N132" t="s">
        <v>388</v>
      </c>
      <c r="O132" t="s">
        <v>129</v>
      </c>
      <c r="P132">
        <v>151261</v>
      </c>
      <c r="Q132">
        <v>151261</v>
      </c>
      <c r="R132">
        <v>0</v>
      </c>
      <c r="S132">
        <v>151261</v>
      </c>
      <c r="T132">
        <v>0</v>
      </c>
      <c r="U132">
        <v>0</v>
      </c>
      <c r="V132">
        <v>0</v>
      </c>
      <c r="W132">
        <v>151261</v>
      </c>
      <c r="X132" t="s">
        <v>306</v>
      </c>
      <c r="Y132" t="s">
        <v>307</v>
      </c>
      <c r="Z132" t="s">
        <v>100</v>
      </c>
      <c r="AA132" t="s">
        <v>106</v>
      </c>
      <c r="AB132">
        <v>51911563</v>
      </c>
      <c r="AC132">
        <v>1</v>
      </c>
      <c r="AD132" t="s">
        <v>703</v>
      </c>
      <c r="AE132" t="s">
        <v>704</v>
      </c>
      <c r="AG132" t="s">
        <v>705</v>
      </c>
      <c r="AH132" t="s">
        <v>706</v>
      </c>
      <c r="AI132">
        <v>11001</v>
      </c>
      <c r="AJ132" t="s">
        <v>707</v>
      </c>
      <c r="AK132">
        <v>3107565942</v>
      </c>
      <c r="AM132" t="s">
        <v>708</v>
      </c>
      <c r="AN132">
        <v>31</v>
      </c>
      <c r="AP132" t="s">
        <v>113</v>
      </c>
      <c r="AQ132" t="s">
        <v>142</v>
      </c>
    </row>
    <row r="133" spans="1:43" x14ac:dyDescent="0.25">
      <c r="A133">
        <v>2024</v>
      </c>
      <c r="B133">
        <v>3</v>
      </c>
      <c r="C133">
        <v>8</v>
      </c>
      <c r="D133" s="33">
        <v>45359</v>
      </c>
      <c r="E133" t="s">
        <v>145</v>
      </c>
      <c r="F133" t="s">
        <v>146</v>
      </c>
      <c r="G133" t="s">
        <v>102</v>
      </c>
      <c r="H133">
        <v>4765</v>
      </c>
      <c r="I133">
        <v>4765</v>
      </c>
      <c r="J133" t="s">
        <v>709</v>
      </c>
      <c r="K133">
        <v>1</v>
      </c>
      <c r="L133">
        <v>6</v>
      </c>
      <c r="M133">
        <v>614502</v>
      </c>
      <c r="N133" t="s">
        <v>388</v>
      </c>
      <c r="O133" t="s">
        <v>129</v>
      </c>
      <c r="P133">
        <v>50000</v>
      </c>
      <c r="Q133">
        <v>50000</v>
      </c>
      <c r="R133">
        <v>0</v>
      </c>
      <c r="S133">
        <v>50000</v>
      </c>
      <c r="T133">
        <v>0</v>
      </c>
      <c r="U133">
        <v>0</v>
      </c>
      <c r="V133">
        <v>100000</v>
      </c>
      <c r="W133">
        <v>150000</v>
      </c>
      <c r="X133" t="s">
        <v>203</v>
      </c>
      <c r="Y133" t="s">
        <v>204</v>
      </c>
      <c r="Z133" t="s">
        <v>145</v>
      </c>
      <c r="AA133" t="s">
        <v>150</v>
      </c>
      <c r="AB133">
        <v>1020752869</v>
      </c>
      <c r="AC133">
        <v>3</v>
      </c>
      <c r="AD133" t="s">
        <v>492</v>
      </c>
      <c r="AE133" t="s">
        <v>493</v>
      </c>
      <c r="AG133" t="s">
        <v>494</v>
      </c>
      <c r="AH133" t="s">
        <v>495</v>
      </c>
      <c r="AI133">
        <v>11001</v>
      </c>
      <c r="AJ133" t="s">
        <v>496</v>
      </c>
      <c r="AK133">
        <v>3046190467</v>
      </c>
      <c r="AM133" t="s">
        <v>497</v>
      </c>
      <c r="AN133">
        <v>31</v>
      </c>
      <c r="AO133" t="s">
        <v>113</v>
      </c>
      <c r="AP133" t="s">
        <v>113</v>
      </c>
      <c r="AQ133" t="s">
        <v>114</v>
      </c>
    </row>
    <row r="134" spans="1:43" x14ac:dyDescent="0.25">
      <c r="A134">
        <v>2024</v>
      </c>
      <c r="B134">
        <v>3</v>
      </c>
      <c r="C134">
        <v>11</v>
      </c>
      <c r="D134" s="33">
        <v>45362</v>
      </c>
      <c r="E134" t="s">
        <v>145</v>
      </c>
      <c r="F134" t="s">
        <v>146</v>
      </c>
      <c r="G134" t="s">
        <v>102</v>
      </c>
      <c r="H134">
        <v>4884</v>
      </c>
      <c r="I134" t="s">
        <v>710</v>
      </c>
      <c r="J134" t="s">
        <v>711</v>
      </c>
      <c r="K134">
        <v>1</v>
      </c>
      <c r="L134">
        <v>6</v>
      </c>
      <c r="M134">
        <v>614502</v>
      </c>
      <c r="N134" t="s">
        <v>388</v>
      </c>
      <c r="O134" t="s">
        <v>129</v>
      </c>
      <c r="P134">
        <v>200000</v>
      </c>
      <c r="Q134">
        <v>200000</v>
      </c>
      <c r="R134">
        <v>0</v>
      </c>
      <c r="S134">
        <v>200000</v>
      </c>
      <c r="T134">
        <v>0</v>
      </c>
      <c r="U134">
        <v>0</v>
      </c>
      <c r="V134">
        <v>0</v>
      </c>
      <c r="W134">
        <v>200000</v>
      </c>
      <c r="X134" t="s">
        <v>180</v>
      </c>
      <c r="Y134" t="s">
        <v>181</v>
      </c>
      <c r="AB134">
        <v>79837392</v>
      </c>
      <c r="AC134">
        <v>2</v>
      </c>
      <c r="AD134" t="s">
        <v>712</v>
      </c>
      <c r="AE134" t="s">
        <v>288</v>
      </c>
      <c r="AG134" t="s">
        <v>713</v>
      </c>
      <c r="AH134" t="s">
        <v>714</v>
      </c>
      <c r="AI134">
        <v>11001</v>
      </c>
      <c r="AJ134" t="s">
        <v>715</v>
      </c>
      <c r="AK134">
        <v>3203001817</v>
      </c>
      <c r="AM134" t="s">
        <v>716</v>
      </c>
      <c r="AN134">
        <v>31</v>
      </c>
      <c r="AQ134" t="s">
        <v>114</v>
      </c>
    </row>
    <row r="135" spans="1:43" x14ac:dyDescent="0.25">
      <c r="A135">
        <v>2024</v>
      </c>
      <c r="B135">
        <v>3</v>
      </c>
      <c r="C135">
        <v>11</v>
      </c>
      <c r="D135" s="33">
        <v>45362</v>
      </c>
      <c r="E135" t="s">
        <v>100</v>
      </c>
      <c r="F135" t="s">
        <v>101</v>
      </c>
      <c r="G135" t="s">
        <v>102</v>
      </c>
      <c r="H135">
        <v>586</v>
      </c>
      <c r="I135">
        <v>1362</v>
      </c>
      <c r="J135" t="s">
        <v>717</v>
      </c>
      <c r="K135">
        <v>1</v>
      </c>
      <c r="L135">
        <v>6</v>
      </c>
      <c r="M135">
        <v>614502</v>
      </c>
      <c r="N135" t="s">
        <v>388</v>
      </c>
      <c r="O135" t="s">
        <v>129</v>
      </c>
      <c r="P135">
        <v>47000</v>
      </c>
      <c r="Q135">
        <v>47000</v>
      </c>
      <c r="R135">
        <v>0</v>
      </c>
      <c r="S135">
        <v>47000</v>
      </c>
      <c r="T135">
        <v>0</v>
      </c>
      <c r="U135">
        <v>0</v>
      </c>
      <c r="V135">
        <v>358000</v>
      </c>
      <c r="W135">
        <v>405000</v>
      </c>
      <c r="X135" t="s">
        <v>164</v>
      </c>
      <c r="Y135" t="s">
        <v>161</v>
      </c>
      <c r="Z135" t="s">
        <v>100</v>
      </c>
      <c r="AA135" t="s">
        <v>106</v>
      </c>
      <c r="AB135">
        <v>80249882</v>
      </c>
      <c r="AC135">
        <v>0</v>
      </c>
      <c r="AD135" t="s">
        <v>483</v>
      </c>
      <c r="AE135" t="s">
        <v>484</v>
      </c>
      <c r="AG135" t="s">
        <v>296</v>
      </c>
      <c r="AH135" t="s">
        <v>485</v>
      </c>
      <c r="AI135">
        <v>11001</v>
      </c>
      <c r="AJ135" t="s">
        <v>486</v>
      </c>
      <c r="AK135">
        <v>3115790017</v>
      </c>
      <c r="AM135" t="s">
        <v>487</v>
      </c>
      <c r="AN135">
        <v>31</v>
      </c>
      <c r="AQ135" t="s">
        <v>114</v>
      </c>
    </row>
    <row r="136" spans="1:43" x14ac:dyDescent="0.25">
      <c r="A136">
        <v>2024</v>
      </c>
      <c r="B136">
        <v>3</v>
      </c>
      <c r="C136">
        <v>11</v>
      </c>
      <c r="D136" s="33">
        <v>45362</v>
      </c>
      <c r="E136" t="s">
        <v>100</v>
      </c>
      <c r="F136" t="s">
        <v>101</v>
      </c>
      <c r="G136" t="s">
        <v>102</v>
      </c>
      <c r="H136">
        <v>616</v>
      </c>
      <c r="I136">
        <v>4806503</v>
      </c>
      <c r="K136">
        <v>4</v>
      </c>
      <c r="L136">
        <v>6</v>
      </c>
      <c r="M136">
        <v>614502</v>
      </c>
      <c r="N136" t="s">
        <v>388</v>
      </c>
      <c r="O136" t="s">
        <v>129</v>
      </c>
      <c r="P136">
        <v>285714</v>
      </c>
      <c r="Q136">
        <v>285714</v>
      </c>
      <c r="R136">
        <v>0</v>
      </c>
      <c r="S136">
        <v>285714</v>
      </c>
      <c r="T136">
        <v>0</v>
      </c>
      <c r="U136">
        <v>0</v>
      </c>
      <c r="V136">
        <v>0</v>
      </c>
      <c r="W136">
        <v>571428</v>
      </c>
      <c r="X136" t="s">
        <v>257</v>
      </c>
      <c r="Y136" t="s">
        <v>258</v>
      </c>
      <c r="Z136" t="s">
        <v>100</v>
      </c>
      <c r="AA136" t="s">
        <v>106</v>
      </c>
      <c r="AB136">
        <v>890802377</v>
      </c>
      <c r="AC136">
        <v>2</v>
      </c>
      <c r="AD136" t="s">
        <v>718</v>
      </c>
      <c r="AI136">
        <v>17380</v>
      </c>
      <c r="AJ136" t="s">
        <v>719</v>
      </c>
      <c r="AK136">
        <v>8570398</v>
      </c>
      <c r="AM136" t="s">
        <v>720</v>
      </c>
      <c r="AN136">
        <v>31</v>
      </c>
      <c r="AQ136" t="s">
        <v>114</v>
      </c>
    </row>
    <row r="137" spans="1:43" x14ac:dyDescent="0.25">
      <c r="A137">
        <v>2024</v>
      </c>
      <c r="B137">
        <v>3</v>
      </c>
      <c r="C137">
        <v>11</v>
      </c>
      <c r="D137" s="33">
        <v>45362</v>
      </c>
      <c r="E137" t="s">
        <v>100</v>
      </c>
      <c r="F137" t="s">
        <v>101</v>
      </c>
      <c r="G137" t="s">
        <v>102</v>
      </c>
      <c r="H137">
        <v>616</v>
      </c>
      <c r="I137">
        <v>4806503</v>
      </c>
      <c r="J137" t="s">
        <v>721</v>
      </c>
      <c r="K137">
        <v>1</v>
      </c>
      <c r="L137">
        <v>6</v>
      </c>
      <c r="M137">
        <v>614502</v>
      </c>
      <c r="N137" t="s">
        <v>388</v>
      </c>
      <c r="O137" t="s">
        <v>129</v>
      </c>
      <c r="P137">
        <v>285714</v>
      </c>
      <c r="Q137">
        <v>285714</v>
      </c>
      <c r="R137">
        <v>0</v>
      </c>
      <c r="S137">
        <v>285714</v>
      </c>
      <c r="T137">
        <v>0</v>
      </c>
      <c r="U137">
        <v>0</v>
      </c>
      <c r="V137">
        <v>0</v>
      </c>
      <c r="W137">
        <v>571428</v>
      </c>
      <c r="X137" t="s">
        <v>264</v>
      </c>
      <c r="Y137" t="s">
        <v>258</v>
      </c>
      <c r="Z137" t="s">
        <v>100</v>
      </c>
      <c r="AA137" t="s">
        <v>106</v>
      </c>
      <c r="AB137">
        <v>890802377</v>
      </c>
      <c r="AC137">
        <v>2</v>
      </c>
      <c r="AD137" t="s">
        <v>718</v>
      </c>
      <c r="AI137">
        <v>17380</v>
      </c>
      <c r="AJ137" t="s">
        <v>719</v>
      </c>
      <c r="AK137">
        <v>8570398</v>
      </c>
      <c r="AM137" t="s">
        <v>720</v>
      </c>
      <c r="AN137">
        <v>31</v>
      </c>
      <c r="AQ137" t="s">
        <v>114</v>
      </c>
    </row>
    <row r="138" spans="1:43" x14ac:dyDescent="0.25">
      <c r="A138">
        <v>2024</v>
      </c>
      <c r="B138">
        <v>3</v>
      </c>
      <c r="C138">
        <v>11</v>
      </c>
      <c r="D138" s="33">
        <v>45362</v>
      </c>
      <c r="E138" t="s">
        <v>100</v>
      </c>
      <c r="F138" t="s">
        <v>101</v>
      </c>
      <c r="G138" t="s">
        <v>102</v>
      </c>
      <c r="H138">
        <v>617</v>
      </c>
      <c r="I138">
        <v>721</v>
      </c>
      <c r="K138">
        <v>3</v>
      </c>
      <c r="L138">
        <v>6</v>
      </c>
      <c r="M138">
        <v>614502</v>
      </c>
      <c r="N138" t="s">
        <v>388</v>
      </c>
      <c r="O138" t="s">
        <v>129</v>
      </c>
      <c r="P138">
        <v>490000</v>
      </c>
      <c r="Q138">
        <v>490000</v>
      </c>
      <c r="R138">
        <v>0</v>
      </c>
      <c r="S138">
        <v>490000</v>
      </c>
      <c r="T138">
        <v>0</v>
      </c>
      <c r="U138">
        <v>0</v>
      </c>
      <c r="V138">
        <v>0</v>
      </c>
      <c r="W138">
        <v>980000</v>
      </c>
      <c r="X138" t="s">
        <v>257</v>
      </c>
      <c r="Y138" t="s">
        <v>258</v>
      </c>
      <c r="Z138" t="s">
        <v>100</v>
      </c>
      <c r="AA138" t="s">
        <v>106</v>
      </c>
      <c r="AB138">
        <v>79352625</v>
      </c>
      <c r="AC138">
        <v>0</v>
      </c>
      <c r="AD138" t="s">
        <v>722</v>
      </c>
      <c r="AE138" t="s">
        <v>723</v>
      </c>
      <c r="AG138" t="s">
        <v>532</v>
      </c>
      <c r="AH138" t="s">
        <v>724</v>
      </c>
      <c r="AI138">
        <v>17380</v>
      </c>
      <c r="AJ138" t="s">
        <v>725</v>
      </c>
      <c r="AK138">
        <v>8574391</v>
      </c>
      <c r="AM138" t="s">
        <v>726</v>
      </c>
      <c r="AN138">
        <v>31</v>
      </c>
      <c r="AQ138" t="s">
        <v>114</v>
      </c>
    </row>
    <row r="139" spans="1:43" x14ac:dyDescent="0.25">
      <c r="A139">
        <v>2024</v>
      </c>
      <c r="B139">
        <v>3</v>
      </c>
      <c r="C139">
        <v>11</v>
      </c>
      <c r="D139" s="33">
        <v>45362</v>
      </c>
      <c r="E139" t="s">
        <v>100</v>
      </c>
      <c r="F139" t="s">
        <v>101</v>
      </c>
      <c r="G139" t="s">
        <v>102</v>
      </c>
      <c r="H139">
        <v>617</v>
      </c>
      <c r="I139">
        <v>721</v>
      </c>
      <c r="J139" t="s">
        <v>727</v>
      </c>
      <c r="K139">
        <v>1</v>
      </c>
      <c r="L139">
        <v>6</v>
      </c>
      <c r="M139">
        <v>614502</v>
      </c>
      <c r="N139" t="s">
        <v>388</v>
      </c>
      <c r="O139" t="s">
        <v>129</v>
      </c>
      <c r="P139">
        <v>490000</v>
      </c>
      <c r="Q139">
        <v>490000</v>
      </c>
      <c r="R139">
        <v>0</v>
      </c>
      <c r="S139">
        <v>490000</v>
      </c>
      <c r="T139">
        <v>0</v>
      </c>
      <c r="U139">
        <v>0</v>
      </c>
      <c r="V139">
        <v>0</v>
      </c>
      <c r="W139">
        <v>980000</v>
      </c>
      <c r="X139" t="s">
        <v>264</v>
      </c>
      <c r="Y139" t="s">
        <v>258</v>
      </c>
      <c r="Z139" t="s">
        <v>100</v>
      </c>
      <c r="AA139" t="s">
        <v>106</v>
      </c>
      <c r="AB139">
        <v>79352625</v>
      </c>
      <c r="AC139">
        <v>0</v>
      </c>
      <c r="AD139" t="s">
        <v>722</v>
      </c>
      <c r="AE139" t="s">
        <v>723</v>
      </c>
      <c r="AG139" t="s">
        <v>532</v>
      </c>
      <c r="AH139" t="s">
        <v>724</v>
      </c>
      <c r="AI139">
        <v>17380</v>
      </c>
      <c r="AJ139" t="s">
        <v>725</v>
      </c>
      <c r="AK139">
        <v>8574391</v>
      </c>
      <c r="AM139" t="s">
        <v>726</v>
      </c>
      <c r="AN139">
        <v>31</v>
      </c>
      <c r="AQ139" t="s">
        <v>114</v>
      </c>
    </row>
    <row r="140" spans="1:43" x14ac:dyDescent="0.25">
      <c r="A140">
        <v>2024</v>
      </c>
      <c r="B140">
        <v>3</v>
      </c>
      <c r="C140">
        <v>12</v>
      </c>
      <c r="D140" s="33">
        <v>45363</v>
      </c>
      <c r="E140" t="s">
        <v>145</v>
      </c>
      <c r="F140" t="s">
        <v>146</v>
      </c>
      <c r="G140" t="s">
        <v>102</v>
      </c>
      <c r="H140">
        <v>4970</v>
      </c>
      <c r="I140">
        <v>4970</v>
      </c>
      <c r="J140" t="s">
        <v>728</v>
      </c>
      <c r="K140">
        <v>1</v>
      </c>
      <c r="L140">
        <v>6</v>
      </c>
      <c r="M140">
        <v>614502</v>
      </c>
      <c r="N140" t="s">
        <v>388</v>
      </c>
      <c r="O140" t="s">
        <v>129</v>
      </c>
      <c r="P140">
        <v>80000</v>
      </c>
      <c r="Q140">
        <v>80000</v>
      </c>
      <c r="R140">
        <v>0</v>
      </c>
      <c r="S140">
        <v>80000</v>
      </c>
      <c r="T140">
        <v>0</v>
      </c>
      <c r="U140">
        <v>0</v>
      </c>
      <c r="V140">
        <v>0</v>
      </c>
      <c r="W140">
        <v>80000</v>
      </c>
      <c r="X140" t="s">
        <v>162</v>
      </c>
      <c r="Y140" t="s">
        <v>163</v>
      </c>
      <c r="Z140" t="s">
        <v>145</v>
      </c>
      <c r="AA140" t="s">
        <v>150</v>
      </c>
      <c r="AB140">
        <v>11203940</v>
      </c>
      <c r="AC140">
        <v>0</v>
      </c>
      <c r="AD140" t="s">
        <v>729</v>
      </c>
      <c r="AE140" t="s">
        <v>730</v>
      </c>
      <c r="AF140" t="s">
        <v>274</v>
      </c>
      <c r="AG140" t="s">
        <v>731</v>
      </c>
      <c r="AH140" t="s">
        <v>732</v>
      </c>
      <c r="AI140">
        <v>11001</v>
      </c>
      <c r="AJ140" t="s">
        <v>733</v>
      </c>
      <c r="AK140">
        <v>3012346082</v>
      </c>
      <c r="AM140" t="s">
        <v>734</v>
      </c>
      <c r="AN140">
        <v>31</v>
      </c>
      <c r="AQ140" t="s">
        <v>114</v>
      </c>
    </row>
    <row r="141" spans="1:43" x14ac:dyDescent="0.25">
      <c r="A141">
        <v>2024</v>
      </c>
      <c r="B141">
        <v>3</v>
      </c>
      <c r="C141">
        <v>13</v>
      </c>
      <c r="D141" s="33">
        <v>45364</v>
      </c>
      <c r="E141" t="s">
        <v>145</v>
      </c>
      <c r="F141" t="s">
        <v>146</v>
      </c>
      <c r="G141" t="s">
        <v>102</v>
      </c>
      <c r="H141">
        <v>4799</v>
      </c>
      <c r="I141">
        <v>4799</v>
      </c>
      <c r="J141" t="s">
        <v>735</v>
      </c>
      <c r="K141">
        <v>1</v>
      </c>
      <c r="L141">
        <v>6</v>
      </c>
      <c r="M141">
        <v>614502</v>
      </c>
      <c r="N141" t="s">
        <v>388</v>
      </c>
      <c r="O141" t="s">
        <v>129</v>
      </c>
      <c r="P141">
        <v>150000</v>
      </c>
      <c r="Q141">
        <v>150000</v>
      </c>
      <c r="R141">
        <v>0</v>
      </c>
      <c r="S141">
        <v>150000</v>
      </c>
      <c r="T141">
        <v>0</v>
      </c>
      <c r="U141">
        <v>0</v>
      </c>
      <c r="V141">
        <v>200000</v>
      </c>
      <c r="W141">
        <v>420000</v>
      </c>
      <c r="X141" t="s">
        <v>164</v>
      </c>
      <c r="Y141" t="s">
        <v>161</v>
      </c>
      <c r="Z141" t="s">
        <v>145</v>
      </c>
      <c r="AA141" t="s">
        <v>150</v>
      </c>
      <c r="AB141">
        <v>80411422</v>
      </c>
      <c r="AC141">
        <v>1</v>
      </c>
      <c r="AD141" t="s">
        <v>389</v>
      </c>
      <c r="AE141" t="s">
        <v>152</v>
      </c>
      <c r="AF141" t="s">
        <v>390</v>
      </c>
      <c r="AG141" t="s">
        <v>391</v>
      </c>
      <c r="AH141" t="s">
        <v>392</v>
      </c>
      <c r="AI141">
        <v>11001</v>
      </c>
      <c r="AJ141" t="s">
        <v>393</v>
      </c>
      <c r="AK141">
        <v>6793151</v>
      </c>
      <c r="AM141" t="s">
        <v>394</v>
      </c>
      <c r="AN141">
        <v>31</v>
      </c>
      <c r="AO141" t="s">
        <v>113</v>
      </c>
      <c r="AP141" t="s">
        <v>113</v>
      </c>
      <c r="AQ141" t="s">
        <v>114</v>
      </c>
    </row>
    <row r="142" spans="1:43" x14ac:dyDescent="0.25">
      <c r="A142">
        <v>2024</v>
      </c>
      <c r="B142">
        <v>3</v>
      </c>
      <c r="C142">
        <v>13</v>
      </c>
      <c r="D142" s="33">
        <v>45364</v>
      </c>
      <c r="E142" t="s">
        <v>145</v>
      </c>
      <c r="F142" t="s">
        <v>146</v>
      </c>
      <c r="G142" t="s">
        <v>102</v>
      </c>
      <c r="H142">
        <v>4887</v>
      </c>
      <c r="I142">
        <v>125</v>
      </c>
      <c r="J142" t="s">
        <v>736</v>
      </c>
      <c r="K142">
        <v>1</v>
      </c>
      <c r="L142">
        <v>6</v>
      </c>
      <c r="M142">
        <v>614502</v>
      </c>
      <c r="N142" t="s">
        <v>388</v>
      </c>
      <c r="O142" t="s">
        <v>129</v>
      </c>
      <c r="P142">
        <v>11300</v>
      </c>
      <c r="Q142">
        <v>11300</v>
      </c>
      <c r="R142">
        <v>0</v>
      </c>
      <c r="S142">
        <v>11300</v>
      </c>
      <c r="T142">
        <v>0</v>
      </c>
      <c r="U142">
        <v>0</v>
      </c>
      <c r="V142">
        <v>3000</v>
      </c>
      <c r="W142">
        <v>14300</v>
      </c>
      <c r="X142" t="s">
        <v>264</v>
      </c>
      <c r="Y142" t="s">
        <v>258</v>
      </c>
      <c r="Z142" t="s">
        <v>145</v>
      </c>
      <c r="AA142" t="s">
        <v>150</v>
      </c>
      <c r="AB142">
        <v>51910213</v>
      </c>
      <c r="AC142">
        <v>2</v>
      </c>
      <c r="AD142" t="s">
        <v>529</v>
      </c>
      <c r="AE142" t="s">
        <v>530</v>
      </c>
      <c r="AF142" t="s">
        <v>531</v>
      </c>
      <c r="AG142" t="s">
        <v>532</v>
      </c>
      <c r="AH142" t="s">
        <v>533</v>
      </c>
      <c r="AI142">
        <v>11001</v>
      </c>
      <c r="AJ142" t="s">
        <v>534</v>
      </c>
      <c r="AK142">
        <v>6857458</v>
      </c>
      <c r="AM142" t="s">
        <v>406</v>
      </c>
      <c r="AN142">
        <v>31</v>
      </c>
      <c r="AQ142" t="s">
        <v>114</v>
      </c>
    </row>
    <row r="143" spans="1:43" x14ac:dyDescent="0.25">
      <c r="A143">
        <v>2024</v>
      </c>
      <c r="B143">
        <v>3</v>
      </c>
      <c r="C143">
        <v>13</v>
      </c>
      <c r="D143" s="33">
        <v>45364</v>
      </c>
      <c r="E143" t="s">
        <v>100</v>
      </c>
      <c r="F143" t="s">
        <v>101</v>
      </c>
      <c r="G143" t="s">
        <v>102</v>
      </c>
      <c r="H143">
        <v>608</v>
      </c>
      <c r="I143">
        <v>4885</v>
      </c>
      <c r="J143" t="s">
        <v>737</v>
      </c>
      <c r="K143">
        <v>1</v>
      </c>
      <c r="L143">
        <v>6</v>
      </c>
      <c r="M143">
        <v>614502</v>
      </c>
      <c r="N143" t="s">
        <v>388</v>
      </c>
      <c r="O143" t="s">
        <v>129</v>
      </c>
      <c r="P143">
        <v>57142.82</v>
      </c>
      <c r="Q143">
        <v>57142.82</v>
      </c>
      <c r="R143">
        <v>0</v>
      </c>
      <c r="S143">
        <v>57142.82</v>
      </c>
      <c r="T143">
        <v>0</v>
      </c>
      <c r="U143">
        <v>0</v>
      </c>
      <c r="V143">
        <v>98500</v>
      </c>
      <c r="W143">
        <v>155642.82</v>
      </c>
      <c r="X143" t="s">
        <v>257</v>
      </c>
      <c r="Y143" t="s">
        <v>258</v>
      </c>
      <c r="Z143" t="s">
        <v>100</v>
      </c>
      <c r="AA143" t="s">
        <v>106</v>
      </c>
      <c r="AB143">
        <v>79557991</v>
      </c>
      <c r="AC143">
        <v>2</v>
      </c>
      <c r="AD143" t="s">
        <v>438</v>
      </c>
      <c r="AE143" t="s">
        <v>439</v>
      </c>
      <c r="AG143" t="s">
        <v>440</v>
      </c>
      <c r="AH143" t="s">
        <v>441</v>
      </c>
      <c r="AI143">
        <v>11001</v>
      </c>
      <c r="AJ143" t="s">
        <v>442</v>
      </c>
      <c r="AK143">
        <v>3115608621</v>
      </c>
      <c r="AM143" t="s">
        <v>443</v>
      </c>
      <c r="AN143">
        <v>31</v>
      </c>
      <c r="AQ143" t="s">
        <v>114</v>
      </c>
    </row>
    <row r="144" spans="1:43" x14ac:dyDescent="0.25">
      <c r="A144">
        <v>2024</v>
      </c>
      <c r="B144">
        <v>3</v>
      </c>
      <c r="C144">
        <v>14</v>
      </c>
      <c r="D144" s="33">
        <v>45365</v>
      </c>
      <c r="E144" t="s">
        <v>100</v>
      </c>
      <c r="F144" t="s">
        <v>101</v>
      </c>
      <c r="G144" t="s">
        <v>102</v>
      </c>
      <c r="H144">
        <v>636</v>
      </c>
      <c r="I144" t="s">
        <v>738</v>
      </c>
      <c r="J144" t="s">
        <v>721</v>
      </c>
      <c r="K144">
        <v>1</v>
      </c>
      <c r="L144">
        <v>6</v>
      </c>
      <c r="M144">
        <v>614502</v>
      </c>
      <c r="N144" t="s">
        <v>388</v>
      </c>
      <c r="O144" t="s">
        <v>129</v>
      </c>
      <c r="P144">
        <v>1007800</v>
      </c>
      <c r="Q144">
        <v>1007800</v>
      </c>
      <c r="R144">
        <v>0</v>
      </c>
      <c r="S144">
        <v>1007800</v>
      </c>
      <c r="T144">
        <v>0</v>
      </c>
      <c r="U144">
        <v>0</v>
      </c>
      <c r="V144">
        <v>3732400</v>
      </c>
      <c r="W144">
        <v>4798200</v>
      </c>
      <c r="X144">
        <v>1</v>
      </c>
      <c r="Y144" t="s">
        <v>414</v>
      </c>
      <c r="Z144" t="s">
        <v>100</v>
      </c>
      <c r="AA144" t="s">
        <v>106</v>
      </c>
      <c r="AB144">
        <v>800092967</v>
      </c>
      <c r="AC144">
        <v>2</v>
      </c>
      <c r="AD144" t="s">
        <v>649</v>
      </c>
      <c r="AI144">
        <v>11001</v>
      </c>
      <c r="AJ144" t="s">
        <v>650</v>
      </c>
      <c r="AK144">
        <v>3701082</v>
      </c>
      <c r="AM144" t="s">
        <v>426</v>
      </c>
      <c r="AN144">
        <v>31</v>
      </c>
      <c r="AQ144" t="s">
        <v>157</v>
      </c>
    </row>
    <row r="145" spans="1:43" x14ac:dyDescent="0.25">
      <c r="A145">
        <v>2024</v>
      </c>
      <c r="B145">
        <v>3</v>
      </c>
      <c r="C145">
        <v>15</v>
      </c>
      <c r="D145" s="33">
        <v>45366</v>
      </c>
      <c r="E145" t="s">
        <v>100</v>
      </c>
      <c r="F145" t="s">
        <v>101</v>
      </c>
      <c r="G145" t="s">
        <v>102</v>
      </c>
      <c r="H145">
        <v>597</v>
      </c>
      <c r="I145">
        <v>872</v>
      </c>
      <c r="J145" t="s">
        <v>739</v>
      </c>
      <c r="K145">
        <v>1</v>
      </c>
      <c r="L145">
        <v>6</v>
      </c>
      <c r="M145">
        <v>614502</v>
      </c>
      <c r="N145" t="s">
        <v>388</v>
      </c>
      <c r="O145" t="s">
        <v>129</v>
      </c>
      <c r="P145">
        <v>151262</v>
      </c>
      <c r="Q145">
        <v>151262</v>
      </c>
      <c r="R145">
        <v>0</v>
      </c>
      <c r="S145">
        <v>151262</v>
      </c>
      <c r="T145">
        <v>0</v>
      </c>
      <c r="U145">
        <v>0</v>
      </c>
      <c r="V145">
        <v>0</v>
      </c>
      <c r="W145">
        <v>151262</v>
      </c>
      <c r="X145" t="s">
        <v>203</v>
      </c>
      <c r="Y145" t="s">
        <v>204</v>
      </c>
      <c r="Z145" t="s">
        <v>100</v>
      </c>
      <c r="AA145" t="s">
        <v>106</v>
      </c>
      <c r="AB145">
        <v>901705781</v>
      </c>
      <c r="AC145">
        <v>9</v>
      </c>
      <c r="AD145" t="s">
        <v>740</v>
      </c>
      <c r="AI145">
        <v>11001</v>
      </c>
      <c r="AJ145" t="s">
        <v>741</v>
      </c>
      <c r="AK145">
        <v>3164629182</v>
      </c>
      <c r="AM145" t="s">
        <v>742</v>
      </c>
      <c r="AN145">
        <v>31</v>
      </c>
      <c r="AQ145" t="s">
        <v>114</v>
      </c>
    </row>
    <row r="146" spans="1:43" x14ac:dyDescent="0.25">
      <c r="A146">
        <v>2024</v>
      </c>
      <c r="B146">
        <v>3</v>
      </c>
      <c r="C146">
        <v>21</v>
      </c>
      <c r="D146" s="33">
        <v>45372</v>
      </c>
      <c r="E146" t="s">
        <v>100</v>
      </c>
      <c r="F146" t="s">
        <v>101</v>
      </c>
      <c r="G146" t="s">
        <v>102</v>
      </c>
      <c r="H146">
        <v>641</v>
      </c>
      <c r="I146">
        <v>641</v>
      </c>
      <c r="J146" t="s">
        <v>743</v>
      </c>
      <c r="K146">
        <v>1</v>
      </c>
      <c r="L146">
        <v>6</v>
      </c>
      <c r="M146">
        <v>614502</v>
      </c>
      <c r="N146" t="s">
        <v>388</v>
      </c>
      <c r="O146" t="s">
        <v>129</v>
      </c>
      <c r="P146">
        <v>12215000</v>
      </c>
      <c r="Q146">
        <v>12215000</v>
      </c>
      <c r="R146">
        <v>0</v>
      </c>
      <c r="S146">
        <v>12215000</v>
      </c>
      <c r="T146">
        <v>0</v>
      </c>
      <c r="U146">
        <v>0</v>
      </c>
      <c r="V146">
        <v>0</v>
      </c>
      <c r="W146">
        <v>12215000</v>
      </c>
      <c r="X146" t="s">
        <v>257</v>
      </c>
      <c r="Y146" t="s">
        <v>258</v>
      </c>
      <c r="Z146" t="s">
        <v>100</v>
      </c>
      <c r="AA146" t="s">
        <v>106</v>
      </c>
      <c r="AB146">
        <v>1032358760</v>
      </c>
      <c r="AC146">
        <v>4</v>
      </c>
      <c r="AD146" t="s">
        <v>744</v>
      </c>
      <c r="AI146">
        <v>11001</v>
      </c>
      <c r="AJ146" t="s">
        <v>745</v>
      </c>
      <c r="AK146">
        <v>3155158598</v>
      </c>
      <c r="AM146" t="s">
        <v>746</v>
      </c>
      <c r="AN146">
        <v>31</v>
      </c>
      <c r="AQ146" t="s">
        <v>142</v>
      </c>
    </row>
    <row r="147" spans="1:43" x14ac:dyDescent="0.25">
      <c r="A147">
        <v>2024</v>
      </c>
      <c r="B147">
        <v>3</v>
      </c>
      <c r="C147">
        <v>26</v>
      </c>
      <c r="D147" s="33">
        <v>45377</v>
      </c>
      <c r="E147" t="s">
        <v>145</v>
      </c>
      <c r="F147" t="s">
        <v>146</v>
      </c>
      <c r="G147" t="s">
        <v>102</v>
      </c>
      <c r="H147">
        <v>4888</v>
      </c>
      <c r="I147">
        <v>4888</v>
      </c>
      <c r="J147" t="s">
        <v>747</v>
      </c>
      <c r="K147">
        <v>1</v>
      </c>
      <c r="L147">
        <v>6</v>
      </c>
      <c r="M147">
        <v>614502</v>
      </c>
      <c r="N147" t="s">
        <v>388</v>
      </c>
      <c r="O147" t="s">
        <v>129</v>
      </c>
      <c r="P147">
        <v>40000</v>
      </c>
      <c r="Q147">
        <v>40000</v>
      </c>
      <c r="R147">
        <v>0</v>
      </c>
      <c r="S147">
        <v>40000</v>
      </c>
      <c r="T147">
        <v>0</v>
      </c>
      <c r="U147">
        <v>0</v>
      </c>
      <c r="V147">
        <v>200000</v>
      </c>
      <c r="W147">
        <v>420000</v>
      </c>
      <c r="X147" t="s">
        <v>206</v>
      </c>
      <c r="Y147" t="s">
        <v>207</v>
      </c>
      <c r="Z147" t="s">
        <v>145</v>
      </c>
      <c r="AA147" t="s">
        <v>150</v>
      </c>
      <c r="AB147">
        <v>80411422</v>
      </c>
      <c r="AC147">
        <v>1</v>
      </c>
      <c r="AD147" t="s">
        <v>389</v>
      </c>
      <c r="AE147" t="s">
        <v>152</v>
      </c>
      <c r="AF147" t="s">
        <v>390</v>
      </c>
      <c r="AG147" t="s">
        <v>391</v>
      </c>
      <c r="AH147" t="s">
        <v>392</v>
      </c>
      <c r="AI147">
        <v>11001</v>
      </c>
      <c r="AJ147" t="s">
        <v>393</v>
      </c>
      <c r="AK147">
        <v>6793151</v>
      </c>
      <c r="AM147" t="s">
        <v>394</v>
      </c>
      <c r="AN147">
        <v>31</v>
      </c>
      <c r="AO147" t="s">
        <v>113</v>
      </c>
      <c r="AP147" t="s">
        <v>113</v>
      </c>
      <c r="AQ147" t="s">
        <v>114</v>
      </c>
    </row>
    <row r="148" spans="1:43" x14ac:dyDescent="0.25">
      <c r="A148">
        <v>2024</v>
      </c>
      <c r="B148">
        <v>3</v>
      </c>
      <c r="C148">
        <v>26</v>
      </c>
      <c r="D148" s="33">
        <v>45377</v>
      </c>
      <c r="E148" t="s">
        <v>100</v>
      </c>
      <c r="F148" t="s">
        <v>101</v>
      </c>
      <c r="G148" t="s">
        <v>102</v>
      </c>
      <c r="H148">
        <v>607</v>
      </c>
      <c r="I148">
        <v>11354</v>
      </c>
      <c r="J148" t="s">
        <v>721</v>
      </c>
      <c r="K148">
        <v>1</v>
      </c>
      <c r="L148">
        <v>6</v>
      </c>
      <c r="M148">
        <v>614502</v>
      </c>
      <c r="N148" t="s">
        <v>388</v>
      </c>
      <c r="O148" t="s">
        <v>129</v>
      </c>
      <c r="P148">
        <v>33400</v>
      </c>
      <c r="Q148">
        <v>33400</v>
      </c>
      <c r="R148">
        <v>0</v>
      </c>
      <c r="S148">
        <v>33400</v>
      </c>
      <c r="T148">
        <v>0</v>
      </c>
      <c r="U148">
        <v>0</v>
      </c>
      <c r="V148">
        <v>3732400</v>
      </c>
      <c r="W148">
        <v>4798200</v>
      </c>
      <c r="X148" t="s">
        <v>203</v>
      </c>
      <c r="Y148" t="s">
        <v>204</v>
      </c>
      <c r="Z148" t="s">
        <v>100</v>
      </c>
      <c r="AA148" t="s">
        <v>106</v>
      </c>
      <c r="AB148">
        <v>800092967</v>
      </c>
      <c r="AC148">
        <v>2</v>
      </c>
      <c r="AD148" t="s">
        <v>649</v>
      </c>
      <c r="AI148">
        <v>11001</v>
      </c>
      <c r="AJ148" t="s">
        <v>650</v>
      </c>
      <c r="AK148">
        <v>3701082</v>
      </c>
      <c r="AM148" t="s">
        <v>426</v>
      </c>
      <c r="AN148">
        <v>31</v>
      </c>
      <c r="AQ148" t="s">
        <v>157</v>
      </c>
    </row>
    <row r="149" spans="1:43" x14ac:dyDescent="0.25">
      <c r="A149">
        <v>2024</v>
      </c>
      <c r="B149">
        <v>3</v>
      </c>
      <c r="C149">
        <v>26</v>
      </c>
      <c r="D149" s="33">
        <v>45377</v>
      </c>
      <c r="E149" t="s">
        <v>100</v>
      </c>
      <c r="F149" t="s">
        <v>101</v>
      </c>
      <c r="G149" t="s">
        <v>102</v>
      </c>
      <c r="H149">
        <v>607</v>
      </c>
      <c r="I149">
        <v>11354</v>
      </c>
      <c r="K149">
        <v>4</v>
      </c>
      <c r="L149">
        <v>6</v>
      </c>
      <c r="M149">
        <v>614502</v>
      </c>
      <c r="N149" t="s">
        <v>388</v>
      </c>
      <c r="O149" t="s">
        <v>129</v>
      </c>
      <c r="P149">
        <v>24600</v>
      </c>
      <c r="Q149">
        <v>24600</v>
      </c>
      <c r="R149">
        <v>0</v>
      </c>
      <c r="S149">
        <v>24600</v>
      </c>
      <c r="T149">
        <v>0</v>
      </c>
      <c r="U149">
        <v>0</v>
      </c>
      <c r="V149">
        <v>3732400</v>
      </c>
      <c r="W149">
        <v>4798200</v>
      </c>
      <c r="X149" t="s">
        <v>206</v>
      </c>
      <c r="Y149" t="s">
        <v>207</v>
      </c>
      <c r="Z149" t="s">
        <v>100</v>
      </c>
      <c r="AA149" t="s">
        <v>106</v>
      </c>
      <c r="AB149">
        <v>800092967</v>
      </c>
      <c r="AC149">
        <v>2</v>
      </c>
      <c r="AD149" t="s">
        <v>649</v>
      </c>
      <c r="AI149">
        <v>11001</v>
      </c>
      <c r="AJ149" t="s">
        <v>650</v>
      </c>
      <c r="AK149">
        <v>3701082</v>
      </c>
      <c r="AM149" t="s">
        <v>426</v>
      </c>
      <c r="AN149">
        <v>31</v>
      </c>
      <c r="AQ149" t="s">
        <v>157</v>
      </c>
    </row>
    <row r="150" spans="1:43" x14ac:dyDescent="0.25">
      <c r="A150">
        <v>2024</v>
      </c>
      <c r="B150">
        <v>3</v>
      </c>
      <c r="C150">
        <v>26</v>
      </c>
      <c r="D150" s="33">
        <v>45377</v>
      </c>
      <c r="E150" t="s">
        <v>100</v>
      </c>
      <c r="F150" t="s">
        <v>101</v>
      </c>
      <c r="G150" t="s">
        <v>102</v>
      </c>
      <c r="H150">
        <v>609</v>
      </c>
      <c r="I150">
        <v>13080</v>
      </c>
      <c r="J150" t="s">
        <v>727</v>
      </c>
      <c r="K150">
        <v>1</v>
      </c>
      <c r="L150">
        <v>6</v>
      </c>
      <c r="M150">
        <v>614502</v>
      </c>
      <c r="N150" t="s">
        <v>388</v>
      </c>
      <c r="O150" t="s">
        <v>129</v>
      </c>
      <c r="P150">
        <v>324000</v>
      </c>
      <c r="Q150">
        <v>324000</v>
      </c>
      <c r="R150">
        <v>0</v>
      </c>
      <c r="S150">
        <v>324000</v>
      </c>
      <c r="T150">
        <v>0</v>
      </c>
      <c r="U150">
        <v>0</v>
      </c>
      <c r="V150">
        <v>0</v>
      </c>
      <c r="W150">
        <v>324000</v>
      </c>
      <c r="X150" t="s">
        <v>203</v>
      </c>
      <c r="Y150" t="s">
        <v>204</v>
      </c>
      <c r="Z150" t="s">
        <v>100</v>
      </c>
      <c r="AA150" t="s">
        <v>106</v>
      </c>
      <c r="AB150">
        <v>79265430</v>
      </c>
      <c r="AC150">
        <v>9</v>
      </c>
      <c r="AD150" t="s">
        <v>748</v>
      </c>
      <c r="AE150" t="s">
        <v>309</v>
      </c>
      <c r="AF150" t="s">
        <v>253</v>
      </c>
      <c r="AG150" t="s">
        <v>749</v>
      </c>
      <c r="AH150" t="s">
        <v>750</v>
      </c>
      <c r="AI150">
        <v>11001</v>
      </c>
      <c r="AJ150" t="s">
        <v>751</v>
      </c>
      <c r="AK150">
        <v>4770137</v>
      </c>
      <c r="AM150" t="s">
        <v>752</v>
      </c>
      <c r="AN150">
        <v>31</v>
      </c>
      <c r="AQ150" t="s">
        <v>114</v>
      </c>
    </row>
    <row r="151" spans="1:43" x14ac:dyDescent="0.25">
      <c r="A151">
        <v>2024</v>
      </c>
      <c r="B151">
        <v>3</v>
      </c>
      <c r="C151">
        <v>26</v>
      </c>
      <c r="D151" s="33">
        <v>45377</v>
      </c>
      <c r="E151" t="s">
        <v>100</v>
      </c>
      <c r="F151" t="s">
        <v>101</v>
      </c>
      <c r="G151" t="s">
        <v>102</v>
      </c>
      <c r="H151">
        <v>610</v>
      </c>
      <c r="I151">
        <v>5233582</v>
      </c>
      <c r="J151" t="s">
        <v>721</v>
      </c>
      <c r="K151">
        <v>1</v>
      </c>
      <c r="L151">
        <v>6</v>
      </c>
      <c r="M151">
        <v>614502</v>
      </c>
      <c r="N151" t="s">
        <v>388</v>
      </c>
      <c r="O151" t="s">
        <v>129</v>
      </c>
      <c r="P151">
        <v>133613</v>
      </c>
      <c r="Q151">
        <v>133613</v>
      </c>
      <c r="R151">
        <v>0</v>
      </c>
      <c r="S151">
        <v>133613</v>
      </c>
      <c r="T151">
        <v>0</v>
      </c>
      <c r="U151">
        <v>0</v>
      </c>
      <c r="V151">
        <v>0</v>
      </c>
      <c r="W151">
        <v>133613</v>
      </c>
      <c r="X151" t="s">
        <v>203</v>
      </c>
      <c r="Y151" t="s">
        <v>204</v>
      </c>
      <c r="Z151" t="s">
        <v>100</v>
      </c>
      <c r="AA151" t="s">
        <v>106</v>
      </c>
      <c r="AB151">
        <v>900327290</v>
      </c>
      <c r="AC151">
        <v>9</v>
      </c>
      <c r="AD151" t="s">
        <v>753</v>
      </c>
      <c r="AI151">
        <v>11001</v>
      </c>
      <c r="AJ151" t="s">
        <v>754</v>
      </c>
      <c r="AK151">
        <v>5190300</v>
      </c>
      <c r="AM151" t="s">
        <v>755</v>
      </c>
      <c r="AN151">
        <v>31</v>
      </c>
      <c r="AQ151" t="s">
        <v>142</v>
      </c>
    </row>
    <row r="152" spans="1:43" x14ac:dyDescent="0.25">
      <c r="A152">
        <v>2024</v>
      </c>
      <c r="B152">
        <v>3</v>
      </c>
      <c r="C152">
        <v>26</v>
      </c>
      <c r="D152" s="33">
        <v>45377</v>
      </c>
      <c r="E152" t="s">
        <v>100</v>
      </c>
      <c r="F152" t="s">
        <v>101</v>
      </c>
      <c r="G152" t="s">
        <v>102</v>
      </c>
      <c r="H152">
        <v>619</v>
      </c>
      <c r="I152">
        <v>659</v>
      </c>
      <c r="J152" t="s">
        <v>413</v>
      </c>
      <c r="K152">
        <v>1</v>
      </c>
      <c r="L152">
        <v>6</v>
      </c>
      <c r="M152">
        <v>614502</v>
      </c>
      <c r="N152" t="s">
        <v>388</v>
      </c>
      <c r="O152" t="s">
        <v>129</v>
      </c>
      <c r="P152">
        <v>30000</v>
      </c>
      <c r="Q152">
        <v>30000</v>
      </c>
      <c r="R152">
        <v>0</v>
      </c>
      <c r="S152">
        <v>30000</v>
      </c>
      <c r="T152">
        <v>0</v>
      </c>
      <c r="U152">
        <v>0</v>
      </c>
      <c r="V152">
        <v>3363179.28</v>
      </c>
      <c r="W152">
        <v>3393179.28</v>
      </c>
      <c r="X152" t="s">
        <v>206</v>
      </c>
      <c r="Y152" t="s">
        <v>207</v>
      </c>
      <c r="Z152" t="s">
        <v>100</v>
      </c>
      <c r="AA152" t="s">
        <v>106</v>
      </c>
      <c r="AB152">
        <v>901341175</v>
      </c>
      <c r="AC152">
        <v>1</v>
      </c>
      <c r="AD152" t="s">
        <v>469</v>
      </c>
      <c r="AI152">
        <v>11001</v>
      </c>
      <c r="AJ152" t="s">
        <v>470</v>
      </c>
      <c r="AK152">
        <v>3112196234</v>
      </c>
      <c r="AM152" t="s">
        <v>471</v>
      </c>
      <c r="AN152">
        <v>31</v>
      </c>
      <c r="AO152" t="s">
        <v>113</v>
      </c>
      <c r="AP152" t="s">
        <v>113</v>
      </c>
      <c r="AQ152" t="s">
        <v>142</v>
      </c>
    </row>
    <row r="153" spans="1:43" x14ac:dyDescent="0.25">
      <c r="A153">
        <v>2024</v>
      </c>
      <c r="B153">
        <v>3</v>
      </c>
      <c r="C153">
        <v>26</v>
      </c>
      <c r="D153" s="33">
        <v>45377</v>
      </c>
      <c r="E153" t="s">
        <v>100</v>
      </c>
      <c r="F153" t="s">
        <v>101</v>
      </c>
      <c r="G153" t="s">
        <v>102</v>
      </c>
      <c r="H153">
        <v>645</v>
      </c>
      <c r="I153">
        <v>23777</v>
      </c>
      <c r="J153" t="s">
        <v>756</v>
      </c>
      <c r="K153">
        <v>1</v>
      </c>
      <c r="L153">
        <v>6</v>
      </c>
      <c r="M153">
        <v>614502</v>
      </c>
      <c r="N153" t="s">
        <v>388</v>
      </c>
      <c r="O153" t="s">
        <v>129</v>
      </c>
      <c r="P153">
        <v>60000</v>
      </c>
      <c r="Q153">
        <v>60000</v>
      </c>
      <c r="R153">
        <v>0</v>
      </c>
      <c r="S153">
        <v>60000</v>
      </c>
      <c r="T153">
        <v>0</v>
      </c>
      <c r="U153">
        <v>0</v>
      </c>
      <c r="V153">
        <v>0</v>
      </c>
      <c r="W153">
        <v>60000</v>
      </c>
      <c r="X153" t="s">
        <v>203</v>
      </c>
      <c r="Y153" t="s">
        <v>204</v>
      </c>
      <c r="Z153" t="s">
        <v>100</v>
      </c>
      <c r="AA153" t="s">
        <v>106</v>
      </c>
      <c r="AB153">
        <v>830092290</v>
      </c>
      <c r="AC153">
        <v>4</v>
      </c>
      <c r="AD153" t="s">
        <v>757</v>
      </c>
      <c r="AI153">
        <v>11001</v>
      </c>
      <c r="AJ153" t="s">
        <v>758</v>
      </c>
      <c r="AK153">
        <v>4556341</v>
      </c>
      <c r="AM153" t="s">
        <v>759</v>
      </c>
      <c r="AN153">
        <v>31</v>
      </c>
      <c r="AQ153" t="s">
        <v>114</v>
      </c>
    </row>
    <row r="154" spans="1:43" x14ac:dyDescent="0.25">
      <c r="A154">
        <v>2024</v>
      </c>
      <c r="B154">
        <v>3</v>
      </c>
      <c r="C154">
        <v>27</v>
      </c>
      <c r="D154" s="33">
        <v>45378</v>
      </c>
      <c r="E154" t="s">
        <v>100</v>
      </c>
      <c r="F154" t="s">
        <v>101</v>
      </c>
      <c r="G154" t="s">
        <v>102</v>
      </c>
      <c r="H154">
        <v>665</v>
      </c>
      <c r="I154">
        <v>665</v>
      </c>
      <c r="J154" t="s">
        <v>558</v>
      </c>
      <c r="K154">
        <v>1</v>
      </c>
      <c r="L154">
        <v>6</v>
      </c>
      <c r="M154">
        <v>614502</v>
      </c>
      <c r="N154" t="s">
        <v>388</v>
      </c>
      <c r="O154" t="s">
        <v>129</v>
      </c>
      <c r="P154">
        <v>32000</v>
      </c>
      <c r="Q154">
        <v>32000</v>
      </c>
      <c r="R154">
        <v>0</v>
      </c>
      <c r="S154">
        <v>32000</v>
      </c>
      <c r="T154">
        <v>0</v>
      </c>
      <c r="U154">
        <v>0</v>
      </c>
      <c r="V154">
        <v>385998</v>
      </c>
      <c r="W154">
        <v>417998</v>
      </c>
      <c r="X154" t="s">
        <v>180</v>
      </c>
      <c r="Y154" t="s">
        <v>181</v>
      </c>
      <c r="Z154" t="s">
        <v>100</v>
      </c>
      <c r="AA154" t="s">
        <v>106</v>
      </c>
      <c r="AB154">
        <v>800157698</v>
      </c>
      <c r="AC154">
        <v>7</v>
      </c>
      <c r="AD154" t="s">
        <v>445</v>
      </c>
      <c r="AI154">
        <v>11001</v>
      </c>
      <c r="AJ154" t="s">
        <v>446</v>
      </c>
      <c r="AK154" t="s">
        <v>447</v>
      </c>
      <c r="AM154" t="s">
        <v>448</v>
      </c>
      <c r="AN154">
        <v>31</v>
      </c>
      <c r="AO154" t="s">
        <v>113</v>
      </c>
      <c r="AP154" t="s">
        <v>113</v>
      </c>
      <c r="AQ154" t="s">
        <v>142</v>
      </c>
    </row>
    <row r="155" spans="1:43" x14ac:dyDescent="0.25">
      <c r="A155">
        <v>2024</v>
      </c>
      <c r="B155">
        <v>3</v>
      </c>
      <c r="C155">
        <v>29</v>
      </c>
      <c r="D155" s="33">
        <v>45380</v>
      </c>
      <c r="E155" t="s">
        <v>214</v>
      </c>
      <c r="F155" t="s">
        <v>215</v>
      </c>
      <c r="G155" t="s">
        <v>102</v>
      </c>
      <c r="H155">
        <v>2219</v>
      </c>
      <c r="I155">
        <v>2219</v>
      </c>
      <c r="J155" t="s">
        <v>473</v>
      </c>
      <c r="K155">
        <v>1</v>
      </c>
      <c r="L155">
        <v>6</v>
      </c>
      <c r="M155">
        <v>614502</v>
      </c>
      <c r="N155" t="s">
        <v>388</v>
      </c>
      <c r="O155" t="s">
        <v>105</v>
      </c>
      <c r="P155">
        <v>150000</v>
      </c>
      <c r="Q155">
        <v>0</v>
      </c>
      <c r="R155">
        <v>150000</v>
      </c>
      <c r="S155">
        <v>-150000</v>
      </c>
      <c r="T155">
        <v>0</v>
      </c>
      <c r="U155">
        <v>0</v>
      </c>
      <c r="V155">
        <v>0</v>
      </c>
      <c r="W155">
        <v>-150000</v>
      </c>
      <c r="X155" t="s">
        <v>227</v>
      </c>
      <c r="Y155" t="s">
        <v>228</v>
      </c>
      <c r="AB155">
        <v>900915363</v>
      </c>
      <c r="AC155">
        <v>0</v>
      </c>
      <c r="AD155" t="s">
        <v>760</v>
      </c>
      <c r="AI155">
        <v>11001</v>
      </c>
      <c r="AJ155" t="s">
        <v>761</v>
      </c>
      <c r="AK155">
        <v>8985019</v>
      </c>
      <c r="AM155" t="s">
        <v>762</v>
      </c>
      <c r="AN155">
        <v>31</v>
      </c>
      <c r="AO155" t="s">
        <v>113</v>
      </c>
      <c r="AP155" t="s">
        <v>113</v>
      </c>
      <c r="AQ155" t="s">
        <v>763</v>
      </c>
    </row>
    <row r="156" spans="1:43" x14ac:dyDescent="0.25">
      <c r="A156">
        <v>2024</v>
      </c>
      <c r="B156">
        <v>3</v>
      </c>
      <c r="C156">
        <v>30</v>
      </c>
      <c r="D156" s="33">
        <v>45381</v>
      </c>
      <c r="E156" t="s">
        <v>123</v>
      </c>
      <c r="F156" t="s">
        <v>124</v>
      </c>
      <c r="G156" t="s">
        <v>102</v>
      </c>
      <c r="H156">
        <v>893</v>
      </c>
      <c r="I156">
        <v>893</v>
      </c>
      <c r="J156" t="s">
        <v>413</v>
      </c>
      <c r="K156">
        <v>8</v>
      </c>
      <c r="L156">
        <v>6</v>
      </c>
      <c r="M156">
        <v>614502</v>
      </c>
      <c r="N156" t="s">
        <v>388</v>
      </c>
      <c r="O156" t="s">
        <v>129</v>
      </c>
      <c r="P156">
        <v>25000</v>
      </c>
      <c r="Q156">
        <v>25000</v>
      </c>
      <c r="R156">
        <v>0</v>
      </c>
      <c r="S156">
        <v>25000</v>
      </c>
      <c r="T156">
        <v>0</v>
      </c>
      <c r="U156">
        <v>0</v>
      </c>
      <c r="V156">
        <v>0</v>
      </c>
      <c r="W156">
        <v>50000</v>
      </c>
      <c r="X156" t="s">
        <v>169</v>
      </c>
      <c r="Y156" t="s">
        <v>170</v>
      </c>
      <c r="AB156">
        <v>830092453</v>
      </c>
      <c r="AC156">
        <v>8</v>
      </c>
      <c r="AD156" t="s">
        <v>217</v>
      </c>
      <c r="AI156">
        <v>11001</v>
      </c>
      <c r="AJ156" t="s">
        <v>218</v>
      </c>
      <c r="AK156">
        <v>4672213</v>
      </c>
      <c r="AM156" t="s">
        <v>219</v>
      </c>
      <c r="AN156">
        <v>31</v>
      </c>
      <c r="AP156" t="s">
        <v>113</v>
      </c>
      <c r="AQ156" t="s">
        <v>157</v>
      </c>
    </row>
    <row r="157" spans="1:43" x14ac:dyDescent="0.25">
      <c r="A157">
        <v>2024</v>
      </c>
      <c r="B157">
        <v>3</v>
      </c>
      <c r="C157">
        <v>30</v>
      </c>
      <c r="D157" s="33">
        <v>45381</v>
      </c>
      <c r="E157" t="s">
        <v>123</v>
      </c>
      <c r="F157" t="s">
        <v>124</v>
      </c>
      <c r="G157" t="s">
        <v>102</v>
      </c>
      <c r="H157">
        <v>893</v>
      </c>
      <c r="I157">
        <v>893</v>
      </c>
      <c r="J157" t="s">
        <v>413</v>
      </c>
      <c r="K157">
        <v>13</v>
      </c>
      <c r="L157">
        <v>6</v>
      </c>
      <c r="M157">
        <v>614502</v>
      </c>
      <c r="N157" t="s">
        <v>388</v>
      </c>
      <c r="O157" t="s">
        <v>129</v>
      </c>
      <c r="P157">
        <v>25000</v>
      </c>
      <c r="Q157">
        <v>25000</v>
      </c>
      <c r="R157">
        <v>0</v>
      </c>
      <c r="S157">
        <v>25000</v>
      </c>
      <c r="T157">
        <v>0</v>
      </c>
      <c r="U157">
        <v>0</v>
      </c>
      <c r="V157">
        <v>0</v>
      </c>
      <c r="W157">
        <v>50000</v>
      </c>
      <c r="X157" t="s">
        <v>182</v>
      </c>
      <c r="Y157" t="s">
        <v>183</v>
      </c>
      <c r="AB157">
        <v>830092453</v>
      </c>
      <c r="AC157">
        <v>8</v>
      </c>
      <c r="AD157" t="s">
        <v>217</v>
      </c>
      <c r="AI157">
        <v>11001</v>
      </c>
      <c r="AJ157" t="s">
        <v>218</v>
      </c>
      <c r="AK157">
        <v>4672213</v>
      </c>
      <c r="AM157" t="s">
        <v>219</v>
      </c>
      <c r="AN157">
        <v>31</v>
      </c>
      <c r="AP157" t="s">
        <v>113</v>
      </c>
      <c r="AQ157" t="s">
        <v>157</v>
      </c>
    </row>
    <row r="158" spans="1:43" x14ac:dyDescent="0.25">
      <c r="A158">
        <v>2024</v>
      </c>
      <c r="B158">
        <v>3</v>
      </c>
      <c r="C158">
        <v>30</v>
      </c>
      <c r="D158" s="33">
        <v>45381</v>
      </c>
      <c r="E158" t="s">
        <v>123</v>
      </c>
      <c r="F158" t="s">
        <v>124</v>
      </c>
      <c r="G158" t="s">
        <v>102</v>
      </c>
      <c r="H158">
        <v>904</v>
      </c>
      <c r="I158">
        <v>904</v>
      </c>
      <c r="J158" t="s">
        <v>764</v>
      </c>
      <c r="K158">
        <v>126</v>
      </c>
      <c r="L158">
        <v>6</v>
      </c>
      <c r="M158">
        <v>614502</v>
      </c>
      <c r="N158" t="s">
        <v>388</v>
      </c>
      <c r="O158" t="s">
        <v>129</v>
      </c>
      <c r="P158">
        <v>38400</v>
      </c>
      <c r="Q158">
        <v>38400</v>
      </c>
      <c r="R158">
        <v>0</v>
      </c>
      <c r="S158">
        <v>38400</v>
      </c>
      <c r="T158">
        <v>0</v>
      </c>
      <c r="U158">
        <v>0</v>
      </c>
      <c r="V158">
        <v>20000</v>
      </c>
      <c r="W158">
        <v>91700</v>
      </c>
      <c r="X158" t="s">
        <v>196</v>
      </c>
      <c r="Y158" t="s">
        <v>170</v>
      </c>
      <c r="AB158">
        <v>900219834</v>
      </c>
      <c r="AC158">
        <v>2</v>
      </c>
      <c r="AD158" t="s">
        <v>576</v>
      </c>
      <c r="AI158">
        <v>5360</v>
      </c>
      <c r="AJ158" t="s">
        <v>577</v>
      </c>
      <c r="AK158">
        <v>4441462</v>
      </c>
      <c r="AM158" t="s">
        <v>578</v>
      </c>
      <c r="AN158">
        <v>31</v>
      </c>
      <c r="AO158" t="s">
        <v>113</v>
      </c>
      <c r="AP158" t="s">
        <v>113</v>
      </c>
      <c r="AQ158" t="s">
        <v>142</v>
      </c>
    </row>
    <row r="159" spans="1:43" x14ac:dyDescent="0.25">
      <c r="A159">
        <v>2024</v>
      </c>
      <c r="B159">
        <v>3</v>
      </c>
      <c r="C159">
        <v>30</v>
      </c>
      <c r="D159" s="33">
        <v>45381</v>
      </c>
      <c r="E159" t="s">
        <v>123</v>
      </c>
      <c r="F159" t="s">
        <v>124</v>
      </c>
      <c r="G159" t="s">
        <v>102</v>
      </c>
      <c r="H159">
        <v>904</v>
      </c>
      <c r="I159">
        <v>904</v>
      </c>
      <c r="J159" t="s">
        <v>764</v>
      </c>
      <c r="K159">
        <v>127</v>
      </c>
      <c r="L159">
        <v>6</v>
      </c>
      <c r="M159">
        <v>614502</v>
      </c>
      <c r="N159" t="s">
        <v>388</v>
      </c>
      <c r="O159" t="s">
        <v>129</v>
      </c>
      <c r="P159">
        <v>33300</v>
      </c>
      <c r="Q159">
        <v>33300</v>
      </c>
      <c r="R159">
        <v>0</v>
      </c>
      <c r="S159">
        <v>33300</v>
      </c>
      <c r="T159">
        <v>0</v>
      </c>
      <c r="U159">
        <v>0</v>
      </c>
      <c r="V159">
        <v>20000</v>
      </c>
      <c r="W159">
        <v>91700</v>
      </c>
      <c r="X159" t="s">
        <v>206</v>
      </c>
      <c r="Y159" t="s">
        <v>207</v>
      </c>
      <c r="AB159">
        <v>900219834</v>
      </c>
      <c r="AC159">
        <v>2</v>
      </c>
      <c r="AD159" t="s">
        <v>576</v>
      </c>
      <c r="AI159">
        <v>5360</v>
      </c>
      <c r="AJ159" t="s">
        <v>577</v>
      </c>
      <c r="AK159">
        <v>4441462</v>
      </c>
      <c r="AM159" t="s">
        <v>578</v>
      </c>
      <c r="AN159">
        <v>31</v>
      </c>
      <c r="AO159" t="s">
        <v>113</v>
      </c>
      <c r="AP159" t="s">
        <v>113</v>
      </c>
      <c r="AQ159" t="s">
        <v>142</v>
      </c>
    </row>
    <row r="160" spans="1:43" x14ac:dyDescent="0.25">
      <c r="A160">
        <v>2024</v>
      </c>
      <c r="B160">
        <v>4</v>
      </c>
      <c r="C160">
        <v>1</v>
      </c>
      <c r="D160" s="33">
        <v>45383</v>
      </c>
      <c r="E160" t="s">
        <v>145</v>
      </c>
      <c r="F160" t="s">
        <v>146</v>
      </c>
      <c r="G160" t="s">
        <v>102</v>
      </c>
      <c r="H160">
        <v>4933</v>
      </c>
      <c r="I160">
        <v>4933</v>
      </c>
      <c r="J160" t="s">
        <v>765</v>
      </c>
      <c r="K160">
        <v>1</v>
      </c>
      <c r="L160">
        <v>6</v>
      </c>
      <c r="M160">
        <v>614502</v>
      </c>
      <c r="N160" t="s">
        <v>388</v>
      </c>
      <c r="O160" t="s">
        <v>129</v>
      </c>
      <c r="P160">
        <v>32000</v>
      </c>
      <c r="Q160">
        <v>32000</v>
      </c>
      <c r="R160">
        <v>0</v>
      </c>
      <c r="S160">
        <v>32000</v>
      </c>
      <c r="T160">
        <v>0</v>
      </c>
      <c r="U160">
        <v>0</v>
      </c>
      <c r="V160">
        <v>0</v>
      </c>
      <c r="W160">
        <v>32000</v>
      </c>
      <c r="X160" t="s">
        <v>203</v>
      </c>
      <c r="Y160" t="s">
        <v>204</v>
      </c>
      <c r="Z160" t="s">
        <v>145</v>
      </c>
      <c r="AA160" t="s">
        <v>150</v>
      </c>
      <c r="AB160">
        <v>79243201</v>
      </c>
      <c r="AC160">
        <v>4</v>
      </c>
      <c r="AD160" t="s">
        <v>766</v>
      </c>
      <c r="AE160" t="s">
        <v>767</v>
      </c>
      <c r="AG160" t="s">
        <v>768</v>
      </c>
      <c r="AH160" t="s">
        <v>769</v>
      </c>
      <c r="AI160">
        <v>11001</v>
      </c>
      <c r="AJ160" t="s">
        <v>770</v>
      </c>
      <c r="AK160">
        <v>3214443836</v>
      </c>
      <c r="AM160" t="s">
        <v>771</v>
      </c>
      <c r="AN160">
        <v>31</v>
      </c>
      <c r="AQ160" t="s">
        <v>114</v>
      </c>
    </row>
    <row r="161" spans="1:43" x14ac:dyDescent="0.25">
      <c r="A161">
        <v>2024</v>
      </c>
      <c r="B161">
        <v>4</v>
      </c>
      <c r="C161">
        <v>1</v>
      </c>
      <c r="D161" s="33">
        <v>45383</v>
      </c>
      <c r="E161" t="s">
        <v>145</v>
      </c>
      <c r="F161" t="s">
        <v>146</v>
      </c>
      <c r="G161" t="s">
        <v>102</v>
      </c>
      <c r="H161">
        <v>4934</v>
      </c>
      <c r="I161">
        <v>4934</v>
      </c>
      <c r="J161" t="s">
        <v>772</v>
      </c>
      <c r="K161">
        <v>1</v>
      </c>
      <c r="L161">
        <v>6</v>
      </c>
      <c r="M161">
        <v>614502</v>
      </c>
      <c r="N161" t="s">
        <v>388</v>
      </c>
      <c r="O161" t="s">
        <v>129</v>
      </c>
      <c r="P161">
        <v>60000</v>
      </c>
      <c r="Q161">
        <v>60000</v>
      </c>
      <c r="R161">
        <v>0</v>
      </c>
      <c r="S161">
        <v>60000</v>
      </c>
      <c r="T161">
        <v>0</v>
      </c>
      <c r="U161">
        <v>0</v>
      </c>
      <c r="V161">
        <v>220000</v>
      </c>
      <c r="W161">
        <v>315000</v>
      </c>
      <c r="X161" t="s">
        <v>203</v>
      </c>
      <c r="Y161" t="s">
        <v>204</v>
      </c>
      <c r="Z161" t="s">
        <v>145</v>
      </c>
      <c r="AA161" t="s">
        <v>150</v>
      </c>
      <c r="AB161">
        <v>79981998</v>
      </c>
      <c r="AC161">
        <v>0</v>
      </c>
      <c r="AD161" t="s">
        <v>401</v>
      </c>
      <c r="AE161" t="s">
        <v>402</v>
      </c>
      <c r="AF161" t="s">
        <v>403</v>
      </c>
      <c r="AG161" t="s">
        <v>404</v>
      </c>
      <c r="AI161">
        <v>11001</v>
      </c>
      <c r="AJ161" t="s">
        <v>405</v>
      </c>
      <c r="AK161">
        <v>3165767022</v>
      </c>
      <c r="AM161" t="s">
        <v>406</v>
      </c>
      <c r="AN161">
        <v>31</v>
      </c>
      <c r="AQ161" t="s">
        <v>114</v>
      </c>
    </row>
    <row r="162" spans="1:43" x14ac:dyDescent="0.25">
      <c r="A162">
        <v>2024</v>
      </c>
      <c r="B162">
        <v>4</v>
      </c>
      <c r="C162">
        <v>1</v>
      </c>
      <c r="D162" s="33">
        <v>45383</v>
      </c>
      <c r="E162" t="s">
        <v>145</v>
      </c>
      <c r="F162" t="s">
        <v>146</v>
      </c>
      <c r="G162" t="s">
        <v>102</v>
      </c>
      <c r="H162">
        <v>4957</v>
      </c>
      <c r="I162">
        <v>4957</v>
      </c>
      <c r="K162">
        <v>5</v>
      </c>
      <c r="L162">
        <v>6</v>
      </c>
      <c r="M162">
        <v>614502</v>
      </c>
      <c r="N162" t="s">
        <v>388</v>
      </c>
      <c r="O162" t="s">
        <v>129</v>
      </c>
      <c r="P162">
        <v>66000</v>
      </c>
      <c r="Q162">
        <v>66000</v>
      </c>
      <c r="R162">
        <v>0</v>
      </c>
      <c r="S162">
        <v>66000</v>
      </c>
      <c r="T162">
        <v>0</v>
      </c>
      <c r="U162">
        <v>0</v>
      </c>
      <c r="V162">
        <v>0</v>
      </c>
      <c r="W162">
        <v>66000</v>
      </c>
      <c r="X162" t="s">
        <v>306</v>
      </c>
      <c r="Y162" t="s">
        <v>307</v>
      </c>
      <c r="Z162" t="s">
        <v>145</v>
      </c>
      <c r="AA162" t="s">
        <v>150</v>
      </c>
      <c r="AB162">
        <v>80417750</v>
      </c>
      <c r="AC162">
        <v>8</v>
      </c>
      <c r="AD162" t="s">
        <v>308</v>
      </c>
      <c r="AE162" t="s">
        <v>309</v>
      </c>
      <c r="AF162" t="s">
        <v>310</v>
      </c>
      <c r="AG162" t="s">
        <v>311</v>
      </c>
      <c r="AI162">
        <v>11001</v>
      </c>
      <c r="AJ162" t="s">
        <v>312</v>
      </c>
      <c r="AK162">
        <v>3228205297</v>
      </c>
      <c r="AM162" t="s">
        <v>313</v>
      </c>
      <c r="AN162">
        <v>31</v>
      </c>
      <c r="AO162" t="s">
        <v>113</v>
      </c>
      <c r="AP162" t="s">
        <v>113</v>
      </c>
      <c r="AQ162" t="s">
        <v>114</v>
      </c>
    </row>
    <row r="163" spans="1:43" x14ac:dyDescent="0.25">
      <c r="A163">
        <v>2024</v>
      </c>
      <c r="B163">
        <v>4</v>
      </c>
      <c r="C163">
        <v>1</v>
      </c>
      <c r="D163" s="33">
        <v>45383</v>
      </c>
      <c r="E163" t="s">
        <v>100</v>
      </c>
      <c r="F163" t="s">
        <v>101</v>
      </c>
      <c r="G163" t="s">
        <v>102</v>
      </c>
      <c r="H163">
        <v>611</v>
      </c>
      <c r="I163">
        <v>611</v>
      </c>
      <c r="J163" t="s">
        <v>773</v>
      </c>
      <c r="K163">
        <v>1</v>
      </c>
      <c r="L163">
        <v>6</v>
      </c>
      <c r="M163">
        <v>614502</v>
      </c>
      <c r="N163" t="s">
        <v>388</v>
      </c>
      <c r="O163" t="s">
        <v>129</v>
      </c>
      <c r="P163">
        <v>80000</v>
      </c>
      <c r="Q163">
        <v>80000</v>
      </c>
      <c r="R163">
        <v>0</v>
      </c>
      <c r="S163">
        <v>80000</v>
      </c>
      <c r="T163">
        <v>0</v>
      </c>
      <c r="U163">
        <v>0</v>
      </c>
      <c r="V163">
        <v>0</v>
      </c>
      <c r="W163">
        <v>80000</v>
      </c>
      <c r="X163" t="s">
        <v>206</v>
      </c>
      <c r="Y163" t="s">
        <v>207</v>
      </c>
      <c r="Z163" t="s">
        <v>100</v>
      </c>
      <c r="AA163" t="s">
        <v>106</v>
      </c>
      <c r="AB163">
        <v>5992245</v>
      </c>
      <c r="AC163">
        <v>1</v>
      </c>
      <c r="AD163" t="s">
        <v>774</v>
      </c>
      <c r="AE163" t="s">
        <v>775</v>
      </c>
      <c r="AG163" t="s">
        <v>776</v>
      </c>
      <c r="AH163" t="s">
        <v>777</v>
      </c>
      <c r="AI163">
        <v>11001</v>
      </c>
      <c r="AJ163" t="s">
        <v>778</v>
      </c>
      <c r="AK163">
        <v>4586589</v>
      </c>
      <c r="AM163" t="s">
        <v>779</v>
      </c>
      <c r="AN163">
        <v>31</v>
      </c>
      <c r="AO163" t="s">
        <v>113</v>
      </c>
      <c r="AP163" t="s">
        <v>113</v>
      </c>
      <c r="AQ163" t="s">
        <v>114</v>
      </c>
    </row>
    <row r="164" spans="1:43" x14ac:dyDescent="0.25">
      <c r="A164">
        <v>2024</v>
      </c>
      <c r="B164">
        <v>4</v>
      </c>
      <c r="C164">
        <v>1</v>
      </c>
      <c r="D164" s="33">
        <v>45383</v>
      </c>
      <c r="E164" t="s">
        <v>100</v>
      </c>
      <c r="F164" t="s">
        <v>101</v>
      </c>
      <c r="G164" t="s">
        <v>102</v>
      </c>
      <c r="H164">
        <v>612</v>
      </c>
      <c r="I164">
        <v>2554</v>
      </c>
      <c r="J164" t="s">
        <v>780</v>
      </c>
      <c r="K164">
        <v>1</v>
      </c>
      <c r="L164">
        <v>6</v>
      </c>
      <c r="M164">
        <v>614502</v>
      </c>
      <c r="N164" t="s">
        <v>388</v>
      </c>
      <c r="O164" t="s">
        <v>129</v>
      </c>
      <c r="P164">
        <v>208403.4</v>
      </c>
      <c r="Q164">
        <v>208403.4</v>
      </c>
      <c r="R164">
        <v>0</v>
      </c>
      <c r="S164">
        <v>208403.4</v>
      </c>
      <c r="T164">
        <v>0</v>
      </c>
      <c r="U164">
        <v>0</v>
      </c>
      <c r="V164">
        <v>1492848.2</v>
      </c>
      <c r="W164">
        <v>2693976.4</v>
      </c>
      <c r="X164" t="s">
        <v>196</v>
      </c>
      <c r="Y164" t="s">
        <v>170</v>
      </c>
      <c r="Z164" t="s">
        <v>100</v>
      </c>
      <c r="AA164" t="s">
        <v>106</v>
      </c>
      <c r="AB164">
        <v>1049614643</v>
      </c>
      <c r="AC164">
        <v>0</v>
      </c>
      <c r="AD164" t="s">
        <v>462</v>
      </c>
      <c r="AE164" t="s">
        <v>187</v>
      </c>
      <c r="AF164" t="s">
        <v>463</v>
      </c>
      <c r="AG164" t="s">
        <v>464</v>
      </c>
      <c r="AH164" t="s">
        <v>465</v>
      </c>
      <c r="AI164">
        <v>11001</v>
      </c>
      <c r="AJ164" t="s">
        <v>466</v>
      </c>
      <c r="AK164">
        <v>9338490</v>
      </c>
      <c r="AM164" t="s">
        <v>467</v>
      </c>
      <c r="AN164">
        <v>31</v>
      </c>
      <c r="AP164" t="s">
        <v>113</v>
      </c>
      <c r="AQ164" t="s">
        <v>142</v>
      </c>
    </row>
    <row r="165" spans="1:43" x14ac:dyDescent="0.25">
      <c r="A165">
        <v>2024</v>
      </c>
      <c r="B165">
        <v>4</v>
      </c>
      <c r="C165">
        <v>1</v>
      </c>
      <c r="D165" s="33">
        <v>45383</v>
      </c>
      <c r="E165" t="s">
        <v>100</v>
      </c>
      <c r="F165" t="s">
        <v>101</v>
      </c>
      <c r="G165" t="s">
        <v>102</v>
      </c>
      <c r="H165">
        <v>627</v>
      </c>
      <c r="I165">
        <v>306607</v>
      </c>
      <c r="J165" t="s">
        <v>558</v>
      </c>
      <c r="K165">
        <v>1</v>
      </c>
      <c r="L165">
        <v>6</v>
      </c>
      <c r="M165">
        <v>614502</v>
      </c>
      <c r="N165" t="s">
        <v>388</v>
      </c>
      <c r="O165" t="s">
        <v>129</v>
      </c>
      <c r="P165">
        <v>15000</v>
      </c>
      <c r="Q165">
        <v>15000</v>
      </c>
      <c r="R165">
        <v>0</v>
      </c>
      <c r="S165">
        <v>15000</v>
      </c>
      <c r="T165">
        <v>0</v>
      </c>
      <c r="U165">
        <v>0</v>
      </c>
      <c r="V165">
        <v>417998</v>
      </c>
      <c r="W165">
        <v>712998</v>
      </c>
      <c r="X165" t="s">
        <v>160</v>
      </c>
      <c r="Y165" t="s">
        <v>161</v>
      </c>
      <c r="Z165" t="s">
        <v>100</v>
      </c>
      <c r="AA165" t="s">
        <v>106</v>
      </c>
      <c r="AB165">
        <v>800157698</v>
      </c>
      <c r="AC165">
        <v>7</v>
      </c>
      <c r="AD165" t="s">
        <v>445</v>
      </c>
      <c r="AI165">
        <v>11001</v>
      </c>
      <c r="AJ165" t="s">
        <v>446</v>
      </c>
      <c r="AK165" t="s">
        <v>447</v>
      </c>
      <c r="AM165" t="s">
        <v>448</v>
      </c>
      <c r="AN165">
        <v>31</v>
      </c>
      <c r="AO165" t="s">
        <v>113</v>
      </c>
      <c r="AP165" t="s">
        <v>113</v>
      </c>
      <c r="AQ165" t="s">
        <v>142</v>
      </c>
    </row>
    <row r="166" spans="1:43" x14ac:dyDescent="0.25">
      <c r="A166">
        <v>2024</v>
      </c>
      <c r="B166">
        <v>4</v>
      </c>
      <c r="C166">
        <v>2</v>
      </c>
      <c r="D166" s="33">
        <v>45384</v>
      </c>
      <c r="E166" t="s">
        <v>145</v>
      </c>
      <c r="F166" t="s">
        <v>146</v>
      </c>
      <c r="G166" t="s">
        <v>102</v>
      </c>
      <c r="H166">
        <v>4949</v>
      </c>
      <c r="I166">
        <v>4949</v>
      </c>
      <c r="J166" t="s">
        <v>781</v>
      </c>
      <c r="K166">
        <v>1</v>
      </c>
      <c r="L166">
        <v>6</v>
      </c>
      <c r="M166">
        <v>614502</v>
      </c>
      <c r="N166" t="s">
        <v>388</v>
      </c>
      <c r="O166" t="s">
        <v>129</v>
      </c>
      <c r="P166">
        <v>20000</v>
      </c>
      <c r="Q166">
        <v>20000</v>
      </c>
      <c r="R166">
        <v>0</v>
      </c>
      <c r="S166">
        <v>20000</v>
      </c>
      <c r="T166">
        <v>0</v>
      </c>
      <c r="U166">
        <v>0</v>
      </c>
      <c r="V166">
        <v>0</v>
      </c>
      <c r="W166">
        <v>20000</v>
      </c>
      <c r="X166" t="s">
        <v>199</v>
      </c>
      <c r="Y166" t="s">
        <v>200</v>
      </c>
      <c r="Z166" t="s">
        <v>145</v>
      </c>
      <c r="AA166" t="s">
        <v>150</v>
      </c>
      <c r="AB166">
        <v>79546751</v>
      </c>
      <c r="AC166">
        <v>4</v>
      </c>
      <c r="AD166" t="s">
        <v>782</v>
      </c>
      <c r="AE166" t="s">
        <v>187</v>
      </c>
      <c r="AF166" t="s">
        <v>783</v>
      </c>
      <c r="AG166" t="s">
        <v>784</v>
      </c>
      <c r="AH166" t="s">
        <v>785</v>
      </c>
      <c r="AI166">
        <v>11001</v>
      </c>
      <c r="AJ166" t="s">
        <v>786</v>
      </c>
      <c r="AK166">
        <v>3115826951</v>
      </c>
      <c r="AM166" t="s">
        <v>406</v>
      </c>
      <c r="AN166">
        <v>31</v>
      </c>
      <c r="AP166" t="s">
        <v>113</v>
      </c>
      <c r="AQ166" t="s">
        <v>114</v>
      </c>
    </row>
    <row r="167" spans="1:43" x14ac:dyDescent="0.25">
      <c r="A167">
        <v>2024</v>
      </c>
      <c r="B167">
        <v>4</v>
      </c>
      <c r="C167">
        <v>2</v>
      </c>
      <c r="D167" s="33">
        <v>45384</v>
      </c>
      <c r="E167" t="s">
        <v>145</v>
      </c>
      <c r="F167" t="s">
        <v>146</v>
      </c>
      <c r="G167" t="s">
        <v>102</v>
      </c>
      <c r="H167">
        <v>4950</v>
      </c>
      <c r="I167">
        <v>4950</v>
      </c>
      <c r="K167">
        <v>3</v>
      </c>
      <c r="L167">
        <v>6</v>
      </c>
      <c r="M167">
        <v>614502</v>
      </c>
      <c r="N167" t="s">
        <v>388</v>
      </c>
      <c r="O167" t="s">
        <v>129</v>
      </c>
      <c r="P167">
        <v>26000</v>
      </c>
      <c r="Q167">
        <v>26000</v>
      </c>
      <c r="R167">
        <v>0</v>
      </c>
      <c r="S167">
        <v>26000</v>
      </c>
      <c r="T167">
        <v>0</v>
      </c>
      <c r="U167">
        <v>0</v>
      </c>
      <c r="V167">
        <v>100000</v>
      </c>
      <c r="W167">
        <v>381000</v>
      </c>
      <c r="X167" t="s">
        <v>184</v>
      </c>
      <c r="Y167" t="s">
        <v>185</v>
      </c>
      <c r="Z167" t="s">
        <v>145</v>
      </c>
      <c r="AA167" t="s">
        <v>150</v>
      </c>
      <c r="AB167">
        <v>79147771</v>
      </c>
      <c r="AC167">
        <v>1</v>
      </c>
      <c r="AD167" t="s">
        <v>609</v>
      </c>
      <c r="AE167" t="s">
        <v>610</v>
      </c>
      <c r="AG167" t="s">
        <v>611</v>
      </c>
      <c r="AH167" t="s">
        <v>612</v>
      </c>
      <c r="AI167">
        <v>11001</v>
      </c>
      <c r="AJ167" t="s">
        <v>613</v>
      </c>
      <c r="AK167">
        <v>3125406931</v>
      </c>
      <c r="AM167" t="s">
        <v>426</v>
      </c>
      <c r="AN167">
        <v>31</v>
      </c>
      <c r="AQ167" t="s">
        <v>114</v>
      </c>
    </row>
    <row r="168" spans="1:43" x14ac:dyDescent="0.25">
      <c r="A168">
        <v>2024</v>
      </c>
      <c r="B168">
        <v>4</v>
      </c>
      <c r="C168">
        <v>2</v>
      </c>
      <c r="D168" s="33">
        <v>45384</v>
      </c>
      <c r="E168" t="s">
        <v>145</v>
      </c>
      <c r="F168" t="s">
        <v>146</v>
      </c>
      <c r="G168" t="s">
        <v>102</v>
      </c>
      <c r="H168">
        <v>4950</v>
      </c>
      <c r="I168">
        <v>4950</v>
      </c>
      <c r="J168" t="s">
        <v>787</v>
      </c>
      <c r="K168">
        <v>1</v>
      </c>
      <c r="L168">
        <v>6</v>
      </c>
      <c r="M168">
        <v>614502</v>
      </c>
      <c r="N168" t="s">
        <v>388</v>
      </c>
      <c r="O168" t="s">
        <v>129</v>
      </c>
      <c r="P168">
        <v>35000</v>
      </c>
      <c r="Q168">
        <v>35000</v>
      </c>
      <c r="R168">
        <v>0</v>
      </c>
      <c r="S168">
        <v>35000</v>
      </c>
      <c r="T168">
        <v>0</v>
      </c>
      <c r="U168">
        <v>0</v>
      </c>
      <c r="V168">
        <v>100000</v>
      </c>
      <c r="W168">
        <v>381000</v>
      </c>
      <c r="X168" t="s">
        <v>199</v>
      </c>
      <c r="Y168" t="s">
        <v>200</v>
      </c>
      <c r="Z168" t="s">
        <v>145</v>
      </c>
      <c r="AA168" t="s">
        <v>150</v>
      </c>
      <c r="AB168">
        <v>79147771</v>
      </c>
      <c r="AC168">
        <v>1</v>
      </c>
      <c r="AD168" t="s">
        <v>609</v>
      </c>
      <c r="AE168" t="s">
        <v>610</v>
      </c>
      <c r="AG168" t="s">
        <v>611</v>
      </c>
      <c r="AH168" t="s">
        <v>612</v>
      </c>
      <c r="AI168">
        <v>11001</v>
      </c>
      <c r="AJ168" t="s">
        <v>613</v>
      </c>
      <c r="AK168">
        <v>3125406931</v>
      </c>
      <c r="AM168" t="s">
        <v>426</v>
      </c>
      <c r="AN168">
        <v>31</v>
      </c>
      <c r="AQ168" t="s">
        <v>114</v>
      </c>
    </row>
    <row r="169" spans="1:43" x14ac:dyDescent="0.25">
      <c r="A169">
        <v>2024</v>
      </c>
      <c r="B169">
        <v>4</v>
      </c>
      <c r="C169">
        <v>2</v>
      </c>
      <c r="D169" s="33">
        <v>45384</v>
      </c>
      <c r="E169" t="s">
        <v>145</v>
      </c>
      <c r="F169" t="s">
        <v>146</v>
      </c>
      <c r="G169" t="s">
        <v>102</v>
      </c>
      <c r="H169">
        <v>4951</v>
      </c>
      <c r="I169">
        <v>4951</v>
      </c>
      <c r="J169" t="s">
        <v>788</v>
      </c>
      <c r="K169">
        <v>1</v>
      </c>
      <c r="L169">
        <v>6</v>
      </c>
      <c r="M169">
        <v>614502</v>
      </c>
      <c r="N169" t="s">
        <v>388</v>
      </c>
      <c r="O169" t="s">
        <v>129</v>
      </c>
      <c r="P169">
        <v>80000</v>
      </c>
      <c r="Q169">
        <v>80000</v>
      </c>
      <c r="R169">
        <v>0</v>
      </c>
      <c r="S169">
        <v>80000</v>
      </c>
      <c r="T169">
        <v>0</v>
      </c>
      <c r="U169">
        <v>0</v>
      </c>
      <c r="V169">
        <v>0</v>
      </c>
      <c r="W169">
        <v>80000</v>
      </c>
      <c r="X169" t="s">
        <v>184</v>
      </c>
      <c r="Y169" t="s">
        <v>185</v>
      </c>
      <c r="Z169" t="s">
        <v>145</v>
      </c>
      <c r="AA169" t="s">
        <v>150</v>
      </c>
      <c r="AB169">
        <v>79320131</v>
      </c>
      <c r="AC169">
        <v>7</v>
      </c>
      <c r="AD169" t="s">
        <v>789</v>
      </c>
      <c r="AE169" t="s">
        <v>245</v>
      </c>
      <c r="AF169" t="s">
        <v>790</v>
      </c>
      <c r="AG169" t="s">
        <v>240</v>
      </c>
      <c r="AH169" t="s">
        <v>791</v>
      </c>
      <c r="AI169">
        <v>11001</v>
      </c>
      <c r="AJ169" t="s">
        <v>792</v>
      </c>
      <c r="AK169">
        <v>3112591419</v>
      </c>
      <c r="AM169" t="s">
        <v>793</v>
      </c>
      <c r="AN169">
        <v>31</v>
      </c>
      <c r="AQ169" t="s">
        <v>114</v>
      </c>
    </row>
    <row r="170" spans="1:43" x14ac:dyDescent="0.25">
      <c r="A170">
        <v>2024</v>
      </c>
      <c r="B170">
        <v>4</v>
      </c>
      <c r="C170">
        <v>2</v>
      </c>
      <c r="D170" s="33">
        <v>45384</v>
      </c>
      <c r="E170" t="s">
        <v>145</v>
      </c>
      <c r="F170" t="s">
        <v>146</v>
      </c>
      <c r="G170" t="s">
        <v>102</v>
      </c>
      <c r="H170">
        <v>4953</v>
      </c>
      <c r="I170">
        <v>4953</v>
      </c>
      <c r="J170" t="s">
        <v>794</v>
      </c>
      <c r="K170">
        <v>1</v>
      </c>
      <c r="L170">
        <v>6</v>
      </c>
      <c r="M170">
        <v>614502</v>
      </c>
      <c r="N170" t="s">
        <v>388</v>
      </c>
      <c r="O170" t="s">
        <v>129</v>
      </c>
      <c r="P170">
        <v>40000</v>
      </c>
      <c r="Q170">
        <v>40000</v>
      </c>
      <c r="R170">
        <v>0</v>
      </c>
      <c r="S170">
        <v>40000</v>
      </c>
      <c r="T170">
        <v>0</v>
      </c>
      <c r="U170">
        <v>0</v>
      </c>
      <c r="V170">
        <v>0</v>
      </c>
      <c r="W170">
        <v>40000</v>
      </c>
      <c r="X170" t="s">
        <v>206</v>
      </c>
      <c r="Y170" t="s">
        <v>207</v>
      </c>
      <c r="Z170" t="s">
        <v>145</v>
      </c>
      <c r="AA170" t="s">
        <v>150</v>
      </c>
      <c r="AB170">
        <v>52779312</v>
      </c>
      <c r="AC170">
        <v>6</v>
      </c>
      <c r="AD170" t="s">
        <v>795</v>
      </c>
      <c r="AE170" t="s">
        <v>796</v>
      </c>
      <c r="AG170" t="s">
        <v>797</v>
      </c>
      <c r="AH170" t="s">
        <v>798</v>
      </c>
      <c r="AI170">
        <v>11001</v>
      </c>
      <c r="AJ170" t="s">
        <v>799</v>
      </c>
      <c r="AK170">
        <v>3144734780</v>
      </c>
      <c r="AM170" t="s">
        <v>800</v>
      </c>
      <c r="AN170">
        <v>31</v>
      </c>
      <c r="AQ170" t="s">
        <v>114</v>
      </c>
    </row>
    <row r="171" spans="1:43" x14ac:dyDescent="0.25">
      <c r="A171">
        <v>2024</v>
      </c>
      <c r="B171">
        <v>4</v>
      </c>
      <c r="C171">
        <v>2</v>
      </c>
      <c r="D171" s="33">
        <v>45384</v>
      </c>
      <c r="E171" t="s">
        <v>145</v>
      </c>
      <c r="F171" t="s">
        <v>146</v>
      </c>
      <c r="G171" t="s">
        <v>102</v>
      </c>
      <c r="H171">
        <v>4955</v>
      </c>
      <c r="I171">
        <v>4955</v>
      </c>
      <c r="J171" t="s">
        <v>801</v>
      </c>
      <c r="K171">
        <v>1</v>
      </c>
      <c r="L171">
        <v>6</v>
      </c>
      <c r="M171">
        <v>614502</v>
      </c>
      <c r="N171" t="s">
        <v>388</v>
      </c>
      <c r="O171" t="s">
        <v>129</v>
      </c>
      <c r="P171">
        <v>35800</v>
      </c>
      <c r="Q171">
        <v>35800</v>
      </c>
      <c r="R171">
        <v>0</v>
      </c>
      <c r="S171">
        <v>35800</v>
      </c>
      <c r="T171">
        <v>0</v>
      </c>
      <c r="U171">
        <v>0</v>
      </c>
      <c r="V171">
        <v>0</v>
      </c>
      <c r="W171">
        <v>35800</v>
      </c>
      <c r="X171">
        <v>1</v>
      </c>
      <c r="Y171" t="s">
        <v>414</v>
      </c>
      <c r="Z171" t="s">
        <v>145</v>
      </c>
      <c r="AA171" t="s">
        <v>150</v>
      </c>
      <c r="AB171">
        <v>890900943</v>
      </c>
      <c r="AC171">
        <v>1</v>
      </c>
      <c r="AD171" t="s">
        <v>802</v>
      </c>
      <c r="AI171">
        <v>11001</v>
      </c>
      <c r="AJ171" t="s">
        <v>803</v>
      </c>
      <c r="AK171">
        <v>4376868</v>
      </c>
      <c r="AM171" t="s">
        <v>804</v>
      </c>
      <c r="AN171">
        <v>31</v>
      </c>
      <c r="AP171" t="s">
        <v>113</v>
      </c>
      <c r="AQ171" t="s">
        <v>805</v>
      </c>
    </row>
    <row r="172" spans="1:43" x14ac:dyDescent="0.25">
      <c r="A172">
        <v>2024</v>
      </c>
      <c r="B172">
        <v>4</v>
      </c>
      <c r="C172">
        <v>2</v>
      </c>
      <c r="D172" s="33">
        <v>45384</v>
      </c>
      <c r="E172" t="s">
        <v>100</v>
      </c>
      <c r="F172" t="s">
        <v>101</v>
      </c>
      <c r="G172" t="s">
        <v>102</v>
      </c>
      <c r="H172">
        <v>622</v>
      </c>
      <c r="I172">
        <v>1700</v>
      </c>
      <c r="J172" t="s">
        <v>806</v>
      </c>
      <c r="K172">
        <v>1</v>
      </c>
      <c r="L172">
        <v>6</v>
      </c>
      <c r="M172">
        <v>614502</v>
      </c>
      <c r="N172" t="s">
        <v>388</v>
      </c>
      <c r="O172" t="s">
        <v>129</v>
      </c>
      <c r="P172">
        <v>15000</v>
      </c>
      <c r="Q172">
        <v>15000</v>
      </c>
      <c r="R172">
        <v>0</v>
      </c>
      <c r="S172">
        <v>15000</v>
      </c>
      <c r="T172">
        <v>0</v>
      </c>
      <c r="U172">
        <v>0</v>
      </c>
      <c r="V172">
        <v>0</v>
      </c>
      <c r="W172">
        <v>241890</v>
      </c>
      <c r="X172" t="s">
        <v>184</v>
      </c>
      <c r="Y172" t="s">
        <v>185</v>
      </c>
      <c r="Z172" t="s">
        <v>100</v>
      </c>
      <c r="AA172" t="s">
        <v>106</v>
      </c>
      <c r="AB172">
        <v>75002545</v>
      </c>
      <c r="AC172">
        <v>4</v>
      </c>
      <c r="AD172" t="s">
        <v>807</v>
      </c>
      <c r="AE172" t="s">
        <v>152</v>
      </c>
      <c r="AF172" t="s">
        <v>808</v>
      </c>
      <c r="AG172" t="s">
        <v>283</v>
      </c>
      <c r="AH172" t="s">
        <v>423</v>
      </c>
      <c r="AI172">
        <v>11001</v>
      </c>
      <c r="AJ172" t="s">
        <v>809</v>
      </c>
      <c r="AK172">
        <v>3108792565</v>
      </c>
      <c r="AM172" t="s">
        <v>810</v>
      </c>
      <c r="AN172">
        <v>31</v>
      </c>
      <c r="AQ172" t="s">
        <v>226</v>
      </c>
    </row>
    <row r="173" spans="1:43" x14ac:dyDescent="0.25">
      <c r="A173">
        <v>2024</v>
      </c>
      <c r="B173">
        <v>4</v>
      </c>
      <c r="C173">
        <v>2</v>
      </c>
      <c r="D173" s="33">
        <v>45384</v>
      </c>
      <c r="E173" t="s">
        <v>100</v>
      </c>
      <c r="F173" t="s">
        <v>101</v>
      </c>
      <c r="G173" t="s">
        <v>102</v>
      </c>
      <c r="H173">
        <v>623</v>
      </c>
      <c r="I173">
        <v>4139</v>
      </c>
      <c r="J173" t="s">
        <v>811</v>
      </c>
      <c r="K173">
        <v>1</v>
      </c>
      <c r="L173">
        <v>6</v>
      </c>
      <c r="M173">
        <v>614502</v>
      </c>
      <c r="N173" t="s">
        <v>388</v>
      </c>
      <c r="O173" t="s">
        <v>129</v>
      </c>
      <c r="P173">
        <v>41900</v>
      </c>
      <c r="Q173">
        <v>41900</v>
      </c>
      <c r="R173">
        <v>0</v>
      </c>
      <c r="S173">
        <v>41900</v>
      </c>
      <c r="T173">
        <v>0</v>
      </c>
      <c r="U173">
        <v>0</v>
      </c>
      <c r="V173">
        <v>0</v>
      </c>
      <c r="W173">
        <v>133900</v>
      </c>
      <c r="X173" t="s">
        <v>199</v>
      </c>
      <c r="Y173" t="s">
        <v>200</v>
      </c>
      <c r="Z173" t="s">
        <v>100</v>
      </c>
      <c r="AA173" t="s">
        <v>106</v>
      </c>
      <c r="AB173">
        <v>51946972</v>
      </c>
      <c r="AC173">
        <v>1</v>
      </c>
      <c r="AD173" t="s">
        <v>812</v>
      </c>
      <c r="AE173" t="s">
        <v>593</v>
      </c>
      <c r="AF173" t="s">
        <v>813</v>
      </c>
      <c r="AG173" t="s">
        <v>814</v>
      </c>
      <c r="AH173" t="s">
        <v>815</v>
      </c>
      <c r="AI173">
        <v>11001</v>
      </c>
      <c r="AJ173" t="s">
        <v>816</v>
      </c>
      <c r="AK173">
        <v>3102434339</v>
      </c>
      <c r="AM173" t="s">
        <v>817</v>
      </c>
      <c r="AN173">
        <v>31</v>
      </c>
      <c r="AQ173" t="s">
        <v>114</v>
      </c>
    </row>
    <row r="174" spans="1:43" x14ac:dyDescent="0.25">
      <c r="A174">
        <v>2024</v>
      </c>
      <c r="B174">
        <v>4</v>
      </c>
      <c r="C174">
        <v>2</v>
      </c>
      <c r="D174" s="33">
        <v>45384</v>
      </c>
      <c r="E174" t="s">
        <v>100</v>
      </c>
      <c r="F174" t="s">
        <v>101</v>
      </c>
      <c r="G174" t="s">
        <v>102</v>
      </c>
      <c r="H174">
        <v>624</v>
      </c>
      <c r="I174">
        <v>624</v>
      </c>
      <c r="J174" t="s">
        <v>818</v>
      </c>
      <c r="K174">
        <v>1</v>
      </c>
      <c r="L174">
        <v>6</v>
      </c>
      <c r="M174">
        <v>614502</v>
      </c>
      <c r="N174" t="s">
        <v>388</v>
      </c>
      <c r="O174" t="s">
        <v>129</v>
      </c>
      <c r="P174">
        <v>203000</v>
      </c>
      <c r="Q174">
        <v>203000</v>
      </c>
      <c r="R174">
        <v>0</v>
      </c>
      <c r="S174">
        <v>203000</v>
      </c>
      <c r="T174">
        <v>0</v>
      </c>
      <c r="U174">
        <v>0</v>
      </c>
      <c r="V174">
        <v>0</v>
      </c>
      <c r="W174">
        <v>542000</v>
      </c>
      <c r="X174" t="s">
        <v>184</v>
      </c>
      <c r="Y174" t="s">
        <v>185</v>
      </c>
      <c r="Z174" t="s">
        <v>100</v>
      </c>
      <c r="AA174" t="s">
        <v>106</v>
      </c>
      <c r="AB174">
        <v>79693254</v>
      </c>
      <c r="AC174">
        <v>4</v>
      </c>
      <c r="AD174" t="s">
        <v>819</v>
      </c>
      <c r="AE174" t="s">
        <v>820</v>
      </c>
      <c r="AF174" t="s">
        <v>274</v>
      </c>
      <c r="AG174" t="s">
        <v>410</v>
      </c>
      <c r="AH174" t="s">
        <v>821</v>
      </c>
      <c r="AI174">
        <v>11001</v>
      </c>
      <c r="AJ174" t="s">
        <v>822</v>
      </c>
      <c r="AK174">
        <v>3134866002</v>
      </c>
      <c r="AM174" t="s">
        <v>823</v>
      </c>
      <c r="AN174">
        <v>31</v>
      </c>
      <c r="AO174" t="s">
        <v>113</v>
      </c>
      <c r="AP174" t="s">
        <v>113</v>
      </c>
      <c r="AQ174" t="s">
        <v>142</v>
      </c>
    </row>
    <row r="175" spans="1:43" x14ac:dyDescent="0.25">
      <c r="A175">
        <v>2024</v>
      </c>
      <c r="B175">
        <v>4</v>
      </c>
      <c r="C175">
        <v>2</v>
      </c>
      <c r="D175" s="33">
        <v>45384</v>
      </c>
      <c r="E175" t="s">
        <v>100</v>
      </c>
      <c r="F175" t="s">
        <v>101</v>
      </c>
      <c r="G175" t="s">
        <v>102</v>
      </c>
      <c r="H175">
        <v>625</v>
      </c>
      <c r="I175">
        <v>3919</v>
      </c>
      <c r="J175" t="s">
        <v>824</v>
      </c>
      <c r="K175">
        <v>1</v>
      </c>
      <c r="L175">
        <v>6</v>
      </c>
      <c r="M175">
        <v>614502</v>
      </c>
      <c r="N175" t="s">
        <v>388</v>
      </c>
      <c r="O175" t="s">
        <v>129</v>
      </c>
      <c r="P175">
        <v>109244</v>
      </c>
      <c r="Q175">
        <v>109244</v>
      </c>
      <c r="R175">
        <v>0</v>
      </c>
      <c r="S175">
        <v>109244</v>
      </c>
      <c r="T175">
        <v>0</v>
      </c>
      <c r="U175">
        <v>0</v>
      </c>
      <c r="V175">
        <v>0</v>
      </c>
      <c r="W175">
        <v>109244</v>
      </c>
      <c r="X175" t="s">
        <v>184</v>
      </c>
      <c r="Y175" t="s">
        <v>185</v>
      </c>
      <c r="Z175" t="s">
        <v>100</v>
      </c>
      <c r="AA175" t="s">
        <v>106</v>
      </c>
      <c r="AB175">
        <v>860016511</v>
      </c>
      <c r="AC175">
        <v>2</v>
      </c>
      <c r="AD175" t="s">
        <v>825</v>
      </c>
      <c r="AI175">
        <v>11001</v>
      </c>
      <c r="AJ175" t="s">
        <v>826</v>
      </c>
      <c r="AK175">
        <v>4431690</v>
      </c>
      <c r="AM175" t="s">
        <v>827</v>
      </c>
      <c r="AN175">
        <v>31</v>
      </c>
      <c r="AO175" t="s">
        <v>113</v>
      </c>
      <c r="AP175" t="s">
        <v>113</v>
      </c>
      <c r="AQ175" t="s">
        <v>142</v>
      </c>
    </row>
    <row r="176" spans="1:43" x14ac:dyDescent="0.25">
      <c r="A176">
        <v>2024</v>
      </c>
      <c r="B176">
        <v>4</v>
      </c>
      <c r="C176">
        <v>4</v>
      </c>
      <c r="D176" s="33">
        <v>45386</v>
      </c>
      <c r="E176" t="s">
        <v>145</v>
      </c>
      <c r="F176" t="s">
        <v>146</v>
      </c>
      <c r="G176" t="s">
        <v>102</v>
      </c>
      <c r="H176">
        <v>4962</v>
      </c>
      <c r="I176">
        <v>4962</v>
      </c>
      <c r="J176" t="s">
        <v>828</v>
      </c>
      <c r="K176">
        <v>1</v>
      </c>
      <c r="L176">
        <v>6</v>
      </c>
      <c r="M176">
        <v>614502</v>
      </c>
      <c r="N176" t="s">
        <v>388</v>
      </c>
      <c r="O176" t="s">
        <v>129</v>
      </c>
      <c r="P176">
        <v>150000</v>
      </c>
      <c r="Q176">
        <v>150000</v>
      </c>
      <c r="R176">
        <v>0</v>
      </c>
      <c r="S176">
        <v>150000</v>
      </c>
      <c r="T176">
        <v>0</v>
      </c>
      <c r="U176">
        <v>0</v>
      </c>
      <c r="V176">
        <v>0</v>
      </c>
      <c r="W176">
        <v>150000</v>
      </c>
      <c r="X176" t="s">
        <v>203</v>
      </c>
      <c r="Y176" t="s">
        <v>204</v>
      </c>
      <c r="Z176" t="s">
        <v>145</v>
      </c>
      <c r="AA176" t="s">
        <v>150</v>
      </c>
      <c r="AB176">
        <v>79656011</v>
      </c>
      <c r="AC176">
        <v>4</v>
      </c>
      <c r="AD176" t="s">
        <v>829</v>
      </c>
      <c r="AE176" t="s">
        <v>830</v>
      </c>
      <c r="AG176" t="s">
        <v>831</v>
      </c>
      <c r="AH176" t="s">
        <v>832</v>
      </c>
      <c r="AI176">
        <v>11001</v>
      </c>
      <c r="AJ176" t="s">
        <v>833</v>
      </c>
      <c r="AK176">
        <v>4587856</v>
      </c>
      <c r="AM176" t="s">
        <v>426</v>
      </c>
      <c r="AN176">
        <v>31</v>
      </c>
      <c r="AQ176" t="s">
        <v>114</v>
      </c>
    </row>
    <row r="177" spans="1:43" x14ac:dyDescent="0.25">
      <c r="A177">
        <v>2024</v>
      </c>
      <c r="B177">
        <v>4</v>
      </c>
      <c r="C177">
        <v>4</v>
      </c>
      <c r="D177" s="33">
        <v>45386</v>
      </c>
      <c r="E177" t="s">
        <v>100</v>
      </c>
      <c r="F177" t="s">
        <v>101</v>
      </c>
      <c r="G177" t="s">
        <v>102</v>
      </c>
      <c r="H177">
        <v>628</v>
      </c>
      <c r="I177">
        <v>3719</v>
      </c>
      <c r="J177" t="s">
        <v>834</v>
      </c>
      <c r="K177">
        <v>1</v>
      </c>
      <c r="L177">
        <v>6</v>
      </c>
      <c r="M177">
        <v>614502</v>
      </c>
      <c r="N177" t="s">
        <v>388</v>
      </c>
      <c r="O177" t="s">
        <v>129</v>
      </c>
      <c r="P177">
        <v>100000</v>
      </c>
      <c r="Q177">
        <v>100000</v>
      </c>
      <c r="R177">
        <v>0</v>
      </c>
      <c r="S177">
        <v>100000</v>
      </c>
      <c r="T177">
        <v>0</v>
      </c>
      <c r="U177">
        <v>0</v>
      </c>
      <c r="V177">
        <v>0</v>
      </c>
      <c r="W177">
        <v>100000</v>
      </c>
      <c r="X177" t="s">
        <v>180</v>
      </c>
      <c r="Y177" t="s">
        <v>181</v>
      </c>
      <c r="Z177" t="s">
        <v>100</v>
      </c>
      <c r="AA177" t="s">
        <v>106</v>
      </c>
      <c r="AB177">
        <v>901216308</v>
      </c>
      <c r="AC177">
        <v>1</v>
      </c>
      <c r="AD177" t="s">
        <v>835</v>
      </c>
      <c r="AI177">
        <v>11001</v>
      </c>
      <c r="AJ177" t="s">
        <v>836</v>
      </c>
      <c r="AK177">
        <v>3164708234</v>
      </c>
      <c r="AM177" t="s">
        <v>837</v>
      </c>
      <c r="AN177">
        <v>31</v>
      </c>
      <c r="AQ177" t="s">
        <v>114</v>
      </c>
    </row>
    <row r="178" spans="1:43" x14ac:dyDescent="0.25">
      <c r="A178">
        <v>2024</v>
      </c>
      <c r="B178">
        <v>4</v>
      </c>
      <c r="C178">
        <v>4</v>
      </c>
      <c r="D178" s="33">
        <v>45386</v>
      </c>
      <c r="E178" t="s">
        <v>100</v>
      </c>
      <c r="F178" t="s">
        <v>101</v>
      </c>
      <c r="G178" t="s">
        <v>102</v>
      </c>
      <c r="H178">
        <v>629</v>
      </c>
      <c r="I178">
        <v>212818</v>
      </c>
      <c r="J178" t="s">
        <v>838</v>
      </c>
      <c r="K178">
        <v>1</v>
      </c>
      <c r="L178">
        <v>6</v>
      </c>
      <c r="M178">
        <v>614502</v>
      </c>
      <c r="N178" t="s">
        <v>388</v>
      </c>
      <c r="O178" t="s">
        <v>129</v>
      </c>
      <c r="P178">
        <v>124000</v>
      </c>
      <c r="Q178">
        <v>124000</v>
      </c>
      <c r="R178">
        <v>0</v>
      </c>
      <c r="S178">
        <v>124000</v>
      </c>
      <c r="T178">
        <v>0</v>
      </c>
      <c r="U178">
        <v>0</v>
      </c>
      <c r="V178">
        <v>0</v>
      </c>
      <c r="W178">
        <v>124000</v>
      </c>
      <c r="X178">
        <v>1</v>
      </c>
      <c r="Y178" t="s">
        <v>414</v>
      </c>
      <c r="Z178" t="s">
        <v>100</v>
      </c>
      <c r="AA178" t="s">
        <v>106</v>
      </c>
      <c r="AB178">
        <v>901134974</v>
      </c>
      <c r="AC178">
        <v>2</v>
      </c>
      <c r="AD178" t="s">
        <v>839</v>
      </c>
      <c r="AI178">
        <v>11001</v>
      </c>
      <c r="AJ178" t="s">
        <v>840</v>
      </c>
      <c r="AK178">
        <v>3347670</v>
      </c>
      <c r="AM178" t="s">
        <v>841</v>
      </c>
      <c r="AN178">
        <v>31</v>
      </c>
      <c r="AO178" t="s">
        <v>113</v>
      </c>
      <c r="AP178" t="s">
        <v>113</v>
      </c>
      <c r="AQ178" t="s">
        <v>142</v>
      </c>
    </row>
    <row r="179" spans="1:43" x14ac:dyDescent="0.25">
      <c r="A179">
        <v>2024</v>
      </c>
      <c r="B179">
        <v>4</v>
      </c>
      <c r="C179">
        <v>4</v>
      </c>
      <c r="D179" s="33">
        <v>45386</v>
      </c>
      <c r="E179" t="s">
        <v>100</v>
      </c>
      <c r="F179" t="s">
        <v>101</v>
      </c>
      <c r="G179" t="s">
        <v>102</v>
      </c>
      <c r="H179">
        <v>631</v>
      </c>
      <c r="I179">
        <v>631</v>
      </c>
      <c r="J179" t="s">
        <v>842</v>
      </c>
      <c r="K179">
        <v>1</v>
      </c>
      <c r="L179">
        <v>6</v>
      </c>
      <c r="M179">
        <v>614502</v>
      </c>
      <c r="N179" t="s">
        <v>388</v>
      </c>
      <c r="O179" t="s">
        <v>129</v>
      </c>
      <c r="P179">
        <v>42016</v>
      </c>
      <c r="Q179">
        <v>42016</v>
      </c>
      <c r="R179">
        <v>0</v>
      </c>
      <c r="S179">
        <v>42016</v>
      </c>
      <c r="T179">
        <v>0</v>
      </c>
      <c r="U179">
        <v>0</v>
      </c>
      <c r="V179">
        <v>0</v>
      </c>
      <c r="W179">
        <v>142856</v>
      </c>
      <c r="X179" t="s">
        <v>184</v>
      </c>
      <c r="Y179" t="s">
        <v>185</v>
      </c>
      <c r="Z179" t="s">
        <v>100</v>
      </c>
      <c r="AA179" t="s">
        <v>106</v>
      </c>
      <c r="AB179">
        <v>900610457</v>
      </c>
      <c r="AC179">
        <v>4</v>
      </c>
      <c r="AD179" t="s">
        <v>843</v>
      </c>
      <c r="AI179">
        <v>11001</v>
      </c>
      <c r="AJ179" t="s">
        <v>844</v>
      </c>
      <c r="AK179">
        <v>3107525302</v>
      </c>
      <c r="AM179" t="s">
        <v>845</v>
      </c>
      <c r="AN179">
        <v>31</v>
      </c>
      <c r="AQ179" t="s">
        <v>114</v>
      </c>
    </row>
    <row r="180" spans="1:43" x14ac:dyDescent="0.25">
      <c r="A180">
        <v>2024</v>
      </c>
      <c r="B180">
        <v>4</v>
      </c>
      <c r="C180">
        <v>4</v>
      </c>
      <c r="D180" s="33">
        <v>45386</v>
      </c>
      <c r="E180" t="s">
        <v>100</v>
      </c>
      <c r="F180" t="s">
        <v>101</v>
      </c>
      <c r="G180" t="s">
        <v>102</v>
      </c>
      <c r="H180">
        <v>676</v>
      </c>
      <c r="I180">
        <v>2580</v>
      </c>
      <c r="J180" t="s">
        <v>461</v>
      </c>
      <c r="K180">
        <v>1</v>
      </c>
      <c r="L180">
        <v>6</v>
      </c>
      <c r="M180">
        <v>614502</v>
      </c>
      <c r="N180" t="s">
        <v>388</v>
      </c>
      <c r="O180" t="s">
        <v>129</v>
      </c>
      <c r="P180">
        <v>15000</v>
      </c>
      <c r="Q180">
        <v>15000</v>
      </c>
      <c r="R180">
        <v>0</v>
      </c>
      <c r="S180">
        <v>15000</v>
      </c>
      <c r="T180">
        <v>0</v>
      </c>
      <c r="U180">
        <v>0</v>
      </c>
      <c r="V180">
        <v>1492848.2</v>
      </c>
      <c r="W180">
        <v>2693976.4</v>
      </c>
      <c r="X180" t="s">
        <v>182</v>
      </c>
      <c r="Y180" t="s">
        <v>183</v>
      </c>
      <c r="Z180" t="s">
        <v>100</v>
      </c>
      <c r="AA180" t="s">
        <v>106</v>
      </c>
      <c r="AB180">
        <v>1049614643</v>
      </c>
      <c r="AC180">
        <v>0</v>
      </c>
      <c r="AD180" t="s">
        <v>462</v>
      </c>
      <c r="AE180" t="s">
        <v>187</v>
      </c>
      <c r="AF180" t="s">
        <v>463</v>
      </c>
      <c r="AG180" t="s">
        <v>464</v>
      </c>
      <c r="AH180" t="s">
        <v>465</v>
      </c>
      <c r="AI180">
        <v>11001</v>
      </c>
      <c r="AJ180" t="s">
        <v>466</v>
      </c>
      <c r="AK180">
        <v>9338490</v>
      </c>
      <c r="AM180" t="s">
        <v>467</v>
      </c>
      <c r="AN180">
        <v>31</v>
      </c>
      <c r="AP180" t="s">
        <v>113</v>
      </c>
      <c r="AQ180" t="s">
        <v>142</v>
      </c>
    </row>
    <row r="181" spans="1:43" x14ac:dyDescent="0.25">
      <c r="A181">
        <v>2024</v>
      </c>
      <c r="B181">
        <v>4</v>
      </c>
      <c r="C181">
        <v>5</v>
      </c>
      <c r="D181" s="33">
        <v>45387</v>
      </c>
      <c r="E181" t="s">
        <v>145</v>
      </c>
      <c r="F181" t="s">
        <v>146</v>
      </c>
      <c r="G181" t="s">
        <v>102</v>
      </c>
      <c r="H181">
        <v>4944</v>
      </c>
      <c r="I181">
        <v>621</v>
      </c>
      <c r="J181" t="s">
        <v>846</v>
      </c>
      <c r="K181">
        <v>1</v>
      </c>
      <c r="L181">
        <v>6</v>
      </c>
      <c r="M181">
        <v>614502</v>
      </c>
      <c r="N181" t="s">
        <v>388</v>
      </c>
      <c r="O181" t="s">
        <v>129</v>
      </c>
      <c r="P181">
        <v>170000</v>
      </c>
      <c r="Q181">
        <v>170000</v>
      </c>
      <c r="R181">
        <v>0</v>
      </c>
      <c r="S181">
        <v>170000</v>
      </c>
      <c r="T181">
        <v>0</v>
      </c>
      <c r="U181">
        <v>0</v>
      </c>
      <c r="V181">
        <v>100000</v>
      </c>
      <c r="W181">
        <v>381000</v>
      </c>
      <c r="X181" t="s">
        <v>196</v>
      </c>
      <c r="Y181" t="s">
        <v>170</v>
      </c>
      <c r="Z181" t="s">
        <v>145</v>
      </c>
      <c r="AA181" t="s">
        <v>150</v>
      </c>
      <c r="AB181">
        <v>79147771</v>
      </c>
      <c r="AC181">
        <v>1</v>
      </c>
      <c r="AD181" t="s">
        <v>609</v>
      </c>
      <c r="AE181" t="s">
        <v>610</v>
      </c>
      <c r="AG181" t="s">
        <v>611</v>
      </c>
      <c r="AH181" t="s">
        <v>612</v>
      </c>
      <c r="AI181">
        <v>11001</v>
      </c>
      <c r="AJ181" t="s">
        <v>613</v>
      </c>
      <c r="AK181">
        <v>3125406931</v>
      </c>
      <c r="AM181" t="s">
        <v>426</v>
      </c>
      <c r="AN181">
        <v>31</v>
      </c>
      <c r="AQ181" t="s">
        <v>114</v>
      </c>
    </row>
    <row r="182" spans="1:43" x14ac:dyDescent="0.25">
      <c r="A182">
        <v>2024</v>
      </c>
      <c r="B182">
        <v>4</v>
      </c>
      <c r="C182">
        <v>5</v>
      </c>
      <c r="D182" s="33">
        <v>45387</v>
      </c>
      <c r="E182" t="s">
        <v>145</v>
      </c>
      <c r="F182" t="s">
        <v>146</v>
      </c>
      <c r="G182" t="s">
        <v>102</v>
      </c>
      <c r="H182">
        <v>4945</v>
      </c>
      <c r="I182">
        <v>622</v>
      </c>
      <c r="J182" t="s">
        <v>847</v>
      </c>
      <c r="K182">
        <v>1</v>
      </c>
      <c r="L182">
        <v>6</v>
      </c>
      <c r="M182">
        <v>614502</v>
      </c>
      <c r="N182" t="s">
        <v>388</v>
      </c>
      <c r="O182" t="s">
        <v>129</v>
      </c>
      <c r="P182">
        <v>80000</v>
      </c>
      <c r="Q182">
        <v>80000</v>
      </c>
      <c r="R182">
        <v>0</v>
      </c>
      <c r="S182">
        <v>80000</v>
      </c>
      <c r="T182">
        <v>0</v>
      </c>
      <c r="U182">
        <v>0</v>
      </c>
      <c r="V182">
        <v>0</v>
      </c>
      <c r="W182">
        <v>80000</v>
      </c>
      <c r="X182" t="s">
        <v>199</v>
      </c>
      <c r="Y182" t="s">
        <v>200</v>
      </c>
      <c r="Z182" t="s">
        <v>145</v>
      </c>
      <c r="AA182" t="s">
        <v>150</v>
      </c>
      <c r="AB182">
        <v>79309857</v>
      </c>
      <c r="AC182">
        <v>0</v>
      </c>
      <c r="AD182" t="s">
        <v>848</v>
      </c>
      <c r="AE182" t="s">
        <v>245</v>
      </c>
      <c r="AF182" t="s">
        <v>476</v>
      </c>
      <c r="AG182" t="s">
        <v>849</v>
      </c>
      <c r="AH182" t="s">
        <v>850</v>
      </c>
      <c r="AI182">
        <v>11001</v>
      </c>
      <c r="AJ182" t="s">
        <v>851</v>
      </c>
      <c r="AK182">
        <v>3125451685</v>
      </c>
      <c r="AM182" t="s">
        <v>406</v>
      </c>
      <c r="AN182">
        <v>31</v>
      </c>
      <c r="AP182" t="s">
        <v>113</v>
      </c>
      <c r="AQ182" t="s">
        <v>114</v>
      </c>
    </row>
    <row r="183" spans="1:43" x14ac:dyDescent="0.25">
      <c r="A183">
        <v>2024</v>
      </c>
      <c r="B183">
        <v>4</v>
      </c>
      <c r="C183">
        <v>5</v>
      </c>
      <c r="D183" s="33">
        <v>45387</v>
      </c>
      <c r="E183" t="s">
        <v>145</v>
      </c>
      <c r="F183" t="s">
        <v>146</v>
      </c>
      <c r="G183" t="s">
        <v>102</v>
      </c>
      <c r="H183">
        <v>4954</v>
      </c>
      <c r="I183">
        <v>4954</v>
      </c>
      <c r="J183" t="s">
        <v>852</v>
      </c>
      <c r="K183">
        <v>1</v>
      </c>
      <c r="L183">
        <v>6</v>
      </c>
      <c r="M183">
        <v>614502</v>
      </c>
      <c r="N183" t="s">
        <v>388</v>
      </c>
      <c r="O183" t="s">
        <v>129</v>
      </c>
      <c r="P183">
        <v>6400</v>
      </c>
      <c r="Q183">
        <v>6400</v>
      </c>
      <c r="R183">
        <v>0</v>
      </c>
      <c r="S183">
        <v>6400</v>
      </c>
      <c r="T183">
        <v>0</v>
      </c>
      <c r="U183">
        <v>0</v>
      </c>
      <c r="V183">
        <v>14300</v>
      </c>
      <c r="W183">
        <v>20700</v>
      </c>
      <c r="X183" t="s">
        <v>199</v>
      </c>
      <c r="Y183" t="s">
        <v>200</v>
      </c>
      <c r="Z183" t="s">
        <v>145</v>
      </c>
      <c r="AA183" t="s">
        <v>150</v>
      </c>
      <c r="AB183">
        <v>51910213</v>
      </c>
      <c r="AC183">
        <v>2</v>
      </c>
      <c r="AD183" t="s">
        <v>529</v>
      </c>
      <c r="AE183" t="s">
        <v>530</v>
      </c>
      <c r="AF183" t="s">
        <v>531</v>
      </c>
      <c r="AG183" t="s">
        <v>532</v>
      </c>
      <c r="AH183" t="s">
        <v>533</v>
      </c>
      <c r="AI183">
        <v>11001</v>
      </c>
      <c r="AJ183" t="s">
        <v>534</v>
      </c>
      <c r="AK183">
        <v>6857458</v>
      </c>
      <c r="AM183" t="s">
        <v>406</v>
      </c>
      <c r="AN183">
        <v>31</v>
      </c>
      <c r="AQ183" t="s">
        <v>114</v>
      </c>
    </row>
    <row r="184" spans="1:43" x14ac:dyDescent="0.25">
      <c r="A184">
        <v>2024</v>
      </c>
      <c r="B184">
        <v>4</v>
      </c>
      <c r="C184">
        <v>5</v>
      </c>
      <c r="D184" s="33">
        <v>45387</v>
      </c>
      <c r="E184" t="s">
        <v>145</v>
      </c>
      <c r="F184" t="s">
        <v>146</v>
      </c>
      <c r="G184" t="s">
        <v>102</v>
      </c>
      <c r="H184">
        <v>4956</v>
      </c>
      <c r="I184">
        <v>4956</v>
      </c>
      <c r="J184" t="s">
        <v>853</v>
      </c>
      <c r="K184">
        <v>1</v>
      </c>
      <c r="L184">
        <v>6</v>
      </c>
      <c r="M184">
        <v>614502</v>
      </c>
      <c r="N184" t="s">
        <v>388</v>
      </c>
      <c r="O184" t="s">
        <v>129</v>
      </c>
      <c r="P184">
        <v>19500</v>
      </c>
      <c r="Q184">
        <v>19500</v>
      </c>
      <c r="R184">
        <v>0</v>
      </c>
      <c r="S184">
        <v>19500</v>
      </c>
      <c r="T184">
        <v>0</v>
      </c>
      <c r="U184">
        <v>0</v>
      </c>
      <c r="V184">
        <v>0</v>
      </c>
      <c r="W184">
        <v>21500</v>
      </c>
      <c r="X184" t="s">
        <v>148</v>
      </c>
      <c r="Y184" t="s">
        <v>149</v>
      </c>
      <c r="AB184">
        <v>1020776112</v>
      </c>
      <c r="AC184">
        <v>0</v>
      </c>
      <c r="AD184" t="s">
        <v>333</v>
      </c>
      <c r="AE184" t="s">
        <v>152</v>
      </c>
      <c r="AF184" t="s">
        <v>239</v>
      </c>
      <c r="AG184" t="s">
        <v>334</v>
      </c>
      <c r="AH184" t="s">
        <v>335</v>
      </c>
      <c r="AI184">
        <v>11001</v>
      </c>
      <c r="AJ184" t="s">
        <v>336</v>
      </c>
      <c r="AK184">
        <v>3016822057</v>
      </c>
      <c r="AM184" t="s">
        <v>337</v>
      </c>
      <c r="AN184">
        <v>31</v>
      </c>
      <c r="AO184" t="s">
        <v>113</v>
      </c>
      <c r="AP184" t="s">
        <v>113</v>
      </c>
      <c r="AQ184" t="s">
        <v>114</v>
      </c>
    </row>
    <row r="185" spans="1:43" x14ac:dyDescent="0.25">
      <c r="A185">
        <v>2024</v>
      </c>
      <c r="B185">
        <v>4</v>
      </c>
      <c r="C185">
        <v>5</v>
      </c>
      <c r="D185" s="33">
        <v>45387</v>
      </c>
      <c r="E185" t="s">
        <v>145</v>
      </c>
      <c r="F185" t="s">
        <v>146</v>
      </c>
      <c r="G185" t="s">
        <v>102</v>
      </c>
      <c r="H185">
        <v>4958</v>
      </c>
      <c r="I185">
        <v>4958</v>
      </c>
      <c r="J185" t="s">
        <v>854</v>
      </c>
      <c r="K185">
        <v>1</v>
      </c>
      <c r="L185">
        <v>6</v>
      </c>
      <c r="M185">
        <v>614502</v>
      </c>
      <c r="N185" t="s">
        <v>388</v>
      </c>
      <c r="O185" t="s">
        <v>129</v>
      </c>
      <c r="P185">
        <v>15000</v>
      </c>
      <c r="Q185">
        <v>15000</v>
      </c>
      <c r="R185">
        <v>0</v>
      </c>
      <c r="S185">
        <v>15000</v>
      </c>
      <c r="T185">
        <v>0</v>
      </c>
      <c r="U185">
        <v>0</v>
      </c>
      <c r="V185">
        <v>220000</v>
      </c>
      <c r="W185">
        <v>315000</v>
      </c>
      <c r="X185" t="s">
        <v>165</v>
      </c>
      <c r="Y185" t="s">
        <v>166</v>
      </c>
      <c r="Z185" t="s">
        <v>145</v>
      </c>
      <c r="AA185" t="s">
        <v>150</v>
      </c>
      <c r="AB185">
        <v>79981998</v>
      </c>
      <c r="AC185">
        <v>0</v>
      </c>
      <c r="AD185" t="s">
        <v>401</v>
      </c>
      <c r="AE185" t="s">
        <v>402</v>
      </c>
      <c r="AF185" t="s">
        <v>403</v>
      </c>
      <c r="AG185" t="s">
        <v>404</v>
      </c>
      <c r="AI185">
        <v>11001</v>
      </c>
      <c r="AJ185" t="s">
        <v>405</v>
      </c>
      <c r="AK185">
        <v>3165767022</v>
      </c>
      <c r="AM185" t="s">
        <v>406</v>
      </c>
      <c r="AN185">
        <v>31</v>
      </c>
      <c r="AQ185" t="s">
        <v>114</v>
      </c>
    </row>
    <row r="186" spans="1:43" x14ac:dyDescent="0.25">
      <c r="A186">
        <v>2024</v>
      </c>
      <c r="B186">
        <v>4</v>
      </c>
      <c r="C186">
        <v>5</v>
      </c>
      <c r="D186" s="33">
        <v>45387</v>
      </c>
      <c r="E186" t="s">
        <v>145</v>
      </c>
      <c r="F186" t="s">
        <v>146</v>
      </c>
      <c r="G186" t="s">
        <v>102</v>
      </c>
      <c r="H186">
        <v>4958</v>
      </c>
      <c r="I186">
        <v>4958</v>
      </c>
      <c r="K186">
        <v>3</v>
      </c>
      <c r="L186">
        <v>6</v>
      </c>
      <c r="M186">
        <v>614502</v>
      </c>
      <c r="N186" t="s">
        <v>388</v>
      </c>
      <c r="O186" t="s">
        <v>129</v>
      </c>
      <c r="P186">
        <v>10000</v>
      </c>
      <c r="Q186">
        <v>10000</v>
      </c>
      <c r="R186">
        <v>0</v>
      </c>
      <c r="S186">
        <v>10000</v>
      </c>
      <c r="T186">
        <v>0</v>
      </c>
      <c r="U186">
        <v>0</v>
      </c>
      <c r="V186">
        <v>220000</v>
      </c>
      <c r="W186">
        <v>315000</v>
      </c>
      <c r="X186" t="s">
        <v>199</v>
      </c>
      <c r="Y186" t="s">
        <v>200</v>
      </c>
      <c r="Z186" t="s">
        <v>145</v>
      </c>
      <c r="AA186" t="s">
        <v>150</v>
      </c>
      <c r="AB186">
        <v>79981998</v>
      </c>
      <c r="AC186">
        <v>0</v>
      </c>
      <c r="AD186" t="s">
        <v>401</v>
      </c>
      <c r="AE186" t="s">
        <v>402</v>
      </c>
      <c r="AF186" t="s">
        <v>403</v>
      </c>
      <c r="AG186" t="s">
        <v>404</v>
      </c>
      <c r="AI186">
        <v>11001</v>
      </c>
      <c r="AJ186" t="s">
        <v>405</v>
      </c>
      <c r="AK186">
        <v>3165767022</v>
      </c>
      <c r="AM186" t="s">
        <v>406</v>
      </c>
      <c r="AN186">
        <v>31</v>
      </c>
      <c r="AQ186" t="s">
        <v>114</v>
      </c>
    </row>
    <row r="187" spans="1:43" x14ac:dyDescent="0.25">
      <c r="A187">
        <v>2024</v>
      </c>
      <c r="B187">
        <v>4</v>
      </c>
      <c r="C187">
        <v>5</v>
      </c>
      <c r="D187" s="33">
        <v>45387</v>
      </c>
      <c r="E187" t="s">
        <v>145</v>
      </c>
      <c r="F187" t="s">
        <v>146</v>
      </c>
      <c r="G187" t="s">
        <v>102</v>
      </c>
      <c r="H187">
        <v>4959</v>
      </c>
      <c r="I187">
        <v>4559</v>
      </c>
      <c r="J187" t="s">
        <v>855</v>
      </c>
      <c r="K187">
        <v>1</v>
      </c>
      <c r="L187">
        <v>6</v>
      </c>
      <c r="M187">
        <v>614502</v>
      </c>
      <c r="N187" t="s">
        <v>388</v>
      </c>
      <c r="O187" t="s">
        <v>129</v>
      </c>
      <c r="P187">
        <v>180000</v>
      </c>
      <c r="Q187">
        <v>180000</v>
      </c>
      <c r="R187">
        <v>0</v>
      </c>
      <c r="S187">
        <v>180000</v>
      </c>
      <c r="T187">
        <v>0</v>
      </c>
      <c r="U187">
        <v>0</v>
      </c>
      <c r="V187">
        <v>0</v>
      </c>
      <c r="W187">
        <v>450000</v>
      </c>
      <c r="X187" t="s">
        <v>165</v>
      </c>
      <c r="Y187" t="s">
        <v>166</v>
      </c>
      <c r="Z187" t="s">
        <v>145</v>
      </c>
      <c r="AA187" t="s">
        <v>150</v>
      </c>
      <c r="AB187">
        <v>52320011</v>
      </c>
      <c r="AC187">
        <v>3</v>
      </c>
      <c r="AD187" t="s">
        <v>856</v>
      </c>
      <c r="AE187" t="s">
        <v>857</v>
      </c>
      <c r="AG187" t="s">
        <v>858</v>
      </c>
      <c r="AH187" t="s">
        <v>420</v>
      </c>
      <c r="AI187">
        <v>11001</v>
      </c>
      <c r="AJ187" t="s">
        <v>859</v>
      </c>
      <c r="AK187">
        <v>3202889741</v>
      </c>
      <c r="AM187" t="s">
        <v>426</v>
      </c>
      <c r="AN187">
        <v>31</v>
      </c>
      <c r="AQ187" t="s">
        <v>114</v>
      </c>
    </row>
    <row r="188" spans="1:43" x14ac:dyDescent="0.25">
      <c r="A188">
        <v>2024</v>
      </c>
      <c r="B188">
        <v>4</v>
      </c>
      <c r="C188">
        <v>5</v>
      </c>
      <c r="D188" s="33">
        <v>45387</v>
      </c>
      <c r="E188" t="s">
        <v>145</v>
      </c>
      <c r="F188" t="s">
        <v>146</v>
      </c>
      <c r="G188" t="s">
        <v>102</v>
      </c>
      <c r="H188">
        <v>4965</v>
      </c>
      <c r="I188">
        <v>1547</v>
      </c>
      <c r="J188" t="s">
        <v>860</v>
      </c>
      <c r="K188">
        <v>1</v>
      </c>
      <c r="L188">
        <v>6</v>
      </c>
      <c r="M188">
        <v>614502</v>
      </c>
      <c r="N188" t="s">
        <v>388</v>
      </c>
      <c r="O188" t="s">
        <v>129</v>
      </c>
      <c r="P188">
        <v>100000</v>
      </c>
      <c r="Q188">
        <v>100000</v>
      </c>
      <c r="R188">
        <v>0</v>
      </c>
      <c r="S188">
        <v>100000</v>
      </c>
      <c r="T188">
        <v>0</v>
      </c>
      <c r="U188">
        <v>0</v>
      </c>
      <c r="V188">
        <v>420000</v>
      </c>
      <c r="W188">
        <v>842500</v>
      </c>
      <c r="X188" t="s">
        <v>199</v>
      </c>
      <c r="Y188" t="s">
        <v>200</v>
      </c>
      <c r="AB188">
        <v>80411422</v>
      </c>
      <c r="AC188">
        <v>1</v>
      </c>
      <c r="AD188" t="s">
        <v>389</v>
      </c>
      <c r="AE188" t="s">
        <v>152</v>
      </c>
      <c r="AF188" t="s">
        <v>390</v>
      </c>
      <c r="AG188" t="s">
        <v>391</v>
      </c>
      <c r="AH188" t="s">
        <v>392</v>
      </c>
      <c r="AI188">
        <v>11001</v>
      </c>
      <c r="AJ188" t="s">
        <v>393</v>
      </c>
      <c r="AK188">
        <v>6793151</v>
      </c>
      <c r="AM188" t="s">
        <v>394</v>
      </c>
      <c r="AN188">
        <v>31</v>
      </c>
      <c r="AO188" t="s">
        <v>113</v>
      </c>
      <c r="AP188" t="s">
        <v>113</v>
      </c>
      <c r="AQ188" t="s">
        <v>114</v>
      </c>
    </row>
    <row r="189" spans="1:43" x14ac:dyDescent="0.25">
      <c r="A189">
        <v>2024</v>
      </c>
      <c r="B189">
        <v>4</v>
      </c>
      <c r="C189">
        <v>5</v>
      </c>
      <c r="D189" s="33">
        <v>45387</v>
      </c>
      <c r="E189" t="s">
        <v>100</v>
      </c>
      <c r="F189" t="s">
        <v>101</v>
      </c>
      <c r="G189" t="s">
        <v>102</v>
      </c>
      <c r="H189">
        <v>626</v>
      </c>
      <c r="I189" t="s">
        <v>861</v>
      </c>
      <c r="J189" t="s">
        <v>862</v>
      </c>
      <c r="K189">
        <v>1</v>
      </c>
      <c r="L189">
        <v>6</v>
      </c>
      <c r="M189">
        <v>614502</v>
      </c>
      <c r="N189" t="s">
        <v>388</v>
      </c>
      <c r="O189" t="s">
        <v>129</v>
      </c>
      <c r="P189">
        <v>60000</v>
      </c>
      <c r="Q189">
        <v>60000</v>
      </c>
      <c r="R189">
        <v>0</v>
      </c>
      <c r="S189">
        <v>60000</v>
      </c>
      <c r="T189">
        <v>0</v>
      </c>
      <c r="U189">
        <v>0</v>
      </c>
      <c r="V189">
        <v>1492848.2</v>
      </c>
      <c r="W189">
        <v>2693976.4</v>
      </c>
      <c r="X189" t="s">
        <v>148</v>
      </c>
      <c r="Y189" t="s">
        <v>149</v>
      </c>
      <c r="Z189" t="s">
        <v>100</v>
      </c>
      <c r="AA189" t="s">
        <v>106</v>
      </c>
      <c r="AB189">
        <v>1049614643</v>
      </c>
      <c r="AC189">
        <v>0</v>
      </c>
      <c r="AD189" t="s">
        <v>462</v>
      </c>
      <c r="AE189" t="s">
        <v>187</v>
      </c>
      <c r="AF189" t="s">
        <v>463</v>
      </c>
      <c r="AG189" t="s">
        <v>464</v>
      </c>
      <c r="AH189" t="s">
        <v>465</v>
      </c>
      <c r="AI189">
        <v>11001</v>
      </c>
      <c r="AJ189" t="s">
        <v>466</v>
      </c>
      <c r="AK189">
        <v>9338490</v>
      </c>
      <c r="AM189" t="s">
        <v>467</v>
      </c>
      <c r="AN189">
        <v>31</v>
      </c>
      <c r="AP189" t="s">
        <v>113</v>
      </c>
      <c r="AQ189" t="s">
        <v>142</v>
      </c>
    </row>
    <row r="190" spans="1:43" x14ac:dyDescent="0.25">
      <c r="A190">
        <v>2024</v>
      </c>
      <c r="B190">
        <v>4</v>
      </c>
      <c r="C190">
        <v>5</v>
      </c>
      <c r="D190" s="33">
        <v>45387</v>
      </c>
      <c r="E190" t="s">
        <v>100</v>
      </c>
      <c r="F190" t="s">
        <v>101</v>
      </c>
      <c r="G190" t="s">
        <v>102</v>
      </c>
      <c r="H190">
        <v>626</v>
      </c>
      <c r="I190" t="s">
        <v>861</v>
      </c>
      <c r="K190">
        <v>3</v>
      </c>
      <c r="L190">
        <v>6</v>
      </c>
      <c r="M190">
        <v>614502</v>
      </c>
      <c r="N190" t="s">
        <v>388</v>
      </c>
      <c r="O190" t="s">
        <v>129</v>
      </c>
      <c r="P190">
        <v>25000</v>
      </c>
      <c r="Q190">
        <v>25000</v>
      </c>
      <c r="R190">
        <v>0</v>
      </c>
      <c r="S190">
        <v>25000</v>
      </c>
      <c r="T190">
        <v>0</v>
      </c>
      <c r="U190">
        <v>0</v>
      </c>
      <c r="V190">
        <v>1492848.2</v>
      </c>
      <c r="W190">
        <v>2693976.4</v>
      </c>
      <c r="X190" t="s">
        <v>193</v>
      </c>
      <c r="Y190" t="s">
        <v>194</v>
      </c>
      <c r="Z190" t="s">
        <v>100</v>
      </c>
      <c r="AA190" t="s">
        <v>106</v>
      </c>
      <c r="AB190">
        <v>1049614643</v>
      </c>
      <c r="AC190">
        <v>0</v>
      </c>
      <c r="AD190" t="s">
        <v>462</v>
      </c>
      <c r="AE190" t="s">
        <v>187</v>
      </c>
      <c r="AF190" t="s">
        <v>463</v>
      </c>
      <c r="AG190" t="s">
        <v>464</v>
      </c>
      <c r="AH190" t="s">
        <v>465</v>
      </c>
      <c r="AI190">
        <v>11001</v>
      </c>
      <c r="AJ190" t="s">
        <v>466</v>
      </c>
      <c r="AK190">
        <v>9338490</v>
      </c>
      <c r="AM190" t="s">
        <v>467</v>
      </c>
      <c r="AN190">
        <v>31</v>
      </c>
      <c r="AP190" t="s">
        <v>113</v>
      </c>
      <c r="AQ190" t="s">
        <v>142</v>
      </c>
    </row>
    <row r="191" spans="1:43" x14ac:dyDescent="0.25">
      <c r="A191">
        <v>2024</v>
      </c>
      <c r="B191">
        <v>4</v>
      </c>
      <c r="C191">
        <v>5</v>
      </c>
      <c r="D191" s="33">
        <v>45387</v>
      </c>
      <c r="E191" t="s">
        <v>100</v>
      </c>
      <c r="F191" t="s">
        <v>101</v>
      </c>
      <c r="G191" t="s">
        <v>102</v>
      </c>
      <c r="H191">
        <v>630</v>
      </c>
      <c r="I191" t="s">
        <v>863</v>
      </c>
      <c r="K191">
        <v>6</v>
      </c>
      <c r="L191">
        <v>6</v>
      </c>
      <c r="M191">
        <v>614502</v>
      </c>
      <c r="N191" t="s">
        <v>388</v>
      </c>
      <c r="O191" t="s">
        <v>129</v>
      </c>
      <c r="P191">
        <v>130468</v>
      </c>
      <c r="Q191">
        <v>130468</v>
      </c>
      <c r="R191">
        <v>0</v>
      </c>
      <c r="S191">
        <v>130468</v>
      </c>
      <c r="T191">
        <v>0</v>
      </c>
      <c r="U191">
        <v>0</v>
      </c>
      <c r="V191">
        <v>0</v>
      </c>
      <c r="W191">
        <v>521873.94</v>
      </c>
      <c r="X191" t="s">
        <v>180</v>
      </c>
      <c r="Y191" t="s">
        <v>181</v>
      </c>
      <c r="Z191" t="s">
        <v>100</v>
      </c>
      <c r="AA191" t="s">
        <v>106</v>
      </c>
      <c r="AB191">
        <v>1022958020</v>
      </c>
      <c r="AC191">
        <v>0</v>
      </c>
      <c r="AD191" t="s">
        <v>864</v>
      </c>
      <c r="AE191" t="s">
        <v>865</v>
      </c>
      <c r="AF191" t="s">
        <v>866</v>
      </c>
      <c r="AG191" t="s">
        <v>867</v>
      </c>
      <c r="AI191">
        <v>11001</v>
      </c>
      <c r="AJ191" t="s">
        <v>868</v>
      </c>
      <c r="AK191">
        <v>7613291</v>
      </c>
      <c r="AM191" t="s">
        <v>869</v>
      </c>
      <c r="AN191">
        <v>31</v>
      </c>
      <c r="AO191" t="s">
        <v>113</v>
      </c>
      <c r="AP191" t="s">
        <v>113</v>
      </c>
      <c r="AQ191" t="s">
        <v>142</v>
      </c>
    </row>
    <row r="192" spans="1:43" x14ac:dyDescent="0.25">
      <c r="A192">
        <v>2024</v>
      </c>
      <c r="B192">
        <v>4</v>
      </c>
      <c r="C192">
        <v>5</v>
      </c>
      <c r="D192" s="33">
        <v>45387</v>
      </c>
      <c r="E192" t="s">
        <v>100</v>
      </c>
      <c r="F192" t="s">
        <v>101</v>
      </c>
      <c r="G192" t="s">
        <v>102</v>
      </c>
      <c r="H192">
        <v>630</v>
      </c>
      <c r="I192" t="s">
        <v>863</v>
      </c>
      <c r="J192" t="s">
        <v>870</v>
      </c>
      <c r="K192">
        <v>1</v>
      </c>
      <c r="L192">
        <v>6</v>
      </c>
      <c r="M192">
        <v>614502</v>
      </c>
      <c r="N192" t="s">
        <v>388</v>
      </c>
      <c r="O192" t="s">
        <v>129</v>
      </c>
      <c r="P192">
        <v>130468</v>
      </c>
      <c r="Q192">
        <v>130468</v>
      </c>
      <c r="R192">
        <v>0</v>
      </c>
      <c r="S192">
        <v>130468</v>
      </c>
      <c r="T192">
        <v>0</v>
      </c>
      <c r="U192">
        <v>0</v>
      </c>
      <c r="V192">
        <v>0</v>
      </c>
      <c r="W192">
        <v>521873.94</v>
      </c>
      <c r="X192" t="s">
        <v>184</v>
      </c>
      <c r="Y192" t="s">
        <v>185</v>
      </c>
      <c r="Z192" t="s">
        <v>100</v>
      </c>
      <c r="AA192" t="s">
        <v>106</v>
      </c>
      <c r="AB192">
        <v>1022958020</v>
      </c>
      <c r="AC192">
        <v>0</v>
      </c>
      <c r="AD192" t="s">
        <v>864</v>
      </c>
      <c r="AE192" t="s">
        <v>865</v>
      </c>
      <c r="AF192" t="s">
        <v>866</v>
      </c>
      <c r="AG192" t="s">
        <v>867</v>
      </c>
      <c r="AI192">
        <v>11001</v>
      </c>
      <c r="AJ192" t="s">
        <v>868</v>
      </c>
      <c r="AK192">
        <v>7613291</v>
      </c>
      <c r="AM192" t="s">
        <v>869</v>
      </c>
      <c r="AN192">
        <v>31</v>
      </c>
      <c r="AO192" t="s">
        <v>113</v>
      </c>
      <c r="AP192" t="s">
        <v>113</v>
      </c>
      <c r="AQ192" t="s">
        <v>142</v>
      </c>
    </row>
    <row r="193" spans="1:43" x14ac:dyDescent="0.25">
      <c r="A193">
        <v>2024</v>
      </c>
      <c r="B193">
        <v>4</v>
      </c>
      <c r="C193">
        <v>5</v>
      </c>
      <c r="D193" s="33">
        <v>45387</v>
      </c>
      <c r="E193" t="s">
        <v>100</v>
      </c>
      <c r="F193" t="s">
        <v>101</v>
      </c>
      <c r="G193" t="s">
        <v>102</v>
      </c>
      <c r="H193">
        <v>630</v>
      </c>
      <c r="I193" t="s">
        <v>863</v>
      </c>
      <c r="K193">
        <v>7</v>
      </c>
      <c r="L193">
        <v>6</v>
      </c>
      <c r="M193">
        <v>614502</v>
      </c>
      <c r="N193" t="s">
        <v>388</v>
      </c>
      <c r="O193" t="s">
        <v>129</v>
      </c>
      <c r="P193">
        <v>130469.94</v>
      </c>
      <c r="Q193">
        <v>130469.94</v>
      </c>
      <c r="R193">
        <v>0</v>
      </c>
      <c r="S193">
        <v>130469.94</v>
      </c>
      <c r="T193">
        <v>0</v>
      </c>
      <c r="U193">
        <v>0</v>
      </c>
      <c r="V193">
        <v>0</v>
      </c>
      <c r="W193">
        <v>521873.94</v>
      </c>
      <c r="X193" t="s">
        <v>199</v>
      </c>
      <c r="Y193" t="s">
        <v>200</v>
      </c>
      <c r="Z193" t="s">
        <v>100</v>
      </c>
      <c r="AA193" t="s">
        <v>106</v>
      </c>
      <c r="AB193">
        <v>1022958020</v>
      </c>
      <c r="AC193">
        <v>0</v>
      </c>
      <c r="AD193" t="s">
        <v>864</v>
      </c>
      <c r="AE193" t="s">
        <v>865</v>
      </c>
      <c r="AF193" t="s">
        <v>866</v>
      </c>
      <c r="AG193" t="s">
        <v>867</v>
      </c>
      <c r="AI193">
        <v>11001</v>
      </c>
      <c r="AJ193" t="s">
        <v>868</v>
      </c>
      <c r="AK193">
        <v>7613291</v>
      </c>
      <c r="AM193" t="s">
        <v>869</v>
      </c>
      <c r="AN193">
        <v>31</v>
      </c>
      <c r="AO193" t="s">
        <v>113</v>
      </c>
      <c r="AP193" t="s">
        <v>113</v>
      </c>
      <c r="AQ193" t="s">
        <v>142</v>
      </c>
    </row>
    <row r="194" spans="1:43" x14ac:dyDescent="0.25">
      <c r="A194">
        <v>2024</v>
      </c>
      <c r="B194">
        <v>4</v>
      </c>
      <c r="C194">
        <v>5</v>
      </c>
      <c r="D194" s="33">
        <v>45387</v>
      </c>
      <c r="E194" t="s">
        <v>100</v>
      </c>
      <c r="F194" t="s">
        <v>101</v>
      </c>
      <c r="G194" t="s">
        <v>102</v>
      </c>
      <c r="H194">
        <v>630</v>
      </c>
      <c r="I194" t="s">
        <v>863</v>
      </c>
      <c r="K194">
        <v>5</v>
      </c>
      <c r="L194">
        <v>6</v>
      </c>
      <c r="M194">
        <v>614502</v>
      </c>
      <c r="N194" t="s">
        <v>388</v>
      </c>
      <c r="O194" t="s">
        <v>129</v>
      </c>
      <c r="P194">
        <v>130468</v>
      </c>
      <c r="Q194">
        <v>130468</v>
      </c>
      <c r="R194">
        <v>0</v>
      </c>
      <c r="S194">
        <v>130468</v>
      </c>
      <c r="T194">
        <v>0</v>
      </c>
      <c r="U194">
        <v>0</v>
      </c>
      <c r="V194">
        <v>0</v>
      </c>
      <c r="W194">
        <v>521873.94</v>
      </c>
      <c r="X194" t="s">
        <v>196</v>
      </c>
      <c r="Y194" t="s">
        <v>170</v>
      </c>
      <c r="Z194" t="s">
        <v>100</v>
      </c>
      <c r="AA194" t="s">
        <v>106</v>
      </c>
      <c r="AB194">
        <v>1022958020</v>
      </c>
      <c r="AC194">
        <v>0</v>
      </c>
      <c r="AD194" t="s">
        <v>864</v>
      </c>
      <c r="AE194" t="s">
        <v>865</v>
      </c>
      <c r="AF194" t="s">
        <v>866</v>
      </c>
      <c r="AG194" t="s">
        <v>867</v>
      </c>
      <c r="AI194">
        <v>11001</v>
      </c>
      <c r="AJ194" t="s">
        <v>868</v>
      </c>
      <c r="AK194">
        <v>7613291</v>
      </c>
      <c r="AM194" t="s">
        <v>869</v>
      </c>
      <c r="AN194">
        <v>31</v>
      </c>
      <c r="AO194" t="s">
        <v>113</v>
      </c>
      <c r="AP194" t="s">
        <v>113</v>
      </c>
      <c r="AQ194" t="s">
        <v>142</v>
      </c>
    </row>
    <row r="195" spans="1:43" x14ac:dyDescent="0.25">
      <c r="A195">
        <v>2024</v>
      </c>
      <c r="B195">
        <v>4</v>
      </c>
      <c r="C195">
        <v>5</v>
      </c>
      <c r="D195" s="33">
        <v>45387</v>
      </c>
      <c r="E195" t="s">
        <v>100</v>
      </c>
      <c r="F195" t="s">
        <v>101</v>
      </c>
      <c r="G195" t="s">
        <v>102</v>
      </c>
      <c r="H195">
        <v>635</v>
      </c>
      <c r="I195" t="s">
        <v>871</v>
      </c>
      <c r="K195">
        <v>4</v>
      </c>
      <c r="L195">
        <v>6</v>
      </c>
      <c r="M195">
        <v>614502</v>
      </c>
      <c r="N195" t="s">
        <v>388</v>
      </c>
      <c r="O195" t="s">
        <v>129</v>
      </c>
      <c r="P195">
        <v>15000</v>
      </c>
      <c r="Q195">
        <v>15000</v>
      </c>
      <c r="R195">
        <v>0</v>
      </c>
      <c r="S195">
        <v>15000</v>
      </c>
      <c r="T195">
        <v>0</v>
      </c>
      <c r="U195">
        <v>0</v>
      </c>
      <c r="V195">
        <v>1492848.2</v>
      </c>
      <c r="W195">
        <v>2693976.4</v>
      </c>
      <c r="X195" t="s">
        <v>165</v>
      </c>
      <c r="Y195" t="s">
        <v>166</v>
      </c>
      <c r="Z195" t="s">
        <v>100</v>
      </c>
      <c r="AA195" t="s">
        <v>106</v>
      </c>
      <c r="AB195">
        <v>1049614643</v>
      </c>
      <c r="AC195">
        <v>0</v>
      </c>
      <c r="AD195" t="s">
        <v>462</v>
      </c>
      <c r="AE195" t="s">
        <v>187</v>
      </c>
      <c r="AF195" t="s">
        <v>463</v>
      </c>
      <c r="AG195" t="s">
        <v>464</v>
      </c>
      <c r="AH195" t="s">
        <v>465</v>
      </c>
      <c r="AI195">
        <v>11001</v>
      </c>
      <c r="AJ195" t="s">
        <v>466</v>
      </c>
      <c r="AK195">
        <v>9338490</v>
      </c>
      <c r="AM195" t="s">
        <v>467</v>
      </c>
      <c r="AN195">
        <v>31</v>
      </c>
      <c r="AP195" t="s">
        <v>113</v>
      </c>
      <c r="AQ195" t="s">
        <v>142</v>
      </c>
    </row>
    <row r="196" spans="1:43" x14ac:dyDescent="0.25">
      <c r="A196">
        <v>2024</v>
      </c>
      <c r="B196">
        <v>4</v>
      </c>
      <c r="C196">
        <v>5</v>
      </c>
      <c r="D196" s="33">
        <v>45387</v>
      </c>
      <c r="E196" t="s">
        <v>100</v>
      </c>
      <c r="F196" t="s">
        <v>101</v>
      </c>
      <c r="G196" t="s">
        <v>102</v>
      </c>
      <c r="H196">
        <v>635</v>
      </c>
      <c r="I196" t="s">
        <v>871</v>
      </c>
      <c r="K196">
        <v>3</v>
      </c>
      <c r="L196">
        <v>6</v>
      </c>
      <c r="M196">
        <v>614502</v>
      </c>
      <c r="N196" t="s">
        <v>388</v>
      </c>
      <c r="O196" t="s">
        <v>129</v>
      </c>
      <c r="P196">
        <v>41000</v>
      </c>
      <c r="Q196">
        <v>41000</v>
      </c>
      <c r="R196">
        <v>0</v>
      </c>
      <c r="S196">
        <v>41000</v>
      </c>
      <c r="T196">
        <v>0</v>
      </c>
      <c r="U196">
        <v>0</v>
      </c>
      <c r="V196">
        <v>1492848.2</v>
      </c>
      <c r="W196">
        <v>2693976.4</v>
      </c>
      <c r="X196" t="s">
        <v>162</v>
      </c>
      <c r="Y196" t="s">
        <v>163</v>
      </c>
      <c r="Z196" t="s">
        <v>100</v>
      </c>
      <c r="AA196" t="s">
        <v>106</v>
      </c>
      <c r="AB196">
        <v>1049614643</v>
      </c>
      <c r="AC196">
        <v>0</v>
      </c>
      <c r="AD196" t="s">
        <v>462</v>
      </c>
      <c r="AE196" t="s">
        <v>187</v>
      </c>
      <c r="AF196" t="s">
        <v>463</v>
      </c>
      <c r="AG196" t="s">
        <v>464</v>
      </c>
      <c r="AH196" t="s">
        <v>465</v>
      </c>
      <c r="AI196">
        <v>11001</v>
      </c>
      <c r="AJ196" t="s">
        <v>466</v>
      </c>
      <c r="AK196">
        <v>9338490</v>
      </c>
      <c r="AM196" t="s">
        <v>467</v>
      </c>
      <c r="AN196">
        <v>31</v>
      </c>
      <c r="AP196" t="s">
        <v>113</v>
      </c>
      <c r="AQ196" t="s">
        <v>142</v>
      </c>
    </row>
    <row r="197" spans="1:43" x14ac:dyDescent="0.25">
      <c r="A197">
        <v>2024</v>
      </c>
      <c r="B197">
        <v>4</v>
      </c>
      <c r="C197">
        <v>5</v>
      </c>
      <c r="D197" s="33">
        <v>45387</v>
      </c>
      <c r="E197" t="s">
        <v>100</v>
      </c>
      <c r="F197" t="s">
        <v>101</v>
      </c>
      <c r="G197" t="s">
        <v>102</v>
      </c>
      <c r="H197">
        <v>647</v>
      </c>
      <c r="I197">
        <v>2590</v>
      </c>
      <c r="J197" t="s">
        <v>461</v>
      </c>
      <c r="K197">
        <v>1</v>
      </c>
      <c r="L197">
        <v>6</v>
      </c>
      <c r="M197">
        <v>614502</v>
      </c>
      <c r="N197" t="s">
        <v>388</v>
      </c>
      <c r="O197" t="s">
        <v>129</v>
      </c>
      <c r="P197">
        <v>30002</v>
      </c>
      <c r="Q197">
        <v>30002</v>
      </c>
      <c r="R197">
        <v>0</v>
      </c>
      <c r="S197">
        <v>30002</v>
      </c>
      <c r="T197">
        <v>0</v>
      </c>
      <c r="U197">
        <v>0</v>
      </c>
      <c r="V197">
        <v>1492848.2</v>
      </c>
      <c r="W197">
        <v>2693976.4</v>
      </c>
      <c r="X197" t="s">
        <v>167</v>
      </c>
      <c r="Y197" t="s">
        <v>161</v>
      </c>
      <c r="Z197" t="s">
        <v>100</v>
      </c>
      <c r="AA197" t="s">
        <v>106</v>
      </c>
      <c r="AB197">
        <v>1049614643</v>
      </c>
      <c r="AC197">
        <v>0</v>
      </c>
      <c r="AD197" t="s">
        <v>462</v>
      </c>
      <c r="AE197" t="s">
        <v>187</v>
      </c>
      <c r="AF197" t="s">
        <v>463</v>
      </c>
      <c r="AG197" t="s">
        <v>464</v>
      </c>
      <c r="AH197" t="s">
        <v>465</v>
      </c>
      <c r="AI197">
        <v>11001</v>
      </c>
      <c r="AJ197" t="s">
        <v>466</v>
      </c>
      <c r="AK197">
        <v>9338490</v>
      </c>
      <c r="AM197" t="s">
        <v>467</v>
      </c>
      <c r="AN197">
        <v>31</v>
      </c>
      <c r="AP197" t="s">
        <v>113</v>
      </c>
      <c r="AQ197" t="s">
        <v>142</v>
      </c>
    </row>
    <row r="198" spans="1:43" x14ac:dyDescent="0.25">
      <c r="A198">
        <v>2024</v>
      </c>
      <c r="B198">
        <v>4</v>
      </c>
      <c r="C198">
        <v>8</v>
      </c>
      <c r="D198" s="33">
        <v>45390</v>
      </c>
      <c r="E198" t="s">
        <v>100</v>
      </c>
      <c r="F198" t="s">
        <v>101</v>
      </c>
      <c r="G198" t="s">
        <v>102</v>
      </c>
      <c r="H198">
        <v>648</v>
      </c>
      <c r="I198">
        <v>171</v>
      </c>
      <c r="J198" t="s">
        <v>872</v>
      </c>
      <c r="K198">
        <v>1</v>
      </c>
      <c r="L198">
        <v>6</v>
      </c>
      <c r="M198">
        <v>614502</v>
      </c>
      <c r="N198" t="s">
        <v>388</v>
      </c>
      <c r="O198" t="s">
        <v>129</v>
      </c>
      <c r="P198">
        <v>83300</v>
      </c>
      <c r="Q198">
        <v>83300</v>
      </c>
      <c r="R198">
        <v>0</v>
      </c>
      <c r="S198">
        <v>83300</v>
      </c>
      <c r="T198">
        <v>0</v>
      </c>
      <c r="U198">
        <v>0</v>
      </c>
      <c r="V198">
        <v>0</v>
      </c>
      <c r="W198">
        <v>83300</v>
      </c>
      <c r="X198" t="s">
        <v>199</v>
      </c>
      <c r="Y198" t="s">
        <v>200</v>
      </c>
      <c r="Z198" t="s">
        <v>100</v>
      </c>
      <c r="AA198" t="s">
        <v>106</v>
      </c>
      <c r="AB198">
        <v>901376500</v>
      </c>
      <c r="AC198">
        <v>3</v>
      </c>
      <c r="AD198" t="s">
        <v>873</v>
      </c>
      <c r="AI198">
        <v>11001</v>
      </c>
      <c r="AJ198" t="s">
        <v>874</v>
      </c>
      <c r="AK198">
        <v>3202490818</v>
      </c>
      <c r="AM198" t="s">
        <v>875</v>
      </c>
      <c r="AN198">
        <v>31</v>
      </c>
      <c r="AP198" t="s">
        <v>113</v>
      </c>
      <c r="AQ198" t="s">
        <v>142</v>
      </c>
    </row>
    <row r="199" spans="1:43" x14ac:dyDescent="0.25">
      <c r="A199">
        <v>2024</v>
      </c>
      <c r="B199">
        <v>4</v>
      </c>
      <c r="C199">
        <v>9</v>
      </c>
      <c r="D199" s="33">
        <v>45391</v>
      </c>
      <c r="E199" t="s">
        <v>145</v>
      </c>
      <c r="F199" t="s">
        <v>146</v>
      </c>
      <c r="G199" t="s">
        <v>102</v>
      </c>
      <c r="H199">
        <v>4989</v>
      </c>
      <c r="I199">
        <v>4989</v>
      </c>
      <c r="J199" t="s">
        <v>876</v>
      </c>
      <c r="K199">
        <v>1</v>
      </c>
      <c r="L199">
        <v>6</v>
      </c>
      <c r="M199">
        <v>614502</v>
      </c>
      <c r="N199" t="s">
        <v>388</v>
      </c>
      <c r="O199" t="s">
        <v>129</v>
      </c>
      <c r="P199">
        <v>65000</v>
      </c>
      <c r="Q199">
        <v>65000</v>
      </c>
      <c r="R199">
        <v>0</v>
      </c>
      <c r="S199">
        <v>65000</v>
      </c>
      <c r="T199">
        <v>0</v>
      </c>
      <c r="U199">
        <v>0</v>
      </c>
      <c r="V199">
        <v>0</v>
      </c>
      <c r="W199">
        <v>65000</v>
      </c>
      <c r="X199" t="s">
        <v>206</v>
      </c>
      <c r="Y199" t="s">
        <v>207</v>
      </c>
      <c r="Z199" t="s">
        <v>145</v>
      </c>
      <c r="AA199" t="s">
        <v>150</v>
      </c>
      <c r="AB199">
        <v>1022952077</v>
      </c>
      <c r="AC199">
        <v>2</v>
      </c>
      <c r="AD199" t="s">
        <v>877</v>
      </c>
      <c r="AE199" t="s">
        <v>108</v>
      </c>
      <c r="AF199" t="s">
        <v>287</v>
      </c>
      <c r="AG199" t="s">
        <v>878</v>
      </c>
      <c r="AH199" t="s">
        <v>879</v>
      </c>
      <c r="AI199">
        <v>11001</v>
      </c>
      <c r="AJ199" t="s">
        <v>880</v>
      </c>
      <c r="AK199">
        <v>3046742299</v>
      </c>
      <c r="AM199" t="s">
        <v>426</v>
      </c>
      <c r="AN199">
        <v>31</v>
      </c>
      <c r="AP199" t="s">
        <v>113</v>
      </c>
      <c r="AQ199" t="s">
        <v>114</v>
      </c>
    </row>
    <row r="200" spans="1:43" x14ac:dyDescent="0.25">
      <c r="A200">
        <v>2024</v>
      </c>
      <c r="B200">
        <v>4</v>
      </c>
      <c r="C200">
        <v>9</v>
      </c>
      <c r="D200" s="33">
        <v>45391</v>
      </c>
      <c r="E200" t="s">
        <v>100</v>
      </c>
      <c r="F200" t="s">
        <v>101</v>
      </c>
      <c r="G200" t="s">
        <v>102</v>
      </c>
      <c r="H200">
        <v>643</v>
      </c>
      <c r="I200">
        <v>728</v>
      </c>
      <c r="J200" t="s">
        <v>881</v>
      </c>
      <c r="K200">
        <v>1</v>
      </c>
      <c r="L200">
        <v>6</v>
      </c>
      <c r="M200">
        <v>614502</v>
      </c>
      <c r="N200" t="s">
        <v>388</v>
      </c>
      <c r="O200" t="s">
        <v>129</v>
      </c>
      <c r="P200">
        <v>750000</v>
      </c>
      <c r="Q200">
        <v>750000</v>
      </c>
      <c r="R200">
        <v>0</v>
      </c>
      <c r="S200">
        <v>750000</v>
      </c>
      <c r="T200">
        <v>0</v>
      </c>
      <c r="U200">
        <v>0</v>
      </c>
      <c r="V200">
        <v>0</v>
      </c>
      <c r="W200">
        <v>1255000</v>
      </c>
      <c r="X200" t="s">
        <v>199</v>
      </c>
      <c r="Y200" t="s">
        <v>200</v>
      </c>
      <c r="Z200" t="s">
        <v>100</v>
      </c>
      <c r="AA200" t="s">
        <v>106</v>
      </c>
      <c r="AB200">
        <v>19498565</v>
      </c>
      <c r="AC200">
        <v>6</v>
      </c>
      <c r="AD200" t="s">
        <v>882</v>
      </c>
      <c r="AE200" t="s">
        <v>539</v>
      </c>
      <c r="AF200" t="s">
        <v>570</v>
      </c>
      <c r="AG200" t="s">
        <v>275</v>
      </c>
      <c r="AH200" t="s">
        <v>883</v>
      </c>
      <c r="AI200">
        <v>11001</v>
      </c>
      <c r="AJ200" t="s">
        <v>884</v>
      </c>
      <c r="AK200">
        <v>5631026</v>
      </c>
      <c r="AM200" t="s">
        <v>885</v>
      </c>
      <c r="AN200">
        <v>31</v>
      </c>
      <c r="AQ200" t="s">
        <v>142</v>
      </c>
    </row>
    <row r="201" spans="1:43" x14ac:dyDescent="0.25">
      <c r="A201">
        <v>2024</v>
      </c>
      <c r="B201">
        <v>4</v>
      </c>
      <c r="C201">
        <v>9</v>
      </c>
      <c r="D201" s="33">
        <v>45391</v>
      </c>
      <c r="E201" t="s">
        <v>100</v>
      </c>
      <c r="F201" t="s">
        <v>101</v>
      </c>
      <c r="G201" t="s">
        <v>102</v>
      </c>
      <c r="H201">
        <v>644</v>
      </c>
      <c r="I201">
        <v>644</v>
      </c>
      <c r="J201" t="s">
        <v>886</v>
      </c>
      <c r="K201">
        <v>1</v>
      </c>
      <c r="L201">
        <v>6</v>
      </c>
      <c r="M201">
        <v>614502</v>
      </c>
      <c r="N201" t="s">
        <v>388</v>
      </c>
      <c r="O201" t="s">
        <v>129</v>
      </c>
      <c r="P201">
        <v>538550</v>
      </c>
      <c r="Q201">
        <v>538550</v>
      </c>
      <c r="R201">
        <v>0</v>
      </c>
      <c r="S201">
        <v>538550</v>
      </c>
      <c r="T201">
        <v>0</v>
      </c>
      <c r="U201">
        <v>0</v>
      </c>
      <c r="V201">
        <v>0</v>
      </c>
      <c r="W201">
        <v>538550</v>
      </c>
      <c r="X201">
        <v>1</v>
      </c>
      <c r="Y201" t="s">
        <v>414</v>
      </c>
      <c r="Z201" t="s">
        <v>100</v>
      </c>
      <c r="AA201" t="s">
        <v>106</v>
      </c>
      <c r="AB201">
        <v>800167847</v>
      </c>
      <c r="AC201">
        <v>0</v>
      </c>
      <c r="AD201" t="s">
        <v>887</v>
      </c>
      <c r="AI201">
        <v>11001</v>
      </c>
      <c r="AJ201" t="s">
        <v>888</v>
      </c>
      <c r="AK201">
        <v>2604528</v>
      </c>
      <c r="AM201" t="s">
        <v>426</v>
      </c>
      <c r="AN201">
        <v>31</v>
      </c>
      <c r="AQ201" t="s">
        <v>142</v>
      </c>
    </row>
    <row r="202" spans="1:43" x14ac:dyDescent="0.25">
      <c r="A202">
        <v>2024</v>
      </c>
      <c r="B202">
        <v>4</v>
      </c>
      <c r="C202">
        <v>9</v>
      </c>
      <c r="D202" s="33">
        <v>45391</v>
      </c>
      <c r="E202" t="s">
        <v>100</v>
      </c>
      <c r="F202" t="s">
        <v>101</v>
      </c>
      <c r="G202" t="s">
        <v>102</v>
      </c>
      <c r="H202">
        <v>646</v>
      </c>
      <c r="I202">
        <v>27983</v>
      </c>
      <c r="J202" t="s">
        <v>889</v>
      </c>
      <c r="K202">
        <v>1</v>
      </c>
      <c r="L202">
        <v>6</v>
      </c>
      <c r="M202">
        <v>614502</v>
      </c>
      <c r="N202" t="s">
        <v>388</v>
      </c>
      <c r="O202" t="s">
        <v>129</v>
      </c>
      <c r="P202">
        <v>427635</v>
      </c>
      <c r="Q202">
        <v>427635</v>
      </c>
      <c r="R202">
        <v>0</v>
      </c>
      <c r="S202">
        <v>427635</v>
      </c>
      <c r="T202">
        <v>0</v>
      </c>
      <c r="U202">
        <v>0</v>
      </c>
      <c r="V202">
        <v>915270</v>
      </c>
      <c r="W202">
        <v>1342905</v>
      </c>
      <c r="X202" t="s">
        <v>201</v>
      </c>
      <c r="Y202" t="s">
        <v>202</v>
      </c>
      <c r="Z202" t="s">
        <v>100</v>
      </c>
      <c r="AA202" t="s">
        <v>106</v>
      </c>
      <c r="AB202">
        <v>900094539</v>
      </c>
      <c r="AC202">
        <v>5</v>
      </c>
      <c r="AD202" t="s">
        <v>415</v>
      </c>
      <c r="AI202">
        <v>11001</v>
      </c>
      <c r="AJ202" t="s">
        <v>416</v>
      </c>
      <c r="AK202">
        <v>7448462</v>
      </c>
      <c r="AM202" t="s">
        <v>417</v>
      </c>
      <c r="AN202">
        <v>31</v>
      </c>
      <c r="AQ202" t="s">
        <v>142</v>
      </c>
    </row>
    <row r="203" spans="1:43" x14ac:dyDescent="0.25">
      <c r="A203">
        <v>2024</v>
      </c>
      <c r="B203">
        <v>4</v>
      </c>
      <c r="C203">
        <v>9</v>
      </c>
      <c r="D203" s="33">
        <v>45391</v>
      </c>
      <c r="E203" t="s">
        <v>100</v>
      </c>
      <c r="F203" t="s">
        <v>101</v>
      </c>
      <c r="G203" t="s">
        <v>102</v>
      </c>
      <c r="H203">
        <v>649</v>
      </c>
      <c r="I203">
        <v>1413</v>
      </c>
      <c r="J203" t="s">
        <v>482</v>
      </c>
      <c r="K203">
        <v>1</v>
      </c>
      <c r="L203">
        <v>6</v>
      </c>
      <c r="M203">
        <v>614502</v>
      </c>
      <c r="N203" t="s">
        <v>388</v>
      </c>
      <c r="O203" t="s">
        <v>129</v>
      </c>
      <c r="P203">
        <v>15000</v>
      </c>
      <c r="Q203">
        <v>15000</v>
      </c>
      <c r="R203">
        <v>0</v>
      </c>
      <c r="S203">
        <v>15000</v>
      </c>
      <c r="T203">
        <v>0</v>
      </c>
      <c r="U203">
        <v>0</v>
      </c>
      <c r="V203">
        <v>405000</v>
      </c>
      <c r="W203">
        <v>420000</v>
      </c>
      <c r="X203" t="s">
        <v>162</v>
      </c>
      <c r="Y203" t="s">
        <v>163</v>
      </c>
      <c r="Z203" t="s">
        <v>100</v>
      </c>
      <c r="AA203" t="s">
        <v>106</v>
      </c>
      <c r="AB203">
        <v>80249882</v>
      </c>
      <c r="AC203">
        <v>0</v>
      </c>
      <c r="AD203" t="s">
        <v>483</v>
      </c>
      <c r="AE203" t="s">
        <v>484</v>
      </c>
      <c r="AG203" t="s">
        <v>296</v>
      </c>
      <c r="AH203" t="s">
        <v>485</v>
      </c>
      <c r="AI203">
        <v>11001</v>
      </c>
      <c r="AJ203" t="s">
        <v>486</v>
      </c>
      <c r="AK203">
        <v>3115790017</v>
      </c>
      <c r="AM203" t="s">
        <v>487</v>
      </c>
      <c r="AN203">
        <v>31</v>
      </c>
      <c r="AQ203" t="s">
        <v>114</v>
      </c>
    </row>
    <row r="204" spans="1:43" x14ac:dyDescent="0.25">
      <c r="A204">
        <v>2024</v>
      </c>
      <c r="B204">
        <v>4</v>
      </c>
      <c r="C204">
        <v>11</v>
      </c>
      <c r="D204" s="33">
        <v>45393</v>
      </c>
      <c r="E204" t="s">
        <v>100</v>
      </c>
      <c r="F204" t="s">
        <v>101</v>
      </c>
      <c r="G204" t="s">
        <v>102</v>
      </c>
      <c r="H204">
        <v>652</v>
      </c>
      <c r="I204">
        <v>7003100264262</v>
      </c>
      <c r="J204" t="s">
        <v>890</v>
      </c>
      <c r="K204">
        <v>1</v>
      </c>
      <c r="L204">
        <v>6</v>
      </c>
      <c r="M204">
        <v>614502</v>
      </c>
      <c r="N204" t="s">
        <v>388</v>
      </c>
      <c r="O204" t="s">
        <v>129</v>
      </c>
      <c r="P204">
        <v>31900</v>
      </c>
      <c r="Q204">
        <v>31900</v>
      </c>
      <c r="R204">
        <v>0</v>
      </c>
      <c r="S204">
        <v>31900</v>
      </c>
      <c r="T204">
        <v>0</v>
      </c>
      <c r="U204">
        <v>0</v>
      </c>
      <c r="V204">
        <v>0</v>
      </c>
      <c r="W204">
        <v>31900</v>
      </c>
      <c r="X204" t="s">
        <v>264</v>
      </c>
      <c r="Y204" t="s">
        <v>258</v>
      </c>
      <c r="Z204" t="s">
        <v>100</v>
      </c>
      <c r="AA204" t="s">
        <v>106</v>
      </c>
      <c r="AB204">
        <v>800242106</v>
      </c>
      <c r="AC204">
        <v>2</v>
      </c>
      <c r="AD204" t="s">
        <v>891</v>
      </c>
      <c r="AI204">
        <v>11001</v>
      </c>
      <c r="AJ204" t="s">
        <v>892</v>
      </c>
      <c r="AK204">
        <v>3077115</v>
      </c>
      <c r="AM204" t="s">
        <v>893</v>
      </c>
      <c r="AN204">
        <v>31</v>
      </c>
      <c r="AP204" t="s">
        <v>113</v>
      </c>
      <c r="AQ204" t="s">
        <v>142</v>
      </c>
    </row>
    <row r="205" spans="1:43" x14ac:dyDescent="0.25">
      <c r="A205">
        <v>2024</v>
      </c>
      <c r="B205">
        <v>4</v>
      </c>
      <c r="C205">
        <v>11</v>
      </c>
      <c r="D205" s="33">
        <v>45393</v>
      </c>
      <c r="E205" t="s">
        <v>100</v>
      </c>
      <c r="F205" t="s">
        <v>101</v>
      </c>
      <c r="G205" t="s">
        <v>102</v>
      </c>
      <c r="H205">
        <v>653</v>
      </c>
      <c r="I205" t="s">
        <v>894</v>
      </c>
      <c r="J205" t="s">
        <v>895</v>
      </c>
      <c r="K205">
        <v>1</v>
      </c>
      <c r="L205">
        <v>6</v>
      </c>
      <c r="M205">
        <v>614502</v>
      </c>
      <c r="N205" t="s">
        <v>388</v>
      </c>
      <c r="O205" t="s">
        <v>129</v>
      </c>
      <c r="P205">
        <v>92000</v>
      </c>
      <c r="Q205">
        <v>92000</v>
      </c>
      <c r="R205">
        <v>0</v>
      </c>
      <c r="S205">
        <v>92000</v>
      </c>
      <c r="T205">
        <v>0</v>
      </c>
      <c r="U205">
        <v>0</v>
      </c>
      <c r="V205">
        <v>0</v>
      </c>
      <c r="W205">
        <v>133900</v>
      </c>
      <c r="X205">
        <v>1</v>
      </c>
      <c r="Y205" t="s">
        <v>414</v>
      </c>
      <c r="Z205" t="s">
        <v>100</v>
      </c>
      <c r="AA205" t="s">
        <v>106</v>
      </c>
      <c r="AB205">
        <v>51946972</v>
      </c>
      <c r="AC205">
        <v>1</v>
      </c>
      <c r="AD205" t="s">
        <v>812</v>
      </c>
      <c r="AE205" t="s">
        <v>593</v>
      </c>
      <c r="AF205" t="s">
        <v>813</v>
      </c>
      <c r="AG205" t="s">
        <v>814</v>
      </c>
      <c r="AH205" t="s">
        <v>815</v>
      </c>
      <c r="AI205">
        <v>11001</v>
      </c>
      <c r="AJ205" t="s">
        <v>816</v>
      </c>
      <c r="AK205">
        <v>3102434339</v>
      </c>
      <c r="AM205" t="s">
        <v>817</v>
      </c>
      <c r="AN205">
        <v>31</v>
      </c>
      <c r="AQ205" t="s">
        <v>114</v>
      </c>
    </row>
    <row r="206" spans="1:43" x14ac:dyDescent="0.25">
      <c r="A206">
        <v>2024</v>
      </c>
      <c r="B206">
        <v>4</v>
      </c>
      <c r="C206">
        <v>11</v>
      </c>
      <c r="D206" s="33">
        <v>45393</v>
      </c>
      <c r="E206" t="s">
        <v>100</v>
      </c>
      <c r="F206" t="s">
        <v>101</v>
      </c>
      <c r="G206" t="s">
        <v>102</v>
      </c>
      <c r="H206">
        <v>654</v>
      </c>
      <c r="I206">
        <v>5006</v>
      </c>
      <c r="J206" t="s">
        <v>896</v>
      </c>
      <c r="K206">
        <v>1</v>
      </c>
      <c r="L206">
        <v>6</v>
      </c>
      <c r="M206">
        <v>614502</v>
      </c>
      <c r="N206" t="s">
        <v>388</v>
      </c>
      <c r="O206" t="s">
        <v>129</v>
      </c>
      <c r="P206">
        <v>22000</v>
      </c>
      <c r="Q206">
        <v>22000</v>
      </c>
      <c r="R206">
        <v>0</v>
      </c>
      <c r="S206">
        <v>22000</v>
      </c>
      <c r="T206">
        <v>0</v>
      </c>
      <c r="U206">
        <v>0</v>
      </c>
      <c r="V206">
        <v>155642.82</v>
      </c>
      <c r="W206">
        <v>429142.82</v>
      </c>
      <c r="X206" t="s">
        <v>257</v>
      </c>
      <c r="Y206" t="s">
        <v>258</v>
      </c>
      <c r="Z206" t="s">
        <v>100</v>
      </c>
      <c r="AA206" t="s">
        <v>106</v>
      </c>
      <c r="AB206">
        <v>79557991</v>
      </c>
      <c r="AC206">
        <v>2</v>
      </c>
      <c r="AD206" t="s">
        <v>438</v>
      </c>
      <c r="AE206" t="s">
        <v>439</v>
      </c>
      <c r="AG206" t="s">
        <v>440</v>
      </c>
      <c r="AH206" t="s">
        <v>441</v>
      </c>
      <c r="AI206">
        <v>11001</v>
      </c>
      <c r="AJ206" t="s">
        <v>442</v>
      </c>
      <c r="AK206">
        <v>3115608621</v>
      </c>
      <c r="AM206" t="s">
        <v>443</v>
      </c>
      <c r="AN206">
        <v>31</v>
      </c>
      <c r="AQ206" t="s">
        <v>114</v>
      </c>
    </row>
    <row r="207" spans="1:43" x14ac:dyDescent="0.25">
      <c r="A207">
        <v>2024</v>
      </c>
      <c r="B207">
        <v>4</v>
      </c>
      <c r="C207">
        <v>11</v>
      </c>
      <c r="D207" s="33">
        <v>45393</v>
      </c>
      <c r="E207" t="s">
        <v>100</v>
      </c>
      <c r="F207" t="s">
        <v>101</v>
      </c>
      <c r="G207" t="s">
        <v>102</v>
      </c>
      <c r="H207">
        <v>655</v>
      </c>
      <c r="I207">
        <v>5010</v>
      </c>
      <c r="J207" t="s">
        <v>897</v>
      </c>
      <c r="K207">
        <v>1</v>
      </c>
      <c r="L207">
        <v>6</v>
      </c>
      <c r="M207">
        <v>614502</v>
      </c>
      <c r="N207" t="s">
        <v>388</v>
      </c>
      <c r="O207" t="s">
        <v>129</v>
      </c>
      <c r="P207">
        <v>50500</v>
      </c>
      <c r="Q207">
        <v>50500</v>
      </c>
      <c r="R207">
        <v>0</v>
      </c>
      <c r="S207">
        <v>50500</v>
      </c>
      <c r="T207">
        <v>0</v>
      </c>
      <c r="U207">
        <v>0</v>
      </c>
      <c r="V207">
        <v>155642.82</v>
      </c>
      <c r="W207">
        <v>429142.82</v>
      </c>
      <c r="X207">
        <v>1</v>
      </c>
      <c r="Y207" t="s">
        <v>414</v>
      </c>
      <c r="Z207" t="s">
        <v>100</v>
      </c>
      <c r="AA207" t="s">
        <v>106</v>
      </c>
      <c r="AB207">
        <v>79557991</v>
      </c>
      <c r="AC207">
        <v>2</v>
      </c>
      <c r="AD207" t="s">
        <v>438</v>
      </c>
      <c r="AE207" t="s">
        <v>439</v>
      </c>
      <c r="AG207" t="s">
        <v>440</v>
      </c>
      <c r="AH207" t="s">
        <v>441</v>
      </c>
      <c r="AI207">
        <v>11001</v>
      </c>
      <c r="AJ207" t="s">
        <v>442</v>
      </c>
      <c r="AK207">
        <v>3115608621</v>
      </c>
      <c r="AM207" t="s">
        <v>443</v>
      </c>
      <c r="AN207">
        <v>31</v>
      </c>
      <c r="AQ207" t="s">
        <v>114</v>
      </c>
    </row>
    <row r="208" spans="1:43" x14ac:dyDescent="0.25">
      <c r="A208">
        <v>2024</v>
      </c>
      <c r="B208">
        <v>4</v>
      </c>
      <c r="C208">
        <v>12</v>
      </c>
      <c r="D208" s="33">
        <v>45394</v>
      </c>
      <c r="E208" t="s">
        <v>100</v>
      </c>
      <c r="F208" t="s">
        <v>101</v>
      </c>
      <c r="G208" t="s">
        <v>102</v>
      </c>
      <c r="H208">
        <v>650</v>
      </c>
      <c r="I208">
        <v>4964</v>
      </c>
      <c r="J208" t="s">
        <v>898</v>
      </c>
      <c r="K208">
        <v>1</v>
      </c>
      <c r="L208">
        <v>6</v>
      </c>
      <c r="M208">
        <v>614502</v>
      </c>
      <c r="N208" t="s">
        <v>388</v>
      </c>
      <c r="O208" t="s">
        <v>129</v>
      </c>
      <c r="P208">
        <v>110000</v>
      </c>
      <c r="Q208">
        <v>110000</v>
      </c>
      <c r="R208">
        <v>0</v>
      </c>
      <c r="S208">
        <v>110000</v>
      </c>
      <c r="T208">
        <v>0</v>
      </c>
      <c r="U208">
        <v>0</v>
      </c>
      <c r="V208">
        <v>155642.82</v>
      </c>
      <c r="W208">
        <v>429142.82</v>
      </c>
      <c r="X208">
        <v>1</v>
      </c>
      <c r="Y208" t="s">
        <v>414</v>
      </c>
      <c r="Z208" t="s">
        <v>100</v>
      </c>
      <c r="AA208" t="s">
        <v>106</v>
      </c>
      <c r="AB208">
        <v>79557991</v>
      </c>
      <c r="AC208">
        <v>2</v>
      </c>
      <c r="AD208" t="s">
        <v>438</v>
      </c>
      <c r="AE208" t="s">
        <v>439</v>
      </c>
      <c r="AG208" t="s">
        <v>440</v>
      </c>
      <c r="AH208" t="s">
        <v>441</v>
      </c>
      <c r="AI208">
        <v>11001</v>
      </c>
      <c r="AJ208" t="s">
        <v>442</v>
      </c>
      <c r="AK208">
        <v>3115608621</v>
      </c>
      <c r="AM208" t="s">
        <v>443</v>
      </c>
      <c r="AN208">
        <v>31</v>
      </c>
      <c r="AQ208" t="s">
        <v>114</v>
      </c>
    </row>
    <row r="209" spans="1:43" x14ac:dyDescent="0.25">
      <c r="A209">
        <v>2024</v>
      </c>
      <c r="B209">
        <v>4</v>
      </c>
      <c r="C209">
        <v>12</v>
      </c>
      <c r="D209" s="33">
        <v>45394</v>
      </c>
      <c r="E209" t="s">
        <v>100</v>
      </c>
      <c r="F209" t="s">
        <v>101</v>
      </c>
      <c r="G209" t="s">
        <v>102</v>
      </c>
      <c r="H209">
        <v>651</v>
      </c>
      <c r="I209">
        <v>306614</v>
      </c>
      <c r="J209" t="s">
        <v>444</v>
      </c>
      <c r="K209">
        <v>1</v>
      </c>
      <c r="L209">
        <v>6</v>
      </c>
      <c r="M209">
        <v>614502</v>
      </c>
      <c r="N209" t="s">
        <v>388</v>
      </c>
      <c r="O209" t="s">
        <v>129</v>
      </c>
      <c r="P209">
        <v>39000</v>
      </c>
      <c r="Q209">
        <v>39000</v>
      </c>
      <c r="R209">
        <v>0</v>
      </c>
      <c r="S209">
        <v>39000</v>
      </c>
      <c r="T209">
        <v>0</v>
      </c>
      <c r="U209">
        <v>0</v>
      </c>
      <c r="V209">
        <v>417998</v>
      </c>
      <c r="W209">
        <v>712998</v>
      </c>
      <c r="X209" t="s">
        <v>196</v>
      </c>
      <c r="Y209" t="s">
        <v>170</v>
      </c>
      <c r="Z209" t="s">
        <v>100</v>
      </c>
      <c r="AA209" t="s">
        <v>106</v>
      </c>
      <c r="AB209">
        <v>800157698</v>
      </c>
      <c r="AC209">
        <v>7</v>
      </c>
      <c r="AD209" t="s">
        <v>445</v>
      </c>
      <c r="AI209">
        <v>11001</v>
      </c>
      <c r="AJ209" t="s">
        <v>446</v>
      </c>
      <c r="AK209" t="s">
        <v>447</v>
      </c>
      <c r="AM209" t="s">
        <v>448</v>
      </c>
      <c r="AN209">
        <v>31</v>
      </c>
      <c r="AO209" t="s">
        <v>113</v>
      </c>
      <c r="AP209" t="s">
        <v>113</v>
      </c>
      <c r="AQ209" t="s">
        <v>142</v>
      </c>
    </row>
    <row r="210" spans="1:43" x14ac:dyDescent="0.25">
      <c r="A210">
        <v>2024</v>
      </c>
      <c r="B210">
        <v>4</v>
      </c>
      <c r="C210">
        <v>13</v>
      </c>
      <c r="D210" s="33">
        <v>45395</v>
      </c>
      <c r="E210" t="s">
        <v>100</v>
      </c>
      <c r="F210" t="s">
        <v>101</v>
      </c>
      <c r="G210" t="s">
        <v>102</v>
      </c>
      <c r="H210">
        <v>660</v>
      </c>
      <c r="I210">
        <v>1554</v>
      </c>
      <c r="J210" t="s">
        <v>899</v>
      </c>
      <c r="K210">
        <v>1</v>
      </c>
      <c r="L210">
        <v>6</v>
      </c>
      <c r="M210">
        <v>614502</v>
      </c>
      <c r="N210" t="s">
        <v>388</v>
      </c>
      <c r="O210" t="s">
        <v>129</v>
      </c>
      <c r="P210">
        <v>339000</v>
      </c>
      <c r="Q210">
        <v>339000</v>
      </c>
      <c r="R210">
        <v>0</v>
      </c>
      <c r="S210">
        <v>339000</v>
      </c>
      <c r="T210">
        <v>0</v>
      </c>
      <c r="U210">
        <v>0</v>
      </c>
      <c r="V210">
        <v>0</v>
      </c>
      <c r="W210">
        <v>542000</v>
      </c>
      <c r="X210" t="s">
        <v>199</v>
      </c>
      <c r="Y210" t="s">
        <v>200</v>
      </c>
      <c r="Z210" t="s">
        <v>100</v>
      </c>
      <c r="AA210" t="s">
        <v>106</v>
      </c>
      <c r="AB210">
        <v>79693254</v>
      </c>
      <c r="AC210">
        <v>4</v>
      </c>
      <c r="AD210" t="s">
        <v>819</v>
      </c>
      <c r="AE210" t="s">
        <v>820</v>
      </c>
      <c r="AF210" t="s">
        <v>274</v>
      </c>
      <c r="AG210" t="s">
        <v>410</v>
      </c>
      <c r="AH210" t="s">
        <v>821</v>
      </c>
      <c r="AI210">
        <v>11001</v>
      </c>
      <c r="AJ210" t="s">
        <v>822</v>
      </c>
      <c r="AK210">
        <v>3134866002</v>
      </c>
      <c r="AM210" t="s">
        <v>823</v>
      </c>
      <c r="AN210">
        <v>31</v>
      </c>
      <c r="AO210" t="s">
        <v>113</v>
      </c>
      <c r="AP210" t="s">
        <v>113</v>
      </c>
      <c r="AQ210" t="s">
        <v>142</v>
      </c>
    </row>
    <row r="211" spans="1:43" x14ac:dyDescent="0.25">
      <c r="A211">
        <v>2024</v>
      </c>
      <c r="B211">
        <v>4</v>
      </c>
      <c r="C211">
        <v>13</v>
      </c>
      <c r="D211" s="33">
        <v>45395</v>
      </c>
      <c r="E211" t="s">
        <v>100</v>
      </c>
      <c r="F211" t="s">
        <v>101</v>
      </c>
      <c r="G211" t="s">
        <v>102</v>
      </c>
      <c r="H211">
        <v>661</v>
      </c>
      <c r="I211">
        <v>199989</v>
      </c>
      <c r="J211" t="s">
        <v>900</v>
      </c>
      <c r="K211">
        <v>1</v>
      </c>
      <c r="L211">
        <v>6</v>
      </c>
      <c r="M211">
        <v>614502</v>
      </c>
      <c r="N211" t="s">
        <v>388</v>
      </c>
      <c r="O211" t="s">
        <v>129</v>
      </c>
      <c r="P211">
        <v>151260.5</v>
      </c>
      <c r="Q211">
        <v>151260.5</v>
      </c>
      <c r="R211">
        <v>0</v>
      </c>
      <c r="S211">
        <v>151260.5</v>
      </c>
      <c r="T211">
        <v>0</v>
      </c>
      <c r="U211">
        <v>0</v>
      </c>
      <c r="V211">
        <v>0</v>
      </c>
      <c r="W211">
        <v>151260.5</v>
      </c>
      <c r="X211" t="s">
        <v>199</v>
      </c>
      <c r="Y211" t="s">
        <v>200</v>
      </c>
      <c r="Z211" t="s">
        <v>100</v>
      </c>
      <c r="AA211" t="s">
        <v>106</v>
      </c>
      <c r="AB211">
        <v>900400389</v>
      </c>
      <c r="AC211">
        <v>0</v>
      </c>
      <c r="AD211" t="s">
        <v>901</v>
      </c>
      <c r="AI211">
        <v>11001</v>
      </c>
      <c r="AJ211" t="s">
        <v>902</v>
      </c>
      <c r="AK211">
        <v>3747895</v>
      </c>
      <c r="AM211" t="s">
        <v>903</v>
      </c>
      <c r="AN211">
        <v>31</v>
      </c>
      <c r="AQ211" t="s">
        <v>142</v>
      </c>
    </row>
    <row r="212" spans="1:43" x14ac:dyDescent="0.25">
      <c r="A212">
        <v>2024</v>
      </c>
      <c r="B212">
        <v>4</v>
      </c>
      <c r="C212">
        <v>14</v>
      </c>
      <c r="D212" s="33">
        <v>45396</v>
      </c>
      <c r="E212" t="s">
        <v>100</v>
      </c>
      <c r="F212" t="s">
        <v>101</v>
      </c>
      <c r="G212" t="s">
        <v>102</v>
      </c>
      <c r="H212">
        <v>670</v>
      </c>
      <c r="I212" t="s">
        <v>904</v>
      </c>
      <c r="J212" t="s">
        <v>905</v>
      </c>
      <c r="K212">
        <v>1</v>
      </c>
      <c r="L212">
        <v>6</v>
      </c>
      <c r="M212">
        <v>614502</v>
      </c>
      <c r="N212" t="s">
        <v>388</v>
      </c>
      <c r="O212" t="s">
        <v>129</v>
      </c>
      <c r="P212">
        <v>158000</v>
      </c>
      <c r="Q212">
        <v>158000</v>
      </c>
      <c r="R212">
        <v>0</v>
      </c>
      <c r="S212">
        <v>158000</v>
      </c>
      <c r="T212">
        <v>0</v>
      </c>
      <c r="U212">
        <v>0</v>
      </c>
      <c r="V212">
        <v>4798200</v>
      </c>
      <c r="W212">
        <v>4956200</v>
      </c>
      <c r="X212" t="s">
        <v>637</v>
      </c>
      <c r="Y212" t="s">
        <v>638</v>
      </c>
      <c r="Z212" t="s">
        <v>100</v>
      </c>
      <c r="AA212" t="s">
        <v>106</v>
      </c>
      <c r="AB212">
        <v>800092967</v>
      </c>
      <c r="AC212">
        <v>2</v>
      </c>
      <c r="AD212" t="s">
        <v>649</v>
      </c>
      <c r="AI212">
        <v>11001</v>
      </c>
      <c r="AJ212" t="s">
        <v>650</v>
      </c>
      <c r="AK212">
        <v>3701082</v>
      </c>
      <c r="AM212" t="s">
        <v>426</v>
      </c>
      <c r="AN212">
        <v>31</v>
      </c>
      <c r="AQ212" t="s">
        <v>157</v>
      </c>
    </row>
    <row r="213" spans="1:43" x14ac:dyDescent="0.25">
      <c r="A213">
        <v>2024</v>
      </c>
      <c r="B213">
        <v>4</v>
      </c>
      <c r="C213">
        <v>15</v>
      </c>
      <c r="D213" s="33">
        <v>45397</v>
      </c>
      <c r="E213" t="s">
        <v>100</v>
      </c>
      <c r="F213" t="s">
        <v>101</v>
      </c>
      <c r="G213" t="s">
        <v>102</v>
      </c>
      <c r="H213">
        <v>659</v>
      </c>
      <c r="I213">
        <v>6384</v>
      </c>
      <c r="J213" t="s">
        <v>906</v>
      </c>
      <c r="K213">
        <v>1</v>
      </c>
      <c r="L213">
        <v>6</v>
      </c>
      <c r="M213">
        <v>614502</v>
      </c>
      <c r="N213" t="s">
        <v>388</v>
      </c>
      <c r="O213" t="s">
        <v>129</v>
      </c>
      <c r="P213">
        <v>55000</v>
      </c>
      <c r="Q213">
        <v>55000</v>
      </c>
      <c r="R213">
        <v>0</v>
      </c>
      <c r="S213">
        <v>55000</v>
      </c>
      <c r="T213">
        <v>0</v>
      </c>
      <c r="U213">
        <v>0</v>
      </c>
      <c r="V213">
        <v>0</v>
      </c>
      <c r="W213">
        <v>55000</v>
      </c>
      <c r="X213" t="s">
        <v>199</v>
      </c>
      <c r="Y213" t="s">
        <v>200</v>
      </c>
      <c r="Z213" t="s">
        <v>100</v>
      </c>
      <c r="AA213" t="s">
        <v>106</v>
      </c>
      <c r="AB213">
        <v>901126835</v>
      </c>
      <c r="AC213">
        <v>3</v>
      </c>
      <c r="AD213" t="s">
        <v>907</v>
      </c>
      <c r="AI213">
        <v>11001</v>
      </c>
      <c r="AJ213" t="s">
        <v>908</v>
      </c>
      <c r="AK213">
        <v>4103361</v>
      </c>
      <c r="AM213" t="s">
        <v>909</v>
      </c>
      <c r="AN213">
        <v>31</v>
      </c>
      <c r="AO213" t="s">
        <v>113</v>
      </c>
      <c r="AP213" t="s">
        <v>113</v>
      </c>
      <c r="AQ213" t="s">
        <v>142</v>
      </c>
    </row>
    <row r="214" spans="1:43" x14ac:dyDescent="0.25">
      <c r="A214">
        <v>2024</v>
      </c>
      <c r="B214">
        <v>4</v>
      </c>
      <c r="C214">
        <v>15</v>
      </c>
      <c r="D214" s="33">
        <v>45397</v>
      </c>
      <c r="E214" t="s">
        <v>100</v>
      </c>
      <c r="F214" t="s">
        <v>101</v>
      </c>
      <c r="G214" t="s">
        <v>102</v>
      </c>
      <c r="H214">
        <v>662</v>
      </c>
      <c r="I214">
        <v>1414</v>
      </c>
      <c r="J214" t="s">
        <v>910</v>
      </c>
      <c r="K214">
        <v>1</v>
      </c>
      <c r="L214">
        <v>6</v>
      </c>
      <c r="M214">
        <v>614502</v>
      </c>
      <c r="N214" t="s">
        <v>388</v>
      </c>
      <c r="O214" t="s">
        <v>129</v>
      </c>
      <c r="P214">
        <v>16660</v>
      </c>
      <c r="Q214">
        <v>16660</v>
      </c>
      <c r="R214">
        <v>0</v>
      </c>
      <c r="S214">
        <v>16660</v>
      </c>
      <c r="T214">
        <v>0</v>
      </c>
      <c r="U214">
        <v>0</v>
      </c>
      <c r="V214">
        <v>0</v>
      </c>
      <c r="W214">
        <v>16660</v>
      </c>
      <c r="X214" t="s">
        <v>911</v>
      </c>
      <c r="Y214" t="s">
        <v>200</v>
      </c>
      <c r="Z214" t="s">
        <v>100</v>
      </c>
      <c r="AA214" t="s">
        <v>106</v>
      </c>
      <c r="AB214">
        <v>901465795</v>
      </c>
      <c r="AC214">
        <v>0</v>
      </c>
      <c r="AD214" t="s">
        <v>912</v>
      </c>
      <c r="AI214">
        <v>11001</v>
      </c>
      <c r="AJ214" t="s">
        <v>913</v>
      </c>
      <c r="AK214">
        <v>5603427</v>
      </c>
      <c r="AM214" t="s">
        <v>914</v>
      </c>
      <c r="AN214">
        <v>31</v>
      </c>
      <c r="AQ214" t="s">
        <v>142</v>
      </c>
    </row>
    <row r="215" spans="1:43" x14ac:dyDescent="0.25">
      <c r="A215">
        <v>2024</v>
      </c>
      <c r="B215">
        <v>4</v>
      </c>
      <c r="C215">
        <v>15</v>
      </c>
      <c r="D215" s="33">
        <v>45397</v>
      </c>
      <c r="E215" t="s">
        <v>100</v>
      </c>
      <c r="F215" t="s">
        <v>101</v>
      </c>
      <c r="G215" t="s">
        <v>102</v>
      </c>
      <c r="H215">
        <v>675</v>
      </c>
      <c r="I215">
        <v>675</v>
      </c>
      <c r="J215" t="s">
        <v>444</v>
      </c>
      <c r="K215">
        <v>1</v>
      </c>
      <c r="L215">
        <v>6</v>
      </c>
      <c r="M215">
        <v>614502</v>
      </c>
      <c r="N215" t="s">
        <v>388</v>
      </c>
      <c r="O215" t="s">
        <v>129</v>
      </c>
      <c r="P215">
        <v>91000</v>
      </c>
      <c r="Q215">
        <v>91000</v>
      </c>
      <c r="R215">
        <v>0</v>
      </c>
      <c r="S215">
        <v>91000</v>
      </c>
      <c r="T215">
        <v>0</v>
      </c>
      <c r="U215">
        <v>0</v>
      </c>
      <c r="V215">
        <v>417998</v>
      </c>
      <c r="W215">
        <v>712998</v>
      </c>
      <c r="X215" t="s">
        <v>182</v>
      </c>
      <c r="Y215" t="s">
        <v>183</v>
      </c>
      <c r="Z215" t="s">
        <v>100</v>
      </c>
      <c r="AA215" t="s">
        <v>106</v>
      </c>
      <c r="AB215">
        <v>800157698</v>
      </c>
      <c r="AC215">
        <v>7</v>
      </c>
      <c r="AD215" t="s">
        <v>445</v>
      </c>
      <c r="AI215">
        <v>11001</v>
      </c>
      <c r="AJ215" t="s">
        <v>446</v>
      </c>
      <c r="AK215" t="s">
        <v>447</v>
      </c>
      <c r="AM215" t="s">
        <v>448</v>
      </c>
      <c r="AN215">
        <v>31</v>
      </c>
      <c r="AO215" t="s">
        <v>113</v>
      </c>
      <c r="AP215" t="s">
        <v>113</v>
      </c>
      <c r="AQ215" t="s">
        <v>142</v>
      </c>
    </row>
    <row r="216" spans="1:43" x14ac:dyDescent="0.25">
      <c r="A216">
        <v>2024</v>
      </c>
      <c r="B216">
        <v>4</v>
      </c>
      <c r="C216">
        <v>15</v>
      </c>
      <c r="D216" s="33">
        <v>45397</v>
      </c>
      <c r="E216" t="s">
        <v>100</v>
      </c>
      <c r="F216" t="s">
        <v>101</v>
      </c>
      <c r="G216" t="s">
        <v>102</v>
      </c>
      <c r="H216">
        <v>688</v>
      </c>
      <c r="I216">
        <v>5312</v>
      </c>
      <c r="K216">
        <v>3</v>
      </c>
      <c r="L216">
        <v>6</v>
      </c>
      <c r="M216">
        <v>614502</v>
      </c>
      <c r="N216" t="s">
        <v>388</v>
      </c>
      <c r="O216" t="s">
        <v>129</v>
      </c>
      <c r="P216">
        <v>176471</v>
      </c>
      <c r="Q216">
        <v>176471</v>
      </c>
      <c r="R216">
        <v>0</v>
      </c>
      <c r="S216">
        <v>176471</v>
      </c>
      <c r="T216">
        <v>0</v>
      </c>
      <c r="U216">
        <v>0</v>
      </c>
      <c r="V216">
        <v>0</v>
      </c>
      <c r="W216">
        <v>176471</v>
      </c>
      <c r="X216" t="s">
        <v>203</v>
      </c>
      <c r="Y216" t="s">
        <v>204</v>
      </c>
      <c r="Z216" t="s">
        <v>100</v>
      </c>
      <c r="AA216" t="s">
        <v>106</v>
      </c>
      <c r="AB216">
        <v>800092277</v>
      </c>
      <c r="AC216">
        <v>9</v>
      </c>
      <c r="AD216" t="s">
        <v>915</v>
      </c>
      <c r="AI216">
        <v>11001</v>
      </c>
      <c r="AJ216" t="s">
        <v>916</v>
      </c>
      <c r="AK216">
        <v>2253629</v>
      </c>
      <c r="AM216" t="s">
        <v>917</v>
      </c>
      <c r="AN216">
        <v>31</v>
      </c>
      <c r="AP216" t="s">
        <v>113</v>
      </c>
      <c r="AQ216" t="s">
        <v>142</v>
      </c>
    </row>
    <row r="217" spans="1:43" x14ac:dyDescent="0.25">
      <c r="A217">
        <v>2024</v>
      </c>
      <c r="B217">
        <v>4</v>
      </c>
      <c r="C217">
        <v>15</v>
      </c>
      <c r="D217" s="33">
        <v>45397</v>
      </c>
      <c r="E217" t="s">
        <v>100</v>
      </c>
      <c r="F217" t="s">
        <v>101</v>
      </c>
      <c r="G217" t="s">
        <v>102</v>
      </c>
      <c r="H217">
        <v>709</v>
      </c>
      <c r="I217">
        <v>137925</v>
      </c>
      <c r="K217">
        <v>3</v>
      </c>
      <c r="L217">
        <v>6</v>
      </c>
      <c r="M217">
        <v>614502</v>
      </c>
      <c r="N217" t="s">
        <v>388</v>
      </c>
      <c r="O217" t="s">
        <v>129</v>
      </c>
      <c r="P217">
        <v>17000</v>
      </c>
      <c r="Q217">
        <v>17000</v>
      </c>
      <c r="R217">
        <v>0</v>
      </c>
      <c r="S217">
        <v>17000</v>
      </c>
      <c r="T217">
        <v>0</v>
      </c>
      <c r="U217">
        <v>0</v>
      </c>
      <c r="V217">
        <v>-150000</v>
      </c>
      <c r="W217">
        <v>108000</v>
      </c>
      <c r="X217" t="s">
        <v>672</v>
      </c>
      <c r="Y217" t="s">
        <v>161</v>
      </c>
      <c r="Z217" t="s">
        <v>100</v>
      </c>
      <c r="AA217" t="s">
        <v>106</v>
      </c>
      <c r="AB217">
        <v>900915363</v>
      </c>
      <c r="AC217">
        <v>0</v>
      </c>
      <c r="AD217" t="s">
        <v>760</v>
      </c>
      <c r="AI217">
        <v>11001</v>
      </c>
      <c r="AJ217" t="s">
        <v>761</v>
      </c>
      <c r="AK217">
        <v>8985019</v>
      </c>
      <c r="AM217" t="s">
        <v>762</v>
      </c>
      <c r="AN217">
        <v>31</v>
      </c>
      <c r="AO217" t="s">
        <v>113</v>
      </c>
      <c r="AP217" t="s">
        <v>113</v>
      </c>
      <c r="AQ217" t="s">
        <v>763</v>
      </c>
    </row>
    <row r="218" spans="1:43" x14ac:dyDescent="0.25">
      <c r="A218">
        <v>2024</v>
      </c>
      <c r="B218">
        <v>4</v>
      </c>
      <c r="C218">
        <v>15</v>
      </c>
      <c r="D218" s="33">
        <v>45397</v>
      </c>
      <c r="E218" t="s">
        <v>100</v>
      </c>
      <c r="F218" t="s">
        <v>101</v>
      </c>
      <c r="G218" t="s">
        <v>102</v>
      </c>
      <c r="H218">
        <v>709</v>
      </c>
      <c r="I218">
        <v>137925</v>
      </c>
      <c r="K218">
        <v>4</v>
      </c>
      <c r="L218">
        <v>6</v>
      </c>
      <c r="M218">
        <v>614502</v>
      </c>
      <c r="N218" t="s">
        <v>388</v>
      </c>
      <c r="O218" t="s">
        <v>129</v>
      </c>
      <c r="P218">
        <v>18000</v>
      </c>
      <c r="Q218">
        <v>18000</v>
      </c>
      <c r="R218">
        <v>0</v>
      </c>
      <c r="S218">
        <v>18000</v>
      </c>
      <c r="T218">
        <v>0</v>
      </c>
      <c r="U218">
        <v>0</v>
      </c>
      <c r="V218">
        <v>-150000</v>
      </c>
      <c r="W218">
        <v>108000</v>
      </c>
      <c r="X218" t="s">
        <v>165</v>
      </c>
      <c r="Y218" t="s">
        <v>166</v>
      </c>
      <c r="Z218" t="s">
        <v>100</v>
      </c>
      <c r="AA218" t="s">
        <v>106</v>
      </c>
      <c r="AB218">
        <v>900915363</v>
      </c>
      <c r="AC218">
        <v>0</v>
      </c>
      <c r="AD218" t="s">
        <v>760</v>
      </c>
      <c r="AI218">
        <v>11001</v>
      </c>
      <c r="AJ218" t="s">
        <v>761</v>
      </c>
      <c r="AK218">
        <v>8985019</v>
      </c>
      <c r="AM218" t="s">
        <v>762</v>
      </c>
      <c r="AN218">
        <v>31</v>
      </c>
      <c r="AO218" t="s">
        <v>113</v>
      </c>
      <c r="AP218" t="s">
        <v>113</v>
      </c>
      <c r="AQ218" t="s">
        <v>763</v>
      </c>
    </row>
    <row r="219" spans="1:43" x14ac:dyDescent="0.25">
      <c r="A219">
        <v>2024</v>
      </c>
      <c r="B219">
        <v>4</v>
      </c>
      <c r="C219">
        <v>15</v>
      </c>
      <c r="D219" s="33">
        <v>45397</v>
      </c>
      <c r="E219" t="s">
        <v>100</v>
      </c>
      <c r="F219" t="s">
        <v>101</v>
      </c>
      <c r="G219" t="s">
        <v>102</v>
      </c>
      <c r="H219">
        <v>709</v>
      </c>
      <c r="I219">
        <v>137925</v>
      </c>
      <c r="K219">
        <v>14</v>
      </c>
      <c r="L219">
        <v>6</v>
      </c>
      <c r="M219">
        <v>614502</v>
      </c>
      <c r="N219" t="s">
        <v>388</v>
      </c>
      <c r="O219" t="s">
        <v>129</v>
      </c>
      <c r="P219">
        <v>25000</v>
      </c>
      <c r="Q219">
        <v>25000</v>
      </c>
      <c r="R219">
        <v>0</v>
      </c>
      <c r="S219">
        <v>25000</v>
      </c>
      <c r="T219">
        <v>0</v>
      </c>
      <c r="U219">
        <v>0</v>
      </c>
      <c r="V219">
        <v>-150000</v>
      </c>
      <c r="W219">
        <v>108000</v>
      </c>
      <c r="X219" t="s">
        <v>199</v>
      </c>
      <c r="Y219" t="s">
        <v>200</v>
      </c>
      <c r="Z219" t="s">
        <v>100</v>
      </c>
      <c r="AA219" t="s">
        <v>106</v>
      </c>
      <c r="AB219">
        <v>900915363</v>
      </c>
      <c r="AC219">
        <v>0</v>
      </c>
      <c r="AD219" t="s">
        <v>760</v>
      </c>
      <c r="AI219">
        <v>11001</v>
      </c>
      <c r="AJ219" t="s">
        <v>761</v>
      </c>
      <c r="AK219">
        <v>8985019</v>
      </c>
      <c r="AM219" t="s">
        <v>762</v>
      </c>
      <c r="AN219">
        <v>31</v>
      </c>
      <c r="AO219" t="s">
        <v>113</v>
      </c>
      <c r="AP219" t="s">
        <v>113</v>
      </c>
      <c r="AQ219" t="s">
        <v>763</v>
      </c>
    </row>
    <row r="220" spans="1:43" x14ac:dyDescent="0.25">
      <c r="A220">
        <v>2024</v>
      </c>
      <c r="B220">
        <v>4</v>
      </c>
      <c r="C220">
        <v>15</v>
      </c>
      <c r="D220" s="33">
        <v>45397</v>
      </c>
      <c r="E220" t="s">
        <v>100</v>
      </c>
      <c r="F220" t="s">
        <v>101</v>
      </c>
      <c r="G220" t="s">
        <v>102</v>
      </c>
      <c r="H220">
        <v>709</v>
      </c>
      <c r="I220">
        <v>137925</v>
      </c>
      <c r="K220">
        <v>16</v>
      </c>
      <c r="L220">
        <v>6</v>
      </c>
      <c r="M220">
        <v>614502</v>
      </c>
      <c r="N220" t="s">
        <v>388</v>
      </c>
      <c r="O220" t="s">
        <v>129</v>
      </c>
      <c r="P220">
        <v>101000</v>
      </c>
      <c r="Q220">
        <v>101000</v>
      </c>
      <c r="R220">
        <v>0</v>
      </c>
      <c r="S220">
        <v>101000</v>
      </c>
      <c r="T220">
        <v>0</v>
      </c>
      <c r="U220">
        <v>0</v>
      </c>
      <c r="V220">
        <v>-150000</v>
      </c>
      <c r="W220">
        <v>108000</v>
      </c>
      <c r="X220" t="s">
        <v>227</v>
      </c>
      <c r="Y220" t="s">
        <v>228</v>
      </c>
      <c r="Z220" t="s">
        <v>100</v>
      </c>
      <c r="AA220" t="s">
        <v>106</v>
      </c>
      <c r="AB220">
        <v>900915363</v>
      </c>
      <c r="AC220">
        <v>0</v>
      </c>
      <c r="AD220" t="s">
        <v>760</v>
      </c>
      <c r="AI220">
        <v>11001</v>
      </c>
      <c r="AJ220" t="s">
        <v>761</v>
      </c>
      <c r="AK220">
        <v>8985019</v>
      </c>
      <c r="AM220" t="s">
        <v>762</v>
      </c>
      <c r="AN220">
        <v>31</v>
      </c>
      <c r="AO220" t="s">
        <v>113</v>
      </c>
      <c r="AP220" t="s">
        <v>113</v>
      </c>
      <c r="AQ220" t="s">
        <v>763</v>
      </c>
    </row>
    <row r="221" spans="1:43" x14ac:dyDescent="0.25">
      <c r="A221">
        <v>2024</v>
      </c>
      <c r="B221">
        <v>4</v>
      </c>
      <c r="C221">
        <v>15</v>
      </c>
      <c r="D221" s="33">
        <v>45397</v>
      </c>
      <c r="E221" t="s">
        <v>100</v>
      </c>
      <c r="F221" t="s">
        <v>101</v>
      </c>
      <c r="G221" t="s">
        <v>102</v>
      </c>
      <c r="H221">
        <v>709</v>
      </c>
      <c r="I221">
        <v>137925</v>
      </c>
      <c r="K221">
        <v>15</v>
      </c>
      <c r="L221">
        <v>6</v>
      </c>
      <c r="M221">
        <v>614502</v>
      </c>
      <c r="N221" t="s">
        <v>388</v>
      </c>
      <c r="O221" t="s">
        <v>129</v>
      </c>
      <c r="P221">
        <v>25000</v>
      </c>
      <c r="Q221">
        <v>25000</v>
      </c>
      <c r="R221">
        <v>0</v>
      </c>
      <c r="S221">
        <v>25000</v>
      </c>
      <c r="T221">
        <v>0</v>
      </c>
      <c r="U221">
        <v>0</v>
      </c>
      <c r="V221">
        <v>-150000</v>
      </c>
      <c r="W221">
        <v>108000</v>
      </c>
      <c r="X221" t="s">
        <v>196</v>
      </c>
      <c r="Y221" t="s">
        <v>170</v>
      </c>
      <c r="Z221" t="s">
        <v>100</v>
      </c>
      <c r="AA221" t="s">
        <v>106</v>
      </c>
      <c r="AB221">
        <v>900915363</v>
      </c>
      <c r="AC221">
        <v>0</v>
      </c>
      <c r="AD221" t="s">
        <v>760</v>
      </c>
      <c r="AI221">
        <v>11001</v>
      </c>
      <c r="AJ221" t="s">
        <v>761</v>
      </c>
      <c r="AK221">
        <v>8985019</v>
      </c>
      <c r="AM221" t="s">
        <v>762</v>
      </c>
      <c r="AN221">
        <v>31</v>
      </c>
      <c r="AO221" t="s">
        <v>113</v>
      </c>
      <c r="AP221" t="s">
        <v>113</v>
      </c>
      <c r="AQ221" t="s">
        <v>763</v>
      </c>
    </row>
    <row r="222" spans="1:43" x14ac:dyDescent="0.25">
      <c r="A222">
        <v>2024</v>
      </c>
      <c r="B222">
        <v>4</v>
      </c>
      <c r="C222">
        <v>15</v>
      </c>
      <c r="D222" s="33">
        <v>45397</v>
      </c>
      <c r="E222" t="s">
        <v>100</v>
      </c>
      <c r="F222" t="s">
        <v>101</v>
      </c>
      <c r="G222" t="s">
        <v>102</v>
      </c>
      <c r="H222">
        <v>709</v>
      </c>
      <c r="I222">
        <v>137925</v>
      </c>
      <c r="K222">
        <v>11</v>
      </c>
      <c r="L222">
        <v>6</v>
      </c>
      <c r="M222">
        <v>614502</v>
      </c>
      <c r="N222" t="s">
        <v>388</v>
      </c>
      <c r="O222" t="s">
        <v>129</v>
      </c>
      <c r="P222">
        <v>18000</v>
      </c>
      <c r="Q222">
        <v>18000</v>
      </c>
      <c r="R222">
        <v>0</v>
      </c>
      <c r="S222">
        <v>18000</v>
      </c>
      <c r="T222">
        <v>0</v>
      </c>
      <c r="U222">
        <v>0</v>
      </c>
      <c r="V222">
        <v>-150000</v>
      </c>
      <c r="W222">
        <v>108000</v>
      </c>
      <c r="X222" t="s">
        <v>167</v>
      </c>
      <c r="Y222" t="s">
        <v>161</v>
      </c>
      <c r="Z222" t="s">
        <v>100</v>
      </c>
      <c r="AA222" t="s">
        <v>106</v>
      </c>
      <c r="AB222">
        <v>900915363</v>
      </c>
      <c r="AC222">
        <v>0</v>
      </c>
      <c r="AD222" t="s">
        <v>760</v>
      </c>
      <c r="AI222">
        <v>11001</v>
      </c>
      <c r="AJ222" t="s">
        <v>761</v>
      </c>
      <c r="AK222">
        <v>8985019</v>
      </c>
      <c r="AM222" t="s">
        <v>762</v>
      </c>
      <c r="AN222">
        <v>31</v>
      </c>
      <c r="AO222" t="s">
        <v>113</v>
      </c>
      <c r="AP222" t="s">
        <v>113</v>
      </c>
      <c r="AQ222" t="s">
        <v>763</v>
      </c>
    </row>
    <row r="223" spans="1:43" x14ac:dyDescent="0.25">
      <c r="A223">
        <v>2024</v>
      </c>
      <c r="B223">
        <v>4</v>
      </c>
      <c r="C223">
        <v>15</v>
      </c>
      <c r="D223" s="33">
        <v>45397</v>
      </c>
      <c r="E223" t="s">
        <v>100</v>
      </c>
      <c r="F223" t="s">
        <v>101</v>
      </c>
      <c r="G223" t="s">
        <v>102</v>
      </c>
      <c r="H223">
        <v>709</v>
      </c>
      <c r="I223">
        <v>137925</v>
      </c>
      <c r="K223">
        <v>2</v>
      </c>
      <c r="L223">
        <v>6</v>
      </c>
      <c r="M223">
        <v>614502</v>
      </c>
      <c r="N223" t="s">
        <v>388</v>
      </c>
      <c r="O223" t="s">
        <v>129</v>
      </c>
      <c r="P223">
        <v>18000</v>
      </c>
      <c r="Q223">
        <v>18000</v>
      </c>
      <c r="R223">
        <v>0</v>
      </c>
      <c r="S223">
        <v>18000</v>
      </c>
      <c r="T223">
        <v>0</v>
      </c>
      <c r="U223">
        <v>0</v>
      </c>
      <c r="V223">
        <v>-150000</v>
      </c>
      <c r="W223">
        <v>108000</v>
      </c>
      <c r="X223" t="s">
        <v>665</v>
      </c>
      <c r="Y223" t="s">
        <v>161</v>
      </c>
      <c r="Z223" t="s">
        <v>100</v>
      </c>
      <c r="AA223" t="s">
        <v>106</v>
      </c>
      <c r="AB223">
        <v>900915363</v>
      </c>
      <c r="AC223">
        <v>0</v>
      </c>
      <c r="AD223" t="s">
        <v>760</v>
      </c>
      <c r="AI223">
        <v>11001</v>
      </c>
      <c r="AJ223" t="s">
        <v>761</v>
      </c>
      <c r="AK223">
        <v>8985019</v>
      </c>
      <c r="AM223" t="s">
        <v>762</v>
      </c>
      <c r="AN223">
        <v>31</v>
      </c>
      <c r="AO223" t="s">
        <v>113</v>
      </c>
      <c r="AP223" t="s">
        <v>113</v>
      </c>
      <c r="AQ223" t="s">
        <v>763</v>
      </c>
    </row>
    <row r="224" spans="1:43" x14ac:dyDescent="0.25">
      <c r="A224">
        <v>2024</v>
      </c>
      <c r="B224">
        <v>4</v>
      </c>
      <c r="C224">
        <v>15</v>
      </c>
      <c r="D224" s="33">
        <v>45397</v>
      </c>
      <c r="E224" t="s">
        <v>100</v>
      </c>
      <c r="F224" t="s">
        <v>101</v>
      </c>
      <c r="G224" t="s">
        <v>102</v>
      </c>
      <c r="H224">
        <v>709</v>
      </c>
      <c r="I224">
        <v>137925</v>
      </c>
      <c r="K224">
        <v>12</v>
      </c>
      <c r="L224">
        <v>6</v>
      </c>
      <c r="M224">
        <v>614502</v>
      </c>
      <c r="N224" t="s">
        <v>388</v>
      </c>
      <c r="O224" t="s">
        <v>129</v>
      </c>
      <c r="P224">
        <v>18000</v>
      </c>
      <c r="Q224">
        <v>18000</v>
      </c>
      <c r="R224">
        <v>0</v>
      </c>
      <c r="S224">
        <v>18000</v>
      </c>
      <c r="T224">
        <v>0</v>
      </c>
      <c r="U224">
        <v>0</v>
      </c>
      <c r="V224">
        <v>-150000</v>
      </c>
      <c r="W224">
        <v>108000</v>
      </c>
      <c r="X224" t="s">
        <v>158</v>
      </c>
      <c r="Y224" t="s">
        <v>159</v>
      </c>
      <c r="Z224" t="s">
        <v>100</v>
      </c>
      <c r="AA224" t="s">
        <v>106</v>
      </c>
      <c r="AB224">
        <v>900915363</v>
      </c>
      <c r="AC224">
        <v>0</v>
      </c>
      <c r="AD224" t="s">
        <v>760</v>
      </c>
      <c r="AI224">
        <v>11001</v>
      </c>
      <c r="AJ224" t="s">
        <v>761</v>
      </c>
      <c r="AK224">
        <v>8985019</v>
      </c>
      <c r="AM224" t="s">
        <v>762</v>
      </c>
      <c r="AN224">
        <v>31</v>
      </c>
      <c r="AO224" t="s">
        <v>113</v>
      </c>
      <c r="AP224" t="s">
        <v>113</v>
      </c>
      <c r="AQ224" t="s">
        <v>763</v>
      </c>
    </row>
    <row r="225" spans="1:43" x14ac:dyDescent="0.25">
      <c r="A225">
        <v>2024</v>
      </c>
      <c r="B225">
        <v>4</v>
      </c>
      <c r="C225">
        <v>15</v>
      </c>
      <c r="D225" s="33">
        <v>45397</v>
      </c>
      <c r="E225" t="s">
        <v>100</v>
      </c>
      <c r="F225" t="s">
        <v>101</v>
      </c>
      <c r="G225" t="s">
        <v>102</v>
      </c>
      <c r="H225">
        <v>709</v>
      </c>
      <c r="I225">
        <v>137925</v>
      </c>
      <c r="K225">
        <v>8</v>
      </c>
      <c r="L225">
        <v>6</v>
      </c>
      <c r="M225">
        <v>614502</v>
      </c>
      <c r="N225" t="s">
        <v>388</v>
      </c>
      <c r="O225" t="s">
        <v>129</v>
      </c>
      <c r="P225">
        <v>18000</v>
      </c>
      <c r="Q225">
        <v>18000</v>
      </c>
      <c r="R225">
        <v>0</v>
      </c>
      <c r="S225">
        <v>18000</v>
      </c>
      <c r="T225">
        <v>0</v>
      </c>
      <c r="U225">
        <v>0</v>
      </c>
      <c r="V225">
        <v>0</v>
      </c>
      <c r="W225">
        <v>18000</v>
      </c>
      <c r="X225" t="s">
        <v>148</v>
      </c>
      <c r="Y225" t="s">
        <v>149</v>
      </c>
      <c r="Z225" t="s">
        <v>100</v>
      </c>
      <c r="AA225" t="s">
        <v>106</v>
      </c>
      <c r="AB225">
        <v>33435193</v>
      </c>
      <c r="AC225">
        <v>0</v>
      </c>
      <c r="AD225" t="s">
        <v>918</v>
      </c>
      <c r="AE225" t="s">
        <v>919</v>
      </c>
      <c r="AG225" t="s">
        <v>832</v>
      </c>
      <c r="AH225" t="s">
        <v>434</v>
      </c>
      <c r="AI225">
        <v>11001</v>
      </c>
      <c r="AJ225" t="s">
        <v>920</v>
      </c>
      <c r="AK225">
        <v>33432193</v>
      </c>
      <c r="AM225" t="s">
        <v>921</v>
      </c>
      <c r="AN225">
        <v>31</v>
      </c>
      <c r="AQ225" t="s">
        <v>114</v>
      </c>
    </row>
    <row r="226" spans="1:43" x14ac:dyDescent="0.25">
      <c r="A226">
        <v>2024</v>
      </c>
      <c r="B226">
        <v>4</v>
      </c>
      <c r="C226">
        <v>15</v>
      </c>
      <c r="D226" s="33">
        <v>45397</v>
      </c>
      <c r="E226" t="s">
        <v>100</v>
      </c>
      <c r="F226" t="s">
        <v>101</v>
      </c>
      <c r="G226" t="s">
        <v>102</v>
      </c>
      <c r="H226">
        <v>709</v>
      </c>
      <c r="I226">
        <v>137925</v>
      </c>
      <c r="K226">
        <v>5</v>
      </c>
      <c r="L226">
        <v>6</v>
      </c>
      <c r="M226">
        <v>614502</v>
      </c>
      <c r="N226" t="s">
        <v>388</v>
      </c>
      <c r="O226" t="s">
        <v>129</v>
      </c>
      <c r="P226">
        <v>18000</v>
      </c>
      <c r="Q226">
        <v>18000</v>
      </c>
      <c r="R226">
        <v>0</v>
      </c>
      <c r="S226">
        <v>18000</v>
      </c>
      <c r="T226">
        <v>0</v>
      </c>
      <c r="U226">
        <v>0</v>
      </c>
      <c r="V226">
        <v>-150000</v>
      </c>
      <c r="W226">
        <v>108000</v>
      </c>
      <c r="X226" t="s">
        <v>162</v>
      </c>
      <c r="Y226" t="s">
        <v>163</v>
      </c>
      <c r="Z226" t="s">
        <v>100</v>
      </c>
      <c r="AA226" t="s">
        <v>106</v>
      </c>
      <c r="AB226">
        <v>900915363</v>
      </c>
      <c r="AC226">
        <v>0</v>
      </c>
      <c r="AD226" t="s">
        <v>760</v>
      </c>
      <c r="AI226">
        <v>11001</v>
      </c>
      <c r="AJ226" t="s">
        <v>761</v>
      </c>
      <c r="AK226">
        <v>8985019</v>
      </c>
      <c r="AM226" t="s">
        <v>762</v>
      </c>
      <c r="AN226">
        <v>31</v>
      </c>
      <c r="AO226" t="s">
        <v>113</v>
      </c>
      <c r="AP226" t="s">
        <v>113</v>
      </c>
      <c r="AQ226" t="s">
        <v>763</v>
      </c>
    </row>
    <row r="227" spans="1:43" x14ac:dyDescent="0.25">
      <c r="A227">
        <v>2024</v>
      </c>
      <c r="B227">
        <v>4</v>
      </c>
      <c r="C227">
        <v>16</v>
      </c>
      <c r="D227" s="33">
        <v>45398</v>
      </c>
      <c r="E227" t="s">
        <v>145</v>
      </c>
      <c r="F227" t="s">
        <v>146</v>
      </c>
      <c r="G227" t="s">
        <v>102</v>
      </c>
      <c r="H227">
        <v>5003</v>
      </c>
      <c r="I227">
        <v>5003</v>
      </c>
      <c r="J227" t="s">
        <v>728</v>
      </c>
      <c r="K227">
        <v>1</v>
      </c>
      <c r="L227">
        <v>6</v>
      </c>
      <c r="M227">
        <v>614502</v>
      </c>
      <c r="N227" t="s">
        <v>388</v>
      </c>
      <c r="O227" t="s">
        <v>129</v>
      </c>
      <c r="P227">
        <v>50000</v>
      </c>
      <c r="Q227">
        <v>50000</v>
      </c>
      <c r="R227">
        <v>0</v>
      </c>
      <c r="S227">
        <v>50000</v>
      </c>
      <c r="T227">
        <v>0</v>
      </c>
      <c r="U227">
        <v>0</v>
      </c>
      <c r="V227">
        <v>0</v>
      </c>
      <c r="W227">
        <v>50000</v>
      </c>
      <c r="X227" t="s">
        <v>180</v>
      </c>
      <c r="Y227" t="s">
        <v>181</v>
      </c>
      <c r="AB227">
        <v>19160752</v>
      </c>
      <c r="AC227">
        <v>5</v>
      </c>
      <c r="AD227" t="s">
        <v>922</v>
      </c>
      <c r="AE227" t="s">
        <v>923</v>
      </c>
      <c r="AF227" t="s">
        <v>253</v>
      </c>
      <c r="AG227" t="s">
        <v>283</v>
      </c>
      <c r="AH227" t="s">
        <v>434</v>
      </c>
      <c r="AI227">
        <v>11001</v>
      </c>
      <c r="AJ227" t="s">
        <v>924</v>
      </c>
      <c r="AK227">
        <v>3108541382</v>
      </c>
      <c r="AM227" t="s">
        <v>426</v>
      </c>
      <c r="AN227">
        <v>31</v>
      </c>
      <c r="AQ227" t="s">
        <v>114</v>
      </c>
    </row>
    <row r="228" spans="1:43" x14ac:dyDescent="0.25">
      <c r="A228">
        <v>2024</v>
      </c>
      <c r="B228">
        <v>4</v>
      </c>
      <c r="C228">
        <v>16</v>
      </c>
      <c r="D228" s="33">
        <v>45398</v>
      </c>
      <c r="E228" t="s">
        <v>145</v>
      </c>
      <c r="F228" t="s">
        <v>146</v>
      </c>
      <c r="G228" t="s">
        <v>102</v>
      </c>
      <c r="H228">
        <v>5006</v>
      </c>
      <c r="I228">
        <v>5006</v>
      </c>
      <c r="J228" t="s">
        <v>925</v>
      </c>
      <c r="K228">
        <v>1</v>
      </c>
      <c r="L228">
        <v>6</v>
      </c>
      <c r="M228">
        <v>614502</v>
      </c>
      <c r="N228" t="s">
        <v>388</v>
      </c>
      <c r="O228" t="s">
        <v>129</v>
      </c>
      <c r="P228">
        <v>10000</v>
      </c>
      <c r="Q228">
        <v>10000</v>
      </c>
      <c r="R228">
        <v>0</v>
      </c>
      <c r="S228">
        <v>10000</v>
      </c>
      <c r="T228">
        <v>0</v>
      </c>
      <c r="U228">
        <v>0</v>
      </c>
      <c r="V228">
        <v>0</v>
      </c>
      <c r="W228">
        <v>10000</v>
      </c>
      <c r="X228" t="s">
        <v>164</v>
      </c>
      <c r="Y228" t="s">
        <v>161</v>
      </c>
      <c r="AB228">
        <v>80408691</v>
      </c>
      <c r="AC228">
        <v>3</v>
      </c>
      <c r="AD228" t="s">
        <v>348</v>
      </c>
      <c r="AE228" t="s">
        <v>349</v>
      </c>
      <c r="AG228" t="s">
        <v>283</v>
      </c>
      <c r="AH228" t="s">
        <v>350</v>
      </c>
      <c r="AI228">
        <v>11001</v>
      </c>
      <c r="AJ228" t="s">
        <v>351</v>
      </c>
      <c r="AK228">
        <v>3166921519</v>
      </c>
      <c r="AM228" t="s">
        <v>352</v>
      </c>
      <c r="AN228">
        <v>31</v>
      </c>
      <c r="AO228" t="s">
        <v>113</v>
      </c>
      <c r="AP228" t="s">
        <v>113</v>
      </c>
      <c r="AQ228" t="s">
        <v>114</v>
      </c>
    </row>
    <row r="229" spans="1:43" x14ac:dyDescent="0.25">
      <c r="A229">
        <v>2024</v>
      </c>
      <c r="B229">
        <v>4</v>
      </c>
      <c r="C229">
        <v>16</v>
      </c>
      <c r="D229" s="33">
        <v>45398</v>
      </c>
      <c r="E229" t="s">
        <v>145</v>
      </c>
      <c r="F229" t="s">
        <v>146</v>
      </c>
      <c r="G229" t="s">
        <v>102</v>
      </c>
      <c r="H229">
        <v>5008</v>
      </c>
      <c r="I229">
        <v>5008</v>
      </c>
      <c r="J229" t="s">
        <v>926</v>
      </c>
      <c r="K229">
        <v>1</v>
      </c>
      <c r="L229">
        <v>6</v>
      </c>
      <c r="M229">
        <v>614502</v>
      </c>
      <c r="N229" t="s">
        <v>388</v>
      </c>
      <c r="O229" t="s">
        <v>129</v>
      </c>
      <c r="P229">
        <v>40000</v>
      </c>
      <c r="Q229">
        <v>40000</v>
      </c>
      <c r="R229">
        <v>0</v>
      </c>
      <c r="S229">
        <v>40000</v>
      </c>
      <c r="T229">
        <v>0</v>
      </c>
      <c r="U229">
        <v>0</v>
      </c>
      <c r="V229">
        <v>0</v>
      </c>
      <c r="W229">
        <v>40000</v>
      </c>
      <c r="X229" t="s">
        <v>180</v>
      </c>
      <c r="Y229" t="s">
        <v>181</v>
      </c>
      <c r="AB229">
        <v>4059262</v>
      </c>
      <c r="AC229">
        <v>2</v>
      </c>
      <c r="AD229" t="s">
        <v>927</v>
      </c>
      <c r="AE229" t="s">
        <v>928</v>
      </c>
      <c r="AG229" t="s">
        <v>929</v>
      </c>
      <c r="AH229" t="s">
        <v>930</v>
      </c>
      <c r="AI229">
        <v>11001</v>
      </c>
      <c r="AJ229" t="s">
        <v>931</v>
      </c>
      <c r="AK229">
        <v>3125395557</v>
      </c>
      <c r="AM229" t="s">
        <v>426</v>
      </c>
      <c r="AN229">
        <v>31</v>
      </c>
      <c r="AQ229" t="s">
        <v>114</v>
      </c>
    </row>
    <row r="230" spans="1:43" x14ac:dyDescent="0.25">
      <c r="A230">
        <v>2024</v>
      </c>
      <c r="B230">
        <v>4</v>
      </c>
      <c r="C230">
        <v>16</v>
      </c>
      <c r="D230" s="33">
        <v>45398</v>
      </c>
      <c r="E230" t="s">
        <v>145</v>
      </c>
      <c r="F230" t="s">
        <v>146</v>
      </c>
      <c r="G230" t="s">
        <v>102</v>
      </c>
      <c r="H230">
        <v>5009</v>
      </c>
      <c r="I230">
        <v>5009</v>
      </c>
      <c r="J230" t="s">
        <v>852</v>
      </c>
      <c r="K230">
        <v>1</v>
      </c>
      <c r="L230">
        <v>6</v>
      </c>
      <c r="M230">
        <v>614502</v>
      </c>
      <c r="N230" t="s">
        <v>388</v>
      </c>
      <c r="O230" t="s">
        <v>129</v>
      </c>
      <c r="P230">
        <v>16600</v>
      </c>
      <c r="Q230">
        <v>16600</v>
      </c>
      <c r="R230">
        <v>0</v>
      </c>
      <c r="S230">
        <v>16600</v>
      </c>
      <c r="T230">
        <v>0</v>
      </c>
      <c r="U230">
        <v>0</v>
      </c>
      <c r="V230">
        <v>0</v>
      </c>
      <c r="W230">
        <v>16600</v>
      </c>
      <c r="X230" t="s">
        <v>180</v>
      </c>
      <c r="Y230" t="s">
        <v>181</v>
      </c>
      <c r="AB230">
        <v>93086981</v>
      </c>
      <c r="AC230">
        <v>8</v>
      </c>
      <c r="AD230" t="s">
        <v>932</v>
      </c>
      <c r="AE230" t="s">
        <v>933</v>
      </c>
      <c r="AF230" t="s">
        <v>390</v>
      </c>
      <c r="AG230" t="s">
        <v>175</v>
      </c>
      <c r="AH230" t="s">
        <v>934</v>
      </c>
      <c r="AI230">
        <v>11001</v>
      </c>
      <c r="AJ230" t="s">
        <v>935</v>
      </c>
      <c r="AK230">
        <v>3177435435</v>
      </c>
      <c r="AM230" t="s">
        <v>426</v>
      </c>
      <c r="AN230">
        <v>31</v>
      </c>
      <c r="AQ230" t="s">
        <v>114</v>
      </c>
    </row>
    <row r="231" spans="1:43" x14ac:dyDescent="0.25">
      <c r="A231">
        <v>2024</v>
      </c>
      <c r="B231">
        <v>4</v>
      </c>
      <c r="C231">
        <v>16</v>
      </c>
      <c r="D231" s="33">
        <v>45398</v>
      </c>
      <c r="E231" t="s">
        <v>145</v>
      </c>
      <c r="F231" t="s">
        <v>146</v>
      </c>
      <c r="G231" t="s">
        <v>102</v>
      </c>
      <c r="H231">
        <v>5011</v>
      </c>
      <c r="I231">
        <v>5011</v>
      </c>
      <c r="J231" t="s">
        <v>936</v>
      </c>
      <c r="K231">
        <v>1</v>
      </c>
      <c r="L231">
        <v>6</v>
      </c>
      <c r="M231">
        <v>614502</v>
      </c>
      <c r="N231" t="s">
        <v>388</v>
      </c>
      <c r="O231" t="s">
        <v>129</v>
      </c>
      <c r="P231">
        <v>36500</v>
      </c>
      <c r="Q231">
        <v>36500</v>
      </c>
      <c r="R231">
        <v>0</v>
      </c>
      <c r="S231">
        <v>36500</v>
      </c>
      <c r="T231">
        <v>0</v>
      </c>
      <c r="U231">
        <v>0</v>
      </c>
      <c r="V231">
        <v>0</v>
      </c>
      <c r="W231">
        <v>36500</v>
      </c>
      <c r="X231" t="s">
        <v>180</v>
      </c>
      <c r="Y231" t="s">
        <v>181</v>
      </c>
      <c r="AB231">
        <v>79358517</v>
      </c>
      <c r="AC231">
        <v>0</v>
      </c>
      <c r="AD231" t="s">
        <v>937</v>
      </c>
      <c r="AE231" t="s">
        <v>294</v>
      </c>
      <c r="AG231" t="s">
        <v>374</v>
      </c>
      <c r="AH231" t="s">
        <v>938</v>
      </c>
      <c r="AI231">
        <v>11001</v>
      </c>
      <c r="AJ231" t="s">
        <v>939</v>
      </c>
      <c r="AK231">
        <v>7104859</v>
      </c>
      <c r="AM231" t="s">
        <v>940</v>
      </c>
      <c r="AN231">
        <v>31</v>
      </c>
      <c r="AQ231" t="s">
        <v>114</v>
      </c>
    </row>
    <row r="232" spans="1:43" x14ac:dyDescent="0.25">
      <c r="A232">
        <v>2024</v>
      </c>
      <c r="B232">
        <v>4</v>
      </c>
      <c r="C232">
        <v>16</v>
      </c>
      <c r="D232" s="33">
        <v>45398</v>
      </c>
      <c r="E232" t="s">
        <v>145</v>
      </c>
      <c r="F232" t="s">
        <v>146</v>
      </c>
      <c r="G232" t="s">
        <v>102</v>
      </c>
      <c r="H232">
        <v>5018</v>
      </c>
      <c r="I232">
        <v>5018</v>
      </c>
      <c r="J232" t="s">
        <v>941</v>
      </c>
      <c r="K232">
        <v>1</v>
      </c>
      <c r="L232">
        <v>6</v>
      </c>
      <c r="M232">
        <v>614502</v>
      </c>
      <c r="N232" t="s">
        <v>388</v>
      </c>
      <c r="O232" t="s">
        <v>129</v>
      </c>
      <c r="P232">
        <v>50000</v>
      </c>
      <c r="Q232">
        <v>50000</v>
      </c>
      <c r="R232">
        <v>0</v>
      </c>
      <c r="S232">
        <v>50000</v>
      </c>
      <c r="T232">
        <v>0</v>
      </c>
      <c r="U232">
        <v>0</v>
      </c>
      <c r="V232">
        <v>100000</v>
      </c>
      <c r="W232">
        <v>381000</v>
      </c>
      <c r="X232" t="s">
        <v>180</v>
      </c>
      <c r="Y232" t="s">
        <v>181</v>
      </c>
      <c r="AB232">
        <v>79147771</v>
      </c>
      <c r="AC232">
        <v>1</v>
      </c>
      <c r="AD232" t="s">
        <v>609</v>
      </c>
      <c r="AE232" t="s">
        <v>610</v>
      </c>
      <c r="AG232" t="s">
        <v>611</v>
      </c>
      <c r="AH232" t="s">
        <v>612</v>
      </c>
      <c r="AI232">
        <v>11001</v>
      </c>
      <c r="AJ232" t="s">
        <v>613</v>
      </c>
      <c r="AK232">
        <v>3125406931</v>
      </c>
      <c r="AM232" t="s">
        <v>426</v>
      </c>
      <c r="AN232">
        <v>31</v>
      </c>
      <c r="AQ232" t="s">
        <v>114</v>
      </c>
    </row>
    <row r="233" spans="1:43" x14ac:dyDescent="0.25">
      <c r="A233">
        <v>2024</v>
      </c>
      <c r="B233">
        <v>4</v>
      </c>
      <c r="C233">
        <v>16</v>
      </c>
      <c r="D233" s="33">
        <v>45398</v>
      </c>
      <c r="E233" t="s">
        <v>100</v>
      </c>
      <c r="F233" t="s">
        <v>101</v>
      </c>
      <c r="G233" t="s">
        <v>102</v>
      </c>
      <c r="H233">
        <v>657</v>
      </c>
      <c r="I233">
        <v>657</v>
      </c>
      <c r="J233" t="s">
        <v>942</v>
      </c>
      <c r="K233">
        <v>1</v>
      </c>
      <c r="L233">
        <v>6</v>
      </c>
      <c r="M233">
        <v>614502</v>
      </c>
      <c r="N233" t="s">
        <v>388</v>
      </c>
      <c r="O233" t="s">
        <v>129</v>
      </c>
      <c r="P233">
        <v>81000</v>
      </c>
      <c r="Q233">
        <v>81000</v>
      </c>
      <c r="R233">
        <v>0</v>
      </c>
      <c r="S233">
        <v>81000</v>
      </c>
      <c r="T233">
        <v>0</v>
      </c>
      <c r="U233">
        <v>0</v>
      </c>
      <c r="V233">
        <v>155642.82</v>
      </c>
      <c r="W233">
        <v>429142.82</v>
      </c>
      <c r="X233" t="s">
        <v>257</v>
      </c>
      <c r="Y233" t="s">
        <v>258</v>
      </c>
      <c r="Z233" t="s">
        <v>100</v>
      </c>
      <c r="AA233" t="s">
        <v>106</v>
      </c>
      <c r="AB233">
        <v>79557991</v>
      </c>
      <c r="AC233">
        <v>2</v>
      </c>
      <c r="AD233" t="s">
        <v>438</v>
      </c>
      <c r="AE233" t="s">
        <v>439</v>
      </c>
      <c r="AG233" t="s">
        <v>440</v>
      </c>
      <c r="AH233" t="s">
        <v>441</v>
      </c>
      <c r="AI233">
        <v>11001</v>
      </c>
      <c r="AJ233" t="s">
        <v>442</v>
      </c>
      <c r="AK233">
        <v>3115608621</v>
      </c>
      <c r="AM233" t="s">
        <v>443</v>
      </c>
      <c r="AN233">
        <v>31</v>
      </c>
      <c r="AQ233" t="s">
        <v>114</v>
      </c>
    </row>
    <row r="234" spans="1:43" x14ac:dyDescent="0.25">
      <c r="A234">
        <v>2024</v>
      </c>
      <c r="B234">
        <v>4</v>
      </c>
      <c r="C234">
        <v>16</v>
      </c>
      <c r="D234" s="33">
        <v>45398</v>
      </c>
      <c r="E234" t="s">
        <v>100</v>
      </c>
      <c r="F234" t="s">
        <v>101</v>
      </c>
      <c r="G234" t="s">
        <v>102</v>
      </c>
      <c r="H234">
        <v>663</v>
      </c>
      <c r="I234">
        <v>6064</v>
      </c>
      <c r="J234" t="s">
        <v>943</v>
      </c>
      <c r="K234">
        <v>1</v>
      </c>
      <c r="L234">
        <v>6</v>
      </c>
      <c r="M234">
        <v>614502</v>
      </c>
      <c r="N234" t="s">
        <v>388</v>
      </c>
      <c r="O234" t="s">
        <v>129</v>
      </c>
      <c r="P234">
        <v>18445</v>
      </c>
      <c r="Q234">
        <v>18445</v>
      </c>
      <c r="R234">
        <v>0</v>
      </c>
      <c r="S234">
        <v>18445</v>
      </c>
      <c r="T234">
        <v>0</v>
      </c>
      <c r="U234">
        <v>0</v>
      </c>
      <c r="V234">
        <v>0</v>
      </c>
      <c r="W234">
        <v>18445</v>
      </c>
      <c r="X234" t="s">
        <v>199</v>
      </c>
      <c r="Y234" t="s">
        <v>200</v>
      </c>
      <c r="Z234" t="s">
        <v>100</v>
      </c>
      <c r="AA234" t="s">
        <v>106</v>
      </c>
      <c r="AB234">
        <v>860065746</v>
      </c>
      <c r="AC234">
        <v>5</v>
      </c>
      <c r="AD234" t="s">
        <v>944</v>
      </c>
      <c r="AI234">
        <v>11001</v>
      </c>
      <c r="AJ234" t="s">
        <v>945</v>
      </c>
      <c r="AK234">
        <v>7564494</v>
      </c>
      <c r="AM234" t="s">
        <v>946</v>
      </c>
      <c r="AN234">
        <v>31</v>
      </c>
      <c r="AP234" t="s">
        <v>113</v>
      </c>
      <c r="AQ234" t="s">
        <v>142</v>
      </c>
    </row>
    <row r="235" spans="1:43" x14ac:dyDescent="0.25">
      <c r="A235">
        <v>2024</v>
      </c>
      <c r="B235">
        <v>4</v>
      </c>
      <c r="C235">
        <v>16</v>
      </c>
      <c r="D235" s="33">
        <v>45398</v>
      </c>
      <c r="E235" t="s">
        <v>100</v>
      </c>
      <c r="F235" t="s">
        <v>101</v>
      </c>
      <c r="G235" t="s">
        <v>102</v>
      </c>
      <c r="H235">
        <v>664</v>
      </c>
      <c r="I235">
        <v>1322</v>
      </c>
      <c r="J235" t="s">
        <v>943</v>
      </c>
      <c r="K235">
        <v>1</v>
      </c>
      <c r="L235">
        <v>6</v>
      </c>
      <c r="M235">
        <v>614502</v>
      </c>
      <c r="N235" t="s">
        <v>388</v>
      </c>
      <c r="O235" t="s">
        <v>129</v>
      </c>
      <c r="P235">
        <v>100840</v>
      </c>
      <c r="Q235">
        <v>100840</v>
      </c>
      <c r="R235">
        <v>0</v>
      </c>
      <c r="S235">
        <v>100840</v>
      </c>
      <c r="T235">
        <v>0</v>
      </c>
      <c r="U235">
        <v>0</v>
      </c>
      <c r="V235">
        <v>0</v>
      </c>
      <c r="W235">
        <v>142856</v>
      </c>
      <c r="X235" t="s">
        <v>199</v>
      </c>
      <c r="Y235" t="s">
        <v>200</v>
      </c>
      <c r="Z235" t="s">
        <v>100</v>
      </c>
      <c r="AA235" t="s">
        <v>106</v>
      </c>
      <c r="AB235">
        <v>900610457</v>
      </c>
      <c r="AC235">
        <v>4</v>
      </c>
      <c r="AD235" t="s">
        <v>843</v>
      </c>
      <c r="AI235">
        <v>11001</v>
      </c>
      <c r="AJ235" t="s">
        <v>844</v>
      </c>
      <c r="AK235">
        <v>3107525302</v>
      </c>
      <c r="AM235" t="s">
        <v>845</v>
      </c>
      <c r="AN235">
        <v>31</v>
      </c>
      <c r="AQ235" t="s">
        <v>114</v>
      </c>
    </row>
    <row r="236" spans="1:43" x14ac:dyDescent="0.25">
      <c r="A236">
        <v>2024</v>
      </c>
      <c r="B236">
        <v>4</v>
      </c>
      <c r="C236">
        <v>17</v>
      </c>
      <c r="D236" s="33">
        <v>45399</v>
      </c>
      <c r="E236" t="s">
        <v>145</v>
      </c>
      <c r="F236" t="s">
        <v>146</v>
      </c>
      <c r="G236" t="s">
        <v>102</v>
      </c>
      <c r="H236">
        <v>5015</v>
      </c>
      <c r="I236">
        <v>5015</v>
      </c>
      <c r="J236" t="s">
        <v>407</v>
      </c>
      <c r="K236">
        <v>1</v>
      </c>
      <c r="L236">
        <v>6</v>
      </c>
      <c r="M236">
        <v>614502</v>
      </c>
      <c r="N236" t="s">
        <v>388</v>
      </c>
      <c r="O236" t="s">
        <v>129</v>
      </c>
      <c r="P236">
        <v>10000</v>
      </c>
      <c r="Q236">
        <v>10000</v>
      </c>
      <c r="R236">
        <v>0</v>
      </c>
      <c r="S236">
        <v>10000</v>
      </c>
      <c r="T236">
        <v>0</v>
      </c>
      <c r="U236">
        <v>0</v>
      </c>
      <c r="V236">
        <v>220000</v>
      </c>
      <c r="W236">
        <v>315000</v>
      </c>
      <c r="X236" t="s">
        <v>180</v>
      </c>
      <c r="Y236" t="s">
        <v>181</v>
      </c>
      <c r="AB236">
        <v>79981998</v>
      </c>
      <c r="AC236">
        <v>0</v>
      </c>
      <c r="AD236" t="s">
        <v>401</v>
      </c>
      <c r="AE236" t="s">
        <v>402</v>
      </c>
      <c r="AF236" t="s">
        <v>403</v>
      </c>
      <c r="AG236" t="s">
        <v>404</v>
      </c>
      <c r="AI236">
        <v>11001</v>
      </c>
      <c r="AJ236" t="s">
        <v>405</v>
      </c>
      <c r="AK236">
        <v>3165767022</v>
      </c>
      <c r="AM236" t="s">
        <v>406</v>
      </c>
      <c r="AN236">
        <v>31</v>
      </c>
      <c r="AQ236" t="s">
        <v>114</v>
      </c>
    </row>
    <row r="237" spans="1:43" x14ac:dyDescent="0.25">
      <c r="A237">
        <v>2024</v>
      </c>
      <c r="B237">
        <v>4</v>
      </c>
      <c r="C237">
        <v>17</v>
      </c>
      <c r="D237" s="33">
        <v>45399</v>
      </c>
      <c r="E237" t="s">
        <v>145</v>
      </c>
      <c r="F237" t="s">
        <v>146</v>
      </c>
      <c r="G237" t="s">
        <v>102</v>
      </c>
      <c r="H237">
        <v>5019</v>
      </c>
      <c r="I237">
        <v>5019</v>
      </c>
      <c r="J237" t="s">
        <v>947</v>
      </c>
      <c r="K237">
        <v>1</v>
      </c>
      <c r="L237">
        <v>6</v>
      </c>
      <c r="M237">
        <v>614502</v>
      </c>
      <c r="N237" t="s">
        <v>388</v>
      </c>
      <c r="O237" t="s">
        <v>129</v>
      </c>
      <c r="P237">
        <v>61000</v>
      </c>
      <c r="Q237">
        <v>61000</v>
      </c>
      <c r="R237">
        <v>0</v>
      </c>
      <c r="S237">
        <v>61000</v>
      </c>
      <c r="T237">
        <v>0</v>
      </c>
      <c r="U237">
        <v>0</v>
      </c>
      <c r="V237">
        <v>0</v>
      </c>
      <c r="W237">
        <v>61000</v>
      </c>
      <c r="X237" t="s">
        <v>180</v>
      </c>
      <c r="Y237" t="s">
        <v>181</v>
      </c>
      <c r="Z237" t="s">
        <v>145</v>
      </c>
      <c r="AA237" t="s">
        <v>150</v>
      </c>
      <c r="AB237">
        <v>80135104</v>
      </c>
      <c r="AC237">
        <v>9</v>
      </c>
      <c r="AD237" t="s">
        <v>186</v>
      </c>
      <c r="AE237" t="s">
        <v>187</v>
      </c>
      <c r="AF237" t="s">
        <v>188</v>
      </c>
      <c r="AG237" t="s">
        <v>189</v>
      </c>
      <c r="AH237" t="s">
        <v>190</v>
      </c>
      <c r="AI237">
        <v>11001</v>
      </c>
      <c r="AJ237" t="s">
        <v>191</v>
      </c>
      <c r="AK237">
        <v>3166934661</v>
      </c>
      <c r="AM237" t="s">
        <v>192</v>
      </c>
      <c r="AN237">
        <v>31</v>
      </c>
      <c r="AP237" t="s">
        <v>113</v>
      </c>
      <c r="AQ237" t="s">
        <v>114</v>
      </c>
    </row>
    <row r="238" spans="1:43" x14ac:dyDescent="0.25">
      <c r="A238">
        <v>2024</v>
      </c>
      <c r="B238">
        <v>4</v>
      </c>
      <c r="C238">
        <v>17</v>
      </c>
      <c r="D238" s="33">
        <v>45399</v>
      </c>
      <c r="E238" t="s">
        <v>100</v>
      </c>
      <c r="F238" t="s">
        <v>101</v>
      </c>
      <c r="G238" t="s">
        <v>102</v>
      </c>
      <c r="H238">
        <v>671</v>
      </c>
      <c r="I238">
        <v>23558</v>
      </c>
      <c r="J238" t="s">
        <v>948</v>
      </c>
      <c r="K238">
        <v>1</v>
      </c>
      <c r="L238">
        <v>6</v>
      </c>
      <c r="M238">
        <v>614502</v>
      </c>
      <c r="N238" t="s">
        <v>388</v>
      </c>
      <c r="O238" t="s">
        <v>129</v>
      </c>
      <c r="P238">
        <v>46201</v>
      </c>
      <c r="Q238">
        <v>46201</v>
      </c>
      <c r="R238">
        <v>0</v>
      </c>
      <c r="S238">
        <v>46201</v>
      </c>
      <c r="T238">
        <v>0</v>
      </c>
      <c r="U238">
        <v>0</v>
      </c>
      <c r="V238">
        <v>0</v>
      </c>
      <c r="W238">
        <v>46201</v>
      </c>
      <c r="X238" t="s">
        <v>637</v>
      </c>
      <c r="Y238" t="s">
        <v>638</v>
      </c>
      <c r="Z238" t="s">
        <v>100</v>
      </c>
      <c r="AA238" t="s">
        <v>106</v>
      </c>
      <c r="AB238">
        <v>860001307</v>
      </c>
      <c r="AC238">
        <v>0</v>
      </c>
      <c r="AD238" t="s">
        <v>949</v>
      </c>
      <c r="AI238">
        <v>11001</v>
      </c>
      <c r="AJ238" t="s">
        <v>950</v>
      </c>
      <c r="AK238">
        <v>5943400</v>
      </c>
      <c r="AM238" t="s">
        <v>426</v>
      </c>
      <c r="AN238">
        <v>31</v>
      </c>
      <c r="AQ238" t="s">
        <v>114</v>
      </c>
    </row>
    <row r="239" spans="1:43" x14ac:dyDescent="0.25">
      <c r="A239">
        <v>2024</v>
      </c>
      <c r="B239">
        <v>4</v>
      </c>
      <c r="C239">
        <v>17</v>
      </c>
      <c r="D239" s="33">
        <v>45399</v>
      </c>
      <c r="E239" t="s">
        <v>100</v>
      </c>
      <c r="F239" t="s">
        <v>101</v>
      </c>
      <c r="G239" t="s">
        <v>102</v>
      </c>
      <c r="H239">
        <v>672</v>
      </c>
      <c r="I239">
        <v>2249</v>
      </c>
      <c r="J239" t="s">
        <v>951</v>
      </c>
      <c r="K239">
        <v>1</v>
      </c>
      <c r="L239">
        <v>6</v>
      </c>
      <c r="M239">
        <v>614502</v>
      </c>
      <c r="N239" t="s">
        <v>388</v>
      </c>
      <c r="O239" t="s">
        <v>129</v>
      </c>
      <c r="P239">
        <v>28000</v>
      </c>
      <c r="Q239">
        <v>28000</v>
      </c>
      <c r="R239">
        <v>0</v>
      </c>
      <c r="S239">
        <v>28000</v>
      </c>
      <c r="T239">
        <v>0</v>
      </c>
      <c r="U239">
        <v>0</v>
      </c>
      <c r="V239">
        <v>3637499</v>
      </c>
      <c r="W239">
        <v>3721499</v>
      </c>
      <c r="X239" t="s">
        <v>637</v>
      </c>
      <c r="Y239" t="s">
        <v>638</v>
      </c>
      <c r="Z239" t="s">
        <v>100</v>
      </c>
      <c r="AA239" t="s">
        <v>106</v>
      </c>
      <c r="AB239">
        <v>901487971</v>
      </c>
      <c r="AC239">
        <v>5</v>
      </c>
      <c r="AD239" t="s">
        <v>589</v>
      </c>
      <c r="AI239">
        <v>11001</v>
      </c>
      <c r="AJ239" t="s">
        <v>590</v>
      </c>
      <c r="AK239">
        <v>5243120</v>
      </c>
      <c r="AM239" t="s">
        <v>591</v>
      </c>
      <c r="AN239">
        <v>31</v>
      </c>
      <c r="AO239" t="s">
        <v>113</v>
      </c>
      <c r="AP239" t="s">
        <v>113</v>
      </c>
      <c r="AQ239" t="s">
        <v>142</v>
      </c>
    </row>
    <row r="240" spans="1:43" x14ac:dyDescent="0.25">
      <c r="A240">
        <v>2024</v>
      </c>
      <c r="B240">
        <v>4</v>
      </c>
      <c r="C240">
        <v>18</v>
      </c>
      <c r="D240" s="33">
        <v>45400</v>
      </c>
      <c r="E240" t="s">
        <v>145</v>
      </c>
      <c r="F240" t="s">
        <v>146</v>
      </c>
      <c r="G240" t="s">
        <v>102</v>
      </c>
      <c r="H240">
        <v>5020</v>
      </c>
      <c r="I240">
        <v>5020</v>
      </c>
      <c r="J240" t="s">
        <v>952</v>
      </c>
      <c r="K240">
        <v>1</v>
      </c>
      <c r="L240">
        <v>6</v>
      </c>
      <c r="M240">
        <v>614502</v>
      </c>
      <c r="N240" t="s">
        <v>388</v>
      </c>
      <c r="O240" t="s">
        <v>129</v>
      </c>
      <c r="P240">
        <v>150000</v>
      </c>
      <c r="Q240">
        <v>150000</v>
      </c>
      <c r="R240">
        <v>0</v>
      </c>
      <c r="S240">
        <v>150000</v>
      </c>
      <c r="T240">
        <v>0</v>
      </c>
      <c r="U240">
        <v>0</v>
      </c>
      <c r="V240">
        <v>0</v>
      </c>
      <c r="W240">
        <v>450000</v>
      </c>
      <c r="X240" t="s">
        <v>196</v>
      </c>
      <c r="Y240" t="s">
        <v>170</v>
      </c>
      <c r="Z240" t="s">
        <v>145</v>
      </c>
      <c r="AA240" t="s">
        <v>150</v>
      </c>
      <c r="AB240">
        <v>52320011</v>
      </c>
      <c r="AC240">
        <v>3</v>
      </c>
      <c r="AD240" t="s">
        <v>856</v>
      </c>
      <c r="AE240" t="s">
        <v>857</v>
      </c>
      <c r="AG240" t="s">
        <v>858</v>
      </c>
      <c r="AH240" t="s">
        <v>420</v>
      </c>
      <c r="AI240">
        <v>11001</v>
      </c>
      <c r="AJ240" t="s">
        <v>859</v>
      </c>
      <c r="AK240">
        <v>3202889741</v>
      </c>
      <c r="AM240" t="s">
        <v>426</v>
      </c>
      <c r="AN240">
        <v>31</v>
      </c>
      <c r="AQ240" t="s">
        <v>114</v>
      </c>
    </row>
    <row r="241" spans="1:43" x14ac:dyDescent="0.25">
      <c r="A241">
        <v>2024</v>
      </c>
      <c r="B241">
        <v>4</v>
      </c>
      <c r="C241">
        <v>18</v>
      </c>
      <c r="D241" s="33">
        <v>45400</v>
      </c>
      <c r="E241" t="s">
        <v>145</v>
      </c>
      <c r="F241" t="s">
        <v>146</v>
      </c>
      <c r="G241" t="s">
        <v>102</v>
      </c>
      <c r="H241">
        <v>5020</v>
      </c>
      <c r="I241">
        <v>5020</v>
      </c>
      <c r="K241">
        <v>3</v>
      </c>
      <c r="L241">
        <v>6</v>
      </c>
      <c r="M241">
        <v>614502</v>
      </c>
      <c r="N241" t="s">
        <v>388</v>
      </c>
      <c r="O241" t="s">
        <v>129</v>
      </c>
      <c r="P241">
        <v>120000</v>
      </c>
      <c r="Q241">
        <v>120000</v>
      </c>
      <c r="R241">
        <v>0</v>
      </c>
      <c r="S241">
        <v>120000</v>
      </c>
      <c r="T241">
        <v>0</v>
      </c>
      <c r="U241">
        <v>0</v>
      </c>
      <c r="V241">
        <v>0</v>
      </c>
      <c r="W241">
        <v>450000</v>
      </c>
      <c r="X241" t="s">
        <v>306</v>
      </c>
      <c r="Y241" t="s">
        <v>307</v>
      </c>
      <c r="Z241" t="s">
        <v>145</v>
      </c>
      <c r="AA241" t="s">
        <v>150</v>
      </c>
      <c r="AB241">
        <v>52320011</v>
      </c>
      <c r="AC241">
        <v>3</v>
      </c>
      <c r="AD241" t="s">
        <v>856</v>
      </c>
      <c r="AE241" t="s">
        <v>857</v>
      </c>
      <c r="AG241" t="s">
        <v>858</v>
      </c>
      <c r="AH241" t="s">
        <v>420</v>
      </c>
      <c r="AI241">
        <v>11001</v>
      </c>
      <c r="AJ241" t="s">
        <v>859</v>
      </c>
      <c r="AK241">
        <v>3202889741</v>
      </c>
      <c r="AM241" t="s">
        <v>426</v>
      </c>
      <c r="AN241">
        <v>31</v>
      </c>
      <c r="AQ241" t="s">
        <v>114</v>
      </c>
    </row>
    <row r="242" spans="1:43" x14ac:dyDescent="0.25">
      <c r="A242">
        <v>2024</v>
      </c>
      <c r="B242">
        <v>4</v>
      </c>
      <c r="C242">
        <v>18</v>
      </c>
      <c r="D242" s="33">
        <v>45400</v>
      </c>
      <c r="E242" t="s">
        <v>145</v>
      </c>
      <c r="F242" t="s">
        <v>146</v>
      </c>
      <c r="G242" t="s">
        <v>102</v>
      </c>
      <c r="H242">
        <v>5057</v>
      </c>
      <c r="I242">
        <v>5057</v>
      </c>
      <c r="J242" t="s">
        <v>953</v>
      </c>
      <c r="K242">
        <v>1</v>
      </c>
      <c r="L242">
        <v>6</v>
      </c>
      <c r="M242">
        <v>614502</v>
      </c>
      <c r="N242" t="s">
        <v>388</v>
      </c>
      <c r="O242" t="s">
        <v>129</v>
      </c>
      <c r="P242">
        <v>50000</v>
      </c>
      <c r="Q242">
        <v>50000</v>
      </c>
      <c r="R242">
        <v>0</v>
      </c>
      <c r="S242">
        <v>50000</v>
      </c>
      <c r="T242">
        <v>0</v>
      </c>
      <c r="U242">
        <v>0</v>
      </c>
      <c r="V242">
        <v>0</v>
      </c>
      <c r="W242">
        <v>50000</v>
      </c>
      <c r="X242" t="s">
        <v>165</v>
      </c>
      <c r="Y242" t="s">
        <v>166</v>
      </c>
      <c r="Z242" t="s">
        <v>145</v>
      </c>
      <c r="AA242" t="s">
        <v>150</v>
      </c>
      <c r="AB242">
        <v>1020746975</v>
      </c>
      <c r="AC242">
        <v>1</v>
      </c>
      <c r="AD242" t="s">
        <v>954</v>
      </c>
      <c r="AE242" t="s">
        <v>354</v>
      </c>
      <c r="AF242" t="s">
        <v>293</v>
      </c>
      <c r="AG242" t="s">
        <v>955</v>
      </c>
      <c r="AH242" t="s">
        <v>956</v>
      </c>
      <c r="AI242">
        <v>11001</v>
      </c>
      <c r="AJ242" t="s">
        <v>957</v>
      </c>
      <c r="AK242">
        <v>3013753684</v>
      </c>
      <c r="AM242" t="s">
        <v>958</v>
      </c>
      <c r="AN242">
        <v>31</v>
      </c>
      <c r="AQ242" t="s">
        <v>114</v>
      </c>
    </row>
    <row r="243" spans="1:43" x14ac:dyDescent="0.25">
      <c r="A243">
        <v>2024</v>
      </c>
      <c r="B243">
        <v>4</v>
      </c>
      <c r="C243">
        <v>18</v>
      </c>
      <c r="D243" s="33">
        <v>45400</v>
      </c>
      <c r="E243" t="s">
        <v>100</v>
      </c>
      <c r="F243" t="s">
        <v>101</v>
      </c>
      <c r="G243" t="s">
        <v>102</v>
      </c>
      <c r="H243">
        <v>666</v>
      </c>
      <c r="I243">
        <v>54</v>
      </c>
      <c r="J243" t="s">
        <v>959</v>
      </c>
      <c r="K243">
        <v>1</v>
      </c>
      <c r="L243">
        <v>6</v>
      </c>
      <c r="M243">
        <v>614502</v>
      </c>
      <c r="N243" t="s">
        <v>388</v>
      </c>
      <c r="O243" t="s">
        <v>129</v>
      </c>
      <c r="P243">
        <v>150000</v>
      </c>
      <c r="Q243">
        <v>150000</v>
      </c>
      <c r="R243">
        <v>0</v>
      </c>
      <c r="S243">
        <v>150000</v>
      </c>
      <c r="T243">
        <v>0</v>
      </c>
      <c r="U243">
        <v>0</v>
      </c>
      <c r="V243">
        <v>325000</v>
      </c>
      <c r="W243">
        <v>475000</v>
      </c>
      <c r="X243" t="s">
        <v>165</v>
      </c>
      <c r="Y243" t="s">
        <v>166</v>
      </c>
      <c r="Z243" t="s">
        <v>100</v>
      </c>
      <c r="AA243" t="s">
        <v>106</v>
      </c>
      <c r="AB243">
        <v>1015407553</v>
      </c>
      <c r="AC243">
        <v>5</v>
      </c>
      <c r="AD243" t="s">
        <v>683</v>
      </c>
      <c r="AE243" t="s">
        <v>684</v>
      </c>
      <c r="AF243" t="s">
        <v>349</v>
      </c>
      <c r="AG243" t="s">
        <v>685</v>
      </c>
      <c r="AH243" t="s">
        <v>355</v>
      </c>
      <c r="AI243">
        <v>11001</v>
      </c>
      <c r="AJ243" t="s">
        <v>686</v>
      </c>
      <c r="AK243">
        <v>6882491</v>
      </c>
      <c r="AM243" t="s">
        <v>687</v>
      </c>
      <c r="AN243">
        <v>31</v>
      </c>
      <c r="AQ243" t="s">
        <v>114</v>
      </c>
    </row>
    <row r="244" spans="1:43" x14ac:dyDescent="0.25">
      <c r="A244">
        <v>2024</v>
      </c>
      <c r="B244">
        <v>4</v>
      </c>
      <c r="C244">
        <v>18</v>
      </c>
      <c r="D244" s="33">
        <v>45400</v>
      </c>
      <c r="E244" t="s">
        <v>100</v>
      </c>
      <c r="F244" t="s">
        <v>101</v>
      </c>
      <c r="G244" t="s">
        <v>102</v>
      </c>
      <c r="H244">
        <v>667</v>
      </c>
      <c r="I244">
        <v>2606</v>
      </c>
      <c r="J244" t="s">
        <v>960</v>
      </c>
      <c r="K244">
        <v>1</v>
      </c>
      <c r="L244">
        <v>6</v>
      </c>
      <c r="M244">
        <v>614502</v>
      </c>
      <c r="N244" t="s">
        <v>388</v>
      </c>
      <c r="O244" t="s">
        <v>129</v>
      </c>
      <c r="P244">
        <v>428571.5</v>
      </c>
      <c r="Q244">
        <v>428571.5</v>
      </c>
      <c r="R244">
        <v>0</v>
      </c>
      <c r="S244">
        <v>428571.5</v>
      </c>
      <c r="T244">
        <v>0</v>
      </c>
      <c r="U244">
        <v>0</v>
      </c>
      <c r="V244">
        <v>1492848.2</v>
      </c>
      <c r="W244">
        <v>2693976.4</v>
      </c>
      <c r="X244" t="s">
        <v>201</v>
      </c>
      <c r="Y244" t="s">
        <v>202</v>
      </c>
      <c r="Z244" t="s">
        <v>100</v>
      </c>
      <c r="AA244" t="s">
        <v>106</v>
      </c>
      <c r="AB244">
        <v>1049614643</v>
      </c>
      <c r="AC244">
        <v>0</v>
      </c>
      <c r="AD244" t="s">
        <v>462</v>
      </c>
      <c r="AE244" t="s">
        <v>187</v>
      </c>
      <c r="AF244" t="s">
        <v>463</v>
      </c>
      <c r="AG244" t="s">
        <v>464</v>
      </c>
      <c r="AH244" t="s">
        <v>465</v>
      </c>
      <c r="AI244">
        <v>11001</v>
      </c>
      <c r="AJ244" t="s">
        <v>466</v>
      </c>
      <c r="AK244">
        <v>9338490</v>
      </c>
      <c r="AM244" t="s">
        <v>467</v>
      </c>
      <c r="AN244">
        <v>31</v>
      </c>
      <c r="AP244" t="s">
        <v>113</v>
      </c>
      <c r="AQ244" t="s">
        <v>142</v>
      </c>
    </row>
    <row r="245" spans="1:43" x14ac:dyDescent="0.25">
      <c r="A245">
        <v>2024</v>
      </c>
      <c r="B245">
        <v>4</v>
      </c>
      <c r="C245">
        <v>18</v>
      </c>
      <c r="D245" s="33">
        <v>45400</v>
      </c>
      <c r="E245" t="s">
        <v>100</v>
      </c>
      <c r="F245" t="s">
        <v>101</v>
      </c>
      <c r="G245" t="s">
        <v>102</v>
      </c>
      <c r="H245">
        <v>668</v>
      </c>
      <c r="I245" t="s">
        <v>961</v>
      </c>
      <c r="J245" t="s">
        <v>962</v>
      </c>
      <c r="K245">
        <v>1</v>
      </c>
      <c r="L245">
        <v>6</v>
      </c>
      <c r="M245">
        <v>614502</v>
      </c>
      <c r="N245" t="s">
        <v>388</v>
      </c>
      <c r="O245" t="s">
        <v>129</v>
      </c>
      <c r="P245">
        <v>370000</v>
      </c>
      <c r="Q245">
        <v>370000</v>
      </c>
      <c r="R245">
        <v>0</v>
      </c>
      <c r="S245">
        <v>370000</v>
      </c>
      <c r="T245">
        <v>0</v>
      </c>
      <c r="U245">
        <v>0</v>
      </c>
      <c r="V245">
        <v>12215000</v>
      </c>
      <c r="W245">
        <v>12585000</v>
      </c>
      <c r="X245" t="s">
        <v>963</v>
      </c>
      <c r="Y245" t="s">
        <v>258</v>
      </c>
      <c r="Z245" t="s">
        <v>100</v>
      </c>
      <c r="AA245" t="s">
        <v>106</v>
      </c>
      <c r="AB245">
        <v>1032358760</v>
      </c>
      <c r="AC245">
        <v>4</v>
      </c>
      <c r="AD245" t="s">
        <v>744</v>
      </c>
      <c r="AI245">
        <v>11001</v>
      </c>
      <c r="AJ245" t="s">
        <v>745</v>
      </c>
      <c r="AK245">
        <v>3155158598</v>
      </c>
      <c r="AM245" t="s">
        <v>746</v>
      </c>
      <c r="AN245">
        <v>31</v>
      </c>
      <c r="AQ245" t="s">
        <v>142</v>
      </c>
    </row>
    <row r="246" spans="1:43" x14ac:dyDescent="0.25">
      <c r="A246">
        <v>2024</v>
      </c>
      <c r="B246">
        <v>4</v>
      </c>
      <c r="C246">
        <v>19</v>
      </c>
      <c r="D246" s="33">
        <v>45401</v>
      </c>
      <c r="E246" t="s">
        <v>145</v>
      </c>
      <c r="F246" t="s">
        <v>146</v>
      </c>
      <c r="G246" t="s">
        <v>102</v>
      </c>
      <c r="H246">
        <v>5025</v>
      </c>
      <c r="I246">
        <v>5025</v>
      </c>
      <c r="K246">
        <v>6</v>
      </c>
      <c r="L246">
        <v>6</v>
      </c>
      <c r="M246">
        <v>614502</v>
      </c>
      <c r="N246" t="s">
        <v>388</v>
      </c>
      <c r="O246" t="s">
        <v>129</v>
      </c>
      <c r="P246">
        <v>3200000</v>
      </c>
      <c r="Q246">
        <v>3200000</v>
      </c>
      <c r="R246">
        <v>0</v>
      </c>
      <c r="S246">
        <v>3200000</v>
      </c>
      <c r="T246">
        <v>0</v>
      </c>
      <c r="U246">
        <v>0</v>
      </c>
      <c r="V246">
        <v>0</v>
      </c>
      <c r="W246">
        <v>7570000</v>
      </c>
      <c r="X246" t="s">
        <v>264</v>
      </c>
      <c r="Y246" t="s">
        <v>258</v>
      </c>
      <c r="Z246" t="s">
        <v>145</v>
      </c>
      <c r="AA246" t="s">
        <v>150</v>
      </c>
      <c r="AB246">
        <v>1024462953</v>
      </c>
      <c r="AC246">
        <v>4</v>
      </c>
      <c r="AD246" t="s">
        <v>964</v>
      </c>
      <c r="AE246" t="s">
        <v>684</v>
      </c>
      <c r="AF246" t="s">
        <v>403</v>
      </c>
      <c r="AG246" t="s">
        <v>965</v>
      </c>
      <c r="AH246" t="s">
        <v>966</v>
      </c>
      <c r="AI246">
        <v>11001</v>
      </c>
      <c r="AJ246" t="s">
        <v>957</v>
      </c>
      <c r="AK246">
        <v>3142372636</v>
      </c>
      <c r="AM246" t="s">
        <v>406</v>
      </c>
      <c r="AN246">
        <v>31</v>
      </c>
      <c r="AQ246" t="s">
        <v>114</v>
      </c>
    </row>
    <row r="247" spans="1:43" x14ac:dyDescent="0.25">
      <c r="A247">
        <v>2024</v>
      </c>
      <c r="B247">
        <v>4</v>
      </c>
      <c r="C247">
        <v>19</v>
      </c>
      <c r="D247" s="33">
        <v>45401</v>
      </c>
      <c r="E247" t="s">
        <v>145</v>
      </c>
      <c r="F247" t="s">
        <v>146</v>
      </c>
      <c r="G247" t="s">
        <v>102</v>
      </c>
      <c r="H247">
        <v>5025</v>
      </c>
      <c r="I247">
        <v>5025</v>
      </c>
      <c r="K247">
        <v>4</v>
      </c>
      <c r="L247">
        <v>6</v>
      </c>
      <c r="M247">
        <v>614502</v>
      </c>
      <c r="N247" t="s">
        <v>388</v>
      </c>
      <c r="O247" t="s">
        <v>129</v>
      </c>
      <c r="P247">
        <v>240000</v>
      </c>
      <c r="Q247">
        <v>240000</v>
      </c>
      <c r="R247">
        <v>0</v>
      </c>
      <c r="S247">
        <v>240000</v>
      </c>
      <c r="T247">
        <v>0</v>
      </c>
      <c r="U247">
        <v>0</v>
      </c>
      <c r="V247">
        <v>0</v>
      </c>
      <c r="W247">
        <v>7570000</v>
      </c>
      <c r="X247" t="s">
        <v>206</v>
      </c>
      <c r="Y247" t="s">
        <v>207</v>
      </c>
      <c r="Z247" t="s">
        <v>145</v>
      </c>
      <c r="AA247" t="s">
        <v>150</v>
      </c>
      <c r="AB247">
        <v>1024462953</v>
      </c>
      <c r="AC247">
        <v>4</v>
      </c>
      <c r="AD247" t="s">
        <v>964</v>
      </c>
      <c r="AE247" t="s">
        <v>684</v>
      </c>
      <c r="AF247" t="s">
        <v>403</v>
      </c>
      <c r="AG247" t="s">
        <v>965</v>
      </c>
      <c r="AH247" t="s">
        <v>966</v>
      </c>
      <c r="AI247">
        <v>11001</v>
      </c>
      <c r="AJ247" t="s">
        <v>957</v>
      </c>
      <c r="AK247">
        <v>3142372636</v>
      </c>
      <c r="AM247" t="s">
        <v>406</v>
      </c>
      <c r="AN247">
        <v>31</v>
      </c>
      <c r="AQ247" t="s">
        <v>114</v>
      </c>
    </row>
    <row r="248" spans="1:43" x14ac:dyDescent="0.25">
      <c r="A248">
        <v>2024</v>
      </c>
      <c r="B248">
        <v>4</v>
      </c>
      <c r="C248">
        <v>19</v>
      </c>
      <c r="D248" s="33">
        <v>45401</v>
      </c>
      <c r="E248" t="s">
        <v>145</v>
      </c>
      <c r="F248" t="s">
        <v>146</v>
      </c>
      <c r="G248" t="s">
        <v>102</v>
      </c>
      <c r="H248">
        <v>5025</v>
      </c>
      <c r="I248">
        <v>5025</v>
      </c>
      <c r="K248">
        <v>7</v>
      </c>
      <c r="L248">
        <v>6</v>
      </c>
      <c r="M248">
        <v>614502</v>
      </c>
      <c r="N248" t="s">
        <v>388</v>
      </c>
      <c r="O248" t="s">
        <v>129</v>
      </c>
      <c r="P248">
        <v>3800000</v>
      </c>
      <c r="Q248">
        <v>3800000</v>
      </c>
      <c r="R248">
        <v>0</v>
      </c>
      <c r="S248">
        <v>3800000</v>
      </c>
      <c r="T248">
        <v>0</v>
      </c>
      <c r="U248">
        <v>0</v>
      </c>
      <c r="V248">
        <v>0</v>
      </c>
      <c r="W248">
        <v>7570000</v>
      </c>
      <c r="X248" t="s">
        <v>257</v>
      </c>
      <c r="Y248" t="s">
        <v>258</v>
      </c>
      <c r="Z248" t="s">
        <v>145</v>
      </c>
      <c r="AA248" t="s">
        <v>150</v>
      </c>
      <c r="AB248">
        <v>1024462953</v>
      </c>
      <c r="AC248">
        <v>4</v>
      </c>
      <c r="AD248" t="s">
        <v>964</v>
      </c>
      <c r="AE248" t="s">
        <v>684</v>
      </c>
      <c r="AF248" t="s">
        <v>403</v>
      </c>
      <c r="AG248" t="s">
        <v>965</v>
      </c>
      <c r="AH248" t="s">
        <v>966</v>
      </c>
      <c r="AI248">
        <v>11001</v>
      </c>
      <c r="AJ248" t="s">
        <v>957</v>
      </c>
      <c r="AK248">
        <v>3142372636</v>
      </c>
      <c r="AM248" t="s">
        <v>406</v>
      </c>
      <c r="AN248">
        <v>31</v>
      </c>
      <c r="AQ248" t="s">
        <v>114</v>
      </c>
    </row>
    <row r="249" spans="1:43" x14ac:dyDescent="0.25">
      <c r="A249">
        <v>2024</v>
      </c>
      <c r="B249">
        <v>4</v>
      </c>
      <c r="C249">
        <v>19</v>
      </c>
      <c r="D249" s="33">
        <v>45401</v>
      </c>
      <c r="E249" t="s">
        <v>145</v>
      </c>
      <c r="F249" t="s">
        <v>146</v>
      </c>
      <c r="G249" t="s">
        <v>102</v>
      </c>
      <c r="H249">
        <v>5025</v>
      </c>
      <c r="I249">
        <v>5025</v>
      </c>
      <c r="K249">
        <v>5</v>
      </c>
      <c r="L249">
        <v>6</v>
      </c>
      <c r="M249">
        <v>614502</v>
      </c>
      <c r="N249" t="s">
        <v>388</v>
      </c>
      <c r="O249" t="s">
        <v>129</v>
      </c>
      <c r="P249">
        <v>80000</v>
      </c>
      <c r="Q249">
        <v>80000</v>
      </c>
      <c r="R249">
        <v>0</v>
      </c>
      <c r="S249">
        <v>80000</v>
      </c>
      <c r="T249">
        <v>0</v>
      </c>
      <c r="U249">
        <v>0</v>
      </c>
      <c r="V249">
        <v>0</v>
      </c>
      <c r="W249">
        <v>7570000</v>
      </c>
      <c r="X249" t="s">
        <v>199</v>
      </c>
      <c r="Y249" t="s">
        <v>200</v>
      </c>
      <c r="Z249" t="s">
        <v>145</v>
      </c>
      <c r="AA249" t="s">
        <v>150</v>
      </c>
      <c r="AB249">
        <v>1024462953</v>
      </c>
      <c r="AC249">
        <v>4</v>
      </c>
      <c r="AD249" t="s">
        <v>964</v>
      </c>
      <c r="AE249" t="s">
        <v>684</v>
      </c>
      <c r="AF249" t="s">
        <v>403</v>
      </c>
      <c r="AG249" t="s">
        <v>965</v>
      </c>
      <c r="AH249" t="s">
        <v>966</v>
      </c>
      <c r="AI249">
        <v>11001</v>
      </c>
      <c r="AJ249" t="s">
        <v>957</v>
      </c>
      <c r="AK249">
        <v>3142372636</v>
      </c>
      <c r="AM249" t="s">
        <v>406</v>
      </c>
      <c r="AN249">
        <v>31</v>
      </c>
      <c r="AQ249" t="s">
        <v>114</v>
      </c>
    </row>
    <row r="250" spans="1:43" x14ac:dyDescent="0.25">
      <c r="A250">
        <v>2024</v>
      </c>
      <c r="B250">
        <v>4</v>
      </c>
      <c r="C250">
        <v>19</v>
      </c>
      <c r="D250" s="33">
        <v>45401</v>
      </c>
      <c r="E250" t="s">
        <v>145</v>
      </c>
      <c r="F250" t="s">
        <v>146</v>
      </c>
      <c r="G250" t="s">
        <v>102</v>
      </c>
      <c r="H250">
        <v>5117</v>
      </c>
      <c r="I250">
        <v>5117</v>
      </c>
      <c r="J250" t="s">
        <v>967</v>
      </c>
      <c r="K250">
        <v>1</v>
      </c>
      <c r="L250">
        <v>6</v>
      </c>
      <c r="M250">
        <v>614502</v>
      </c>
      <c r="N250" t="s">
        <v>388</v>
      </c>
      <c r="O250" t="s">
        <v>129</v>
      </c>
      <c r="P250">
        <v>50000</v>
      </c>
      <c r="Q250">
        <v>50000</v>
      </c>
      <c r="R250">
        <v>0</v>
      </c>
      <c r="S250">
        <v>50000</v>
      </c>
      <c r="T250">
        <v>0</v>
      </c>
      <c r="U250">
        <v>0</v>
      </c>
      <c r="V250">
        <v>420000</v>
      </c>
      <c r="W250">
        <v>842500</v>
      </c>
      <c r="X250" t="s">
        <v>306</v>
      </c>
      <c r="Y250" t="s">
        <v>307</v>
      </c>
      <c r="Z250" t="s">
        <v>145</v>
      </c>
      <c r="AA250" t="s">
        <v>150</v>
      </c>
      <c r="AB250">
        <v>80411422</v>
      </c>
      <c r="AC250">
        <v>1</v>
      </c>
      <c r="AD250" t="s">
        <v>389</v>
      </c>
      <c r="AE250" t="s">
        <v>152</v>
      </c>
      <c r="AF250" t="s">
        <v>390</v>
      </c>
      <c r="AG250" t="s">
        <v>391</v>
      </c>
      <c r="AH250" t="s">
        <v>392</v>
      </c>
      <c r="AI250">
        <v>11001</v>
      </c>
      <c r="AJ250" t="s">
        <v>393</v>
      </c>
      <c r="AK250">
        <v>6793151</v>
      </c>
      <c r="AM250" t="s">
        <v>394</v>
      </c>
      <c r="AN250">
        <v>31</v>
      </c>
      <c r="AO250" t="s">
        <v>113</v>
      </c>
      <c r="AP250" t="s">
        <v>113</v>
      </c>
      <c r="AQ250" t="s">
        <v>114</v>
      </c>
    </row>
    <row r="251" spans="1:43" x14ac:dyDescent="0.25">
      <c r="A251">
        <v>2024</v>
      </c>
      <c r="B251">
        <v>4</v>
      </c>
      <c r="C251">
        <v>19</v>
      </c>
      <c r="D251" s="33">
        <v>45401</v>
      </c>
      <c r="E251" t="s">
        <v>100</v>
      </c>
      <c r="F251" t="s">
        <v>101</v>
      </c>
      <c r="G251" t="s">
        <v>102</v>
      </c>
      <c r="H251">
        <v>674</v>
      </c>
      <c r="I251">
        <v>164</v>
      </c>
      <c r="J251" t="s">
        <v>677</v>
      </c>
      <c r="K251">
        <v>1</v>
      </c>
      <c r="L251">
        <v>6</v>
      </c>
      <c r="M251">
        <v>614502</v>
      </c>
      <c r="N251" t="s">
        <v>388</v>
      </c>
      <c r="O251" t="s">
        <v>129</v>
      </c>
      <c r="P251">
        <v>48000</v>
      </c>
      <c r="Q251">
        <v>48000</v>
      </c>
      <c r="R251">
        <v>0</v>
      </c>
      <c r="S251">
        <v>48000</v>
      </c>
      <c r="T251">
        <v>0</v>
      </c>
      <c r="U251">
        <v>0</v>
      </c>
      <c r="V251">
        <v>266596.64</v>
      </c>
      <c r="W251">
        <v>314596.64</v>
      </c>
      <c r="X251" t="s">
        <v>162</v>
      </c>
      <c r="Y251" t="s">
        <v>163</v>
      </c>
      <c r="Z251" t="s">
        <v>100</v>
      </c>
      <c r="AA251" t="s">
        <v>106</v>
      </c>
      <c r="AB251">
        <v>830139791</v>
      </c>
      <c r="AC251">
        <v>7</v>
      </c>
      <c r="AD251" t="s">
        <v>678</v>
      </c>
      <c r="AI251">
        <v>11001</v>
      </c>
      <c r="AJ251" t="s">
        <v>679</v>
      </c>
      <c r="AK251">
        <v>7465515</v>
      </c>
      <c r="AM251" t="s">
        <v>680</v>
      </c>
      <c r="AN251">
        <v>31</v>
      </c>
      <c r="AQ251" t="s">
        <v>114</v>
      </c>
    </row>
    <row r="252" spans="1:43" x14ac:dyDescent="0.25">
      <c r="A252">
        <v>2024</v>
      </c>
      <c r="B252">
        <v>4</v>
      </c>
      <c r="C252">
        <v>20</v>
      </c>
      <c r="D252" s="33">
        <v>45402</v>
      </c>
      <c r="E252" t="s">
        <v>100</v>
      </c>
      <c r="F252" t="s">
        <v>101</v>
      </c>
      <c r="G252" t="s">
        <v>102</v>
      </c>
      <c r="H252">
        <v>682</v>
      </c>
      <c r="I252">
        <v>5049</v>
      </c>
      <c r="J252" t="s">
        <v>968</v>
      </c>
      <c r="K252">
        <v>1</v>
      </c>
      <c r="L252">
        <v>6</v>
      </c>
      <c r="M252">
        <v>614502</v>
      </c>
      <c r="N252" t="s">
        <v>388</v>
      </c>
      <c r="O252" t="s">
        <v>129</v>
      </c>
      <c r="P252">
        <v>10000</v>
      </c>
      <c r="Q252">
        <v>10000</v>
      </c>
      <c r="R252">
        <v>0</v>
      </c>
      <c r="S252">
        <v>10000</v>
      </c>
      <c r="T252">
        <v>0</v>
      </c>
      <c r="U252">
        <v>0</v>
      </c>
      <c r="V252">
        <v>155642.82</v>
      </c>
      <c r="W252">
        <v>429142.82</v>
      </c>
      <c r="X252" t="s">
        <v>264</v>
      </c>
      <c r="Y252" t="s">
        <v>258</v>
      </c>
      <c r="Z252" t="s">
        <v>100</v>
      </c>
      <c r="AA252" t="s">
        <v>106</v>
      </c>
      <c r="AB252">
        <v>79557991</v>
      </c>
      <c r="AC252">
        <v>2</v>
      </c>
      <c r="AD252" t="s">
        <v>438</v>
      </c>
      <c r="AE252" t="s">
        <v>439</v>
      </c>
      <c r="AG252" t="s">
        <v>440</v>
      </c>
      <c r="AH252" t="s">
        <v>441</v>
      </c>
      <c r="AI252">
        <v>11001</v>
      </c>
      <c r="AJ252" t="s">
        <v>442</v>
      </c>
      <c r="AK252">
        <v>3115608621</v>
      </c>
      <c r="AM252" t="s">
        <v>443</v>
      </c>
      <c r="AN252">
        <v>31</v>
      </c>
      <c r="AQ252" t="s">
        <v>114</v>
      </c>
    </row>
    <row r="253" spans="1:43" x14ac:dyDescent="0.25">
      <c r="A253">
        <v>2024</v>
      </c>
      <c r="B253">
        <v>4</v>
      </c>
      <c r="C253">
        <v>22</v>
      </c>
      <c r="D253" s="33">
        <v>45404</v>
      </c>
      <c r="E253" t="s">
        <v>145</v>
      </c>
      <c r="F253" t="s">
        <v>146</v>
      </c>
      <c r="G253" t="s">
        <v>102</v>
      </c>
      <c r="H253">
        <v>5001</v>
      </c>
      <c r="I253">
        <v>5001</v>
      </c>
      <c r="J253" t="s">
        <v>969</v>
      </c>
      <c r="K253">
        <v>1</v>
      </c>
      <c r="L253">
        <v>6</v>
      </c>
      <c r="M253">
        <v>614502</v>
      </c>
      <c r="N253" t="s">
        <v>388</v>
      </c>
      <c r="O253" t="s">
        <v>129</v>
      </c>
      <c r="P253">
        <v>6800</v>
      </c>
      <c r="Q253">
        <v>6800</v>
      </c>
      <c r="R253">
        <v>0</v>
      </c>
      <c r="S253">
        <v>6800</v>
      </c>
      <c r="T253">
        <v>0</v>
      </c>
      <c r="U253">
        <v>0</v>
      </c>
      <c r="V253">
        <v>0</v>
      </c>
      <c r="W253">
        <v>6800</v>
      </c>
      <c r="X253" t="s">
        <v>180</v>
      </c>
      <c r="Y253" t="s">
        <v>181</v>
      </c>
      <c r="AB253">
        <v>1100221856</v>
      </c>
      <c r="AC253">
        <v>1</v>
      </c>
      <c r="AD253" t="s">
        <v>970</v>
      </c>
      <c r="AE253" t="s">
        <v>971</v>
      </c>
      <c r="AF253" t="s">
        <v>972</v>
      </c>
      <c r="AG253" t="s">
        <v>879</v>
      </c>
      <c r="AH253" t="s">
        <v>973</v>
      </c>
      <c r="AI253">
        <v>11001</v>
      </c>
      <c r="AJ253" t="s">
        <v>974</v>
      </c>
      <c r="AK253">
        <v>3202212889</v>
      </c>
      <c r="AM253" t="s">
        <v>975</v>
      </c>
      <c r="AN253">
        <v>31</v>
      </c>
      <c r="AQ253" t="s">
        <v>114</v>
      </c>
    </row>
    <row r="254" spans="1:43" x14ac:dyDescent="0.25">
      <c r="A254">
        <v>2024</v>
      </c>
      <c r="B254">
        <v>4</v>
      </c>
      <c r="C254">
        <v>22</v>
      </c>
      <c r="D254" s="33">
        <v>45404</v>
      </c>
      <c r="E254" t="s">
        <v>100</v>
      </c>
      <c r="F254" t="s">
        <v>101</v>
      </c>
      <c r="G254" t="s">
        <v>102</v>
      </c>
      <c r="H254">
        <v>677</v>
      </c>
      <c r="I254">
        <v>306737</v>
      </c>
      <c r="J254" t="s">
        <v>976</v>
      </c>
      <c r="K254">
        <v>1</v>
      </c>
      <c r="L254">
        <v>6</v>
      </c>
      <c r="M254">
        <v>614502</v>
      </c>
      <c r="N254" t="s">
        <v>388</v>
      </c>
      <c r="O254" t="s">
        <v>129</v>
      </c>
      <c r="P254">
        <v>150000</v>
      </c>
      <c r="Q254">
        <v>150000</v>
      </c>
      <c r="R254">
        <v>0</v>
      </c>
      <c r="S254">
        <v>150000</v>
      </c>
      <c r="T254">
        <v>0</v>
      </c>
      <c r="U254">
        <v>0</v>
      </c>
      <c r="V254">
        <v>417998</v>
      </c>
      <c r="W254">
        <v>712998</v>
      </c>
      <c r="X254" t="s">
        <v>197</v>
      </c>
      <c r="Y254" t="s">
        <v>198</v>
      </c>
      <c r="Z254" t="s">
        <v>100</v>
      </c>
      <c r="AA254" t="s">
        <v>106</v>
      </c>
      <c r="AB254">
        <v>800157698</v>
      </c>
      <c r="AC254">
        <v>7</v>
      </c>
      <c r="AD254" t="s">
        <v>445</v>
      </c>
      <c r="AI254">
        <v>11001</v>
      </c>
      <c r="AJ254" t="s">
        <v>446</v>
      </c>
      <c r="AK254" t="s">
        <v>447</v>
      </c>
      <c r="AM254" t="s">
        <v>448</v>
      </c>
      <c r="AN254">
        <v>31</v>
      </c>
      <c r="AO254" t="s">
        <v>113</v>
      </c>
      <c r="AP254" t="s">
        <v>113</v>
      </c>
      <c r="AQ254" t="s">
        <v>142</v>
      </c>
    </row>
    <row r="255" spans="1:43" x14ac:dyDescent="0.25">
      <c r="A255">
        <v>2024</v>
      </c>
      <c r="B255">
        <v>4</v>
      </c>
      <c r="C255">
        <v>23</v>
      </c>
      <c r="D255" s="33">
        <v>45405</v>
      </c>
      <c r="E255" t="s">
        <v>145</v>
      </c>
      <c r="F255" t="s">
        <v>146</v>
      </c>
      <c r="G255" t="s">
        <v>102</v>
      </c>
      <c r="H255">
        <v>5118</v>
      </c>
      <c r="I255">
        <v>472</v>
      </c>
      <c r="J255" t="s">
        <v>977</v>
      </c>
      <c r="K255">
        <v>1</v>
      </c>
      <c r="L255">
        <v>6</v>
      </c>
      <c r="M255">
        <v>614502</v>
      </c>
      <c r="N255" t="s">
        <v>388</v>
      </c>
      <c r="O255" t="s">
        <v>129</v>
      </c>
      <c r="P255">
        <v>120000</v>
      </c>
      <c r="Q255">
        <v>120000</v>
      </c>
      <c r="R255">
        <v>0</v>
      </c>
      <c r="S255">
        <v>120000</v>
      </c>
      <c r="T255">
        <v>0</v>
      </c>
      <c r="U255">
        <v>0</v>
      </c>
      <c r="V255">
        <v>0</v>
      </c>
      <c r="W255">
        <v>120000</v>
      </c>
      <c r="X255" t="s">
        <v>196</v>
      </c>
      <c r="Y255" t="s">
        <v>170</v>
      </c>
      <c r="Z255" t="s">
        <v>145</v>
      </c>
      <c r="AA255" t="s">
        <v>150</v>
      </c>
      <c r="AB255">
        <v>1020735602</v>
      </c>
      <c r="AC255">
        <v>2</v>
      </c>
      <c r="AD255" t="s">
        <v>978</v>
      </c>
      <c r="AE255" t="s">
        <v>979</v>
      </c>
      <c r="AF255" t="s">
        <v>980</v>
      </c>
      <c r="AG255" t="s">
        <v>981</v>
      </c>
      <c r="AH255" t="s">
        <v>441</v>
      </c>
      <c r="AI255">
        <v>11001</v>
      </c>
      <c r="AJ255" t="s">
        <v>982</v>
      </c>
      <c r="AK255">
        <v>3228550877</v>
      </c>
      <c r="AM255" t="s">
        <v>983</v>
      </c>
      <c r="AN255">
        <v>31</v>
      </c>
      <c r="AQ255" t="s">
        <v>114</v>
      </c>
    </row>
    <row r="256" spans="1:43" x14ac:dyDescent="0.25">
      <c r="A256">
        <v>2024</v>
      </c>
      <c r="B256">
        <v>4</v>
      </c>
      <c r="C256">
        <v>24</v>
      </c>
      <c r="D256" s="33">
        <v>45406</v>
      </c>
      <c r="E256" t="s">
        <v>145</v>
      </c>
      <c r="F256" t="s">
        <v>146</v>
      </c>
      <c r="G256" t="s">
        <v>102</v>
      </c>
      <c r="H256">
        <v>5101</v>
      </c>
      <c r="I256">
        <v>5101</v>
      </c>
      <c r="J256" t="s">
        <v>984</v>
      </c>
      <c r="K256">
        <v>1</v>
      </c>
      <c r="L256">
        <v>6</v>
      </c>
      <c r="M256">
        <v>614502</v>
      </c>
      <c r="N256" t="s">
        <v>388</v>
      </c>
      <c r="O256" t="s">
        <v>129</v>
      </c>
      <c r="P256">
        <v>19800</v>
      </c>
      <c r="Q256">
        <v>19800</v>
      </c>
      <c r="R256">
        <v>0</v>
      </c>
      <c r="S256">
        <v>19800</v>
      </c>
      <c r="T256">
        <v>0</v>
      </c>
      <c r="U256">
        <v>0</v>
      </c>
      <c r="V256">
        <v>0</v>
      </c>
      <c r="W256">
        <v>19800</v>
      </c>
      <c r="X256" t="s">
        <v>199</v>
      </c>
      <c r="Y256" t="s">
        <v>200</v>
      </c>
      <c r="AB256">
        <v>900476357</v>
      </c>
      <c r="AC256">
        <v>1</v>
      </c>
      <c r="AD256" t="s">
        <v>985</v>
      </c>
      <c r="AI256">
        <v>11001</v>
      </c>
      <c r="AJ256" t="s">
        <v>986</v>
      </c>
      <c r="AK256">
        <v>2845407</v>
      </c>
      <c r="AM256" t="s">
        <v>987</v>
      </c>
      <c r="AN256">
        <v>31</v>
      </c>
      <c r="AO256" t="s">
        <v>113</v>
      </c>
      <c r="AP256" t="s">
        <v>113</v>
      </c>
      <c r="AQ256" t="s">
        <v>114</v>
      </c>
    </row>
    <row r="257" spans="1:43" x14ac:dyDescent="0.25">
      <c r="A257">
        <v>2024</v>
      </c>
      <c r="B257">
        <v>4</v>
      </c>
      <c r="C257">
        <v>24</v>
      </c>
      <c r="D257" s="33">
        <v>45406</v>
      </c>
      <c r="E257" t="s">
        <v>145</v>
      </c>
      <c r="F257" t="s">
        <v>146</v>
      </c>
      <c r="G257" t="s">
        <v>102</v>
      </c>
      <c r="H257">
        <v>5102</v>
      </c>
      <c r="I257">
        <v>5102</v>
      </c>
      <c r="J257" t="s">
        <v>988</v>
      </c>
      <c r="K257">
        <v>1</v>
      </c>
      <c r="L257">
        <v>6</v>
      </c>
      <c r="M257">
        <v>614502</v>
      </c>
      <c r="N257" t="s">
        <v>388</v>
      </c>
      <c r="O257" t="s">
        <v>129</v>
      </c>
      <c r="P257">
        <v>50000</v>
      </c>
      <c r="Q257">
        <v>50000</v>
      </c>
      <c r="R257">
        <v>0</v>
      </c>
      <c r="S257">
        <v>50000</v>
      </c>
      <c r="T257">
        <v>0</v>
      </c>
      <c r="U257">
        <v>0</v>
      </c>
      <c r="V257">
        <v>0</v>
      </c>
      <c r="W257">
        <v>50000</v>
      </c>
      <c r="X257" t="s">
        <v>206</v>
      </c>
      <c r="Y257" t="s">
        <v>207</v>
      </c>
      <c r="Z257" t="s">
        <v>145</v>
      </c>
      <c r="AA257" t="s">
        <v>150</v>
      </c>
      <c r="AB257">
        <v>80419531</v>
      </c>
      <c r="AC257">
        <v>0</v>
      </c>
      <c r="AD257" t="s">
        <v>989</v>
      </c>
      <c r="AE257" t="s">
        <v>990</v>
      </c>
      <c r="AF257" t="s">
        <v>476</v>
      </c>
      <c r="AG257" t="s">
        <v>991</v>
      </c>
      <c r="AH257" t="s">
        <v>992</v>
      </c>
      <c r="AI257">
        <v>11001</v>
      </c>
      <c r="AJ257" t="s">
        <v>993</v>
      </c>
      <c r="AK257">
        <v>3147409653</v>
      </c>
      <c r="AM257" t="s">
        <v>426</v>
      </c>
      <c r="AN257">
        <v>31</v>
      </c>
      <c r="AQ257" t="s">
        <v>114</v>
      </c>
    </row>
    <row r="258" spans="1:43" x14ac:dyDescent="0.25">
      <c r="A258">
        <v>2024</v>
      </c>
      <c r="B258">
        <v>4</v>
      </c>
      <c r="C258">
        <v>25</v>
      </c>
      <c r="D258" s="33">
        <v>45407</v>
      </c>
      <c r="E258" t="s">
        <v>145</v>
      </c>
      <c r="F258" t="s">
        <v>146</v>
      </c>
      <c r="G258" t="s">
        <v>102</v>
      </c>
      <c r="H258">
        <v>5121</v>
      </c>
      <c r="I258">
        <v>5121</v>
      </c>
      <c r="K258">
        <v>6</v>
      </c>
      <c r="L258">
        <v>6</v>
      </c>
      <c r="M258">
        <v>614502</v>
      </c>
      <c r="N258" t="s">
        <v>388</v>
      </c>
      <c r="O258" t="s">
        <v>129</v>
      </c>
      <c r="P258">
        <v>50000</v>
      </c>
      <c r="Q258">
        <v>50000</v>
      </c>
      <c r="R258">
        <v>0</v>
      </c>
      <c r="S258">
        <v>50000</v>
      </c>
      <c r="T258">
        <v>0</v>
      </c>
      <c r="U258">
        <v>0</v>
      </c>
      <c r="V258">
        <v>420000</v>
      </c>
      <c r="W258">
        <v>842500</v>
      </c>
      <c r="X258" t="s">
        <v>180</v>
      </c>
      <c r="Y258" t="s">
        <v>181</v>
      </c>
      <c r="Z258" t="s">
        <v>145</v>
      </c>
      <c r="AA258" t="s">
        <v>150</v>
      </c>
      <c r="AB258">
        <v>80411422</v>
      </c>
      <c r="AC258">
        <v>1</v>
      </c>
      <c r="AD258" t="s">
        <v>389</v>
      </c>
      <c r="AE258" t="s">
        <v>152</v>
      </c>
      <c r="AF258" t="s">
        <v>390</v>
      </c>
      <c r="AG258" t="s">
        <v>391</v>
      </c>
      <c r="AH258" t="s">
        <v>392</v>
      </c>
      <c r="AI258">
        <v>11001</v>
      </c>
      <c r="AJ258" t="s">
        <v>393</v>
      </c>
      <c r="AK258">
        <v>6793151</v>
      </c>
      <c r="AM258" t="s">
        <v>394</v>
      </c>
      <c r="AN258">
        <v>31</v>
      </c>
      <c r="AO258" t="s">
        <v>113</v>
      </c>
      <c r="AP258" t="s">
        <v>113</v>
      </c>
      <c r="AQ258" t="s">
        <v>114</v>
      </c>
    </row>
    <row r="259" spans="1:43" x14ac:dyDescent="0.25">
      <c r="A259">
        <v>2024</v>
      </c>
      <c r="B259">
        <v>4</v>
      </c>
      <c r="C259">
        <v>25</v>
      </c>
      <c r="D259" s="33">
        <v>45407</v>
      </c>
      <c r="E259" t="s">
        <v>145</v>
      </c>
      <c r="F259" t="s">
        <v>146</v>
      </c>
      <c r="G259" t="s">
        <v>102</v>
      </c>
      <c r="H259">
        <v>5121</v>
      </c>
      <c r="I259">
        <v>5121</v>
      </c>
      <c r="K259">
        <v>1</v>
      </c>
      <c r="L259">
        <v>6</v>
      </c>
      <c r="M259">
        <v>614502</v>
      </c>
      <c r="N259" t="s">
        <v>388</v>
      </c>
      <c r="O259" t="s">
        <v>129</v>
      </c>
      <c r="P259">
        <v>92500</v>
      </c>
      <c r="Q259">
        <v>92500</v>
      </c>
      <c r="R259">
        <v>0</v>
      </c>
      <c r="S259">
        <v>92500</v>
      </c>
      <c r="T259">
        <v>0</v>
      </c>
      <c r="U259">
        <v>0</v>
      </c>
      <c r="V259">
        <v>420000</v>
      </c>
      <c r="W259">
        <v>842500</v>
      </c>
      <c r="X259" t="s">
        <v>199</v>
      </c>
      <c r="Y259" t="s">
        <v>200</v>
      </c>
      <c r="Z259" t="s">
        <v>145</v>
      </c>
      <c r="AA259" t="s">
        <v>150</v>
      </c>
      <c r="AB259">
        <v>80411422</v>
      </c>
      <c r="AC259">
        <v>1</v>
      </c>
      <c r="AD259" t="s">
        <v>389</v>
      </c>
      <c r="AE259" t="s">
        <v>152</v>
      </c>
      <c r="AF259" t="s">
        <v>390</v>
      </c>
      <c r="AG259" t="s">
        <v>391</v>
      </c>
      <c r="AH259" t="s">
        <v>392</v>
      </c>
      <c r="AI259">
        <v>11001</v>
      </c>
      <c r="AJ259" t="s">
        <v>393</v>
      </c>
      <c r="AK259">
        <v>6793151</v>
      </c>
      <c r="AM259" t="s">
        <v>394</v>
      </c>
      <c r="AN259">
        <v>31</v>
      </c>
      <c r="AO259" t="s">
        <v>113</v>
      </c>
      <c r="AP259" t="s">
        <v>113</v>
      </c>
      <c r="AQ259" t="s">
        <v>114</v>
      </c>
    </row>
    <row r="260" spans="1:43" x14ac:dyDescent="0.25">
      <c r="A260">
        <v>2024</v>
      </c>
      <c r="B260">
        <v>4</v>
      </c>
      <c r="C260">
        <v>25</v>
      </c>
      <c r="D260" s="33">
        <v>45407</v>
      </c>
      <c r="E260" t="s">
        <v>145</v>
      </c>
      <c r="F260" t="s">
        <v>146</v>
      </c>
      <c r="G260" t="s">
        <v>102</v>
      </c>
      <c r="H260">
        <v>5121</v>
      </c>
      <c r="I260">
        <v>5121</v>
      </c>
      <c r="K260">
        <v>3</v>
      </c>
      <c r="L260">
        <v>6</v>
      </c>
      <c r="M260">
        <v>614502</v>
      </c>
      <c r="N260" t="s">
        <v>388</v>
      </c>
      <c r="O260" t="s">
        <v>129</v>
      </c>
      <c r="P260">
        <v>20000</v>
      </c>
      <c r="Q260">
        <v>20000</v>
      </c>
      <c r="R260">
        <v>0</v>
      </c>
      <c r="S260">
        <v>20000</v>
      </c>
      <c r="T260">
        <v>0</v>
      </c>
      <c r="U260">
        <v>0</v>
      </c>
      <c r="V260">
        <v>420000</v>
      </c>
      <c r="W260">
        <v>842500</v>
      </c>
      <c r="X260" t="s">
        <v>994</v>
      </c>
      <c r="Y260" t="s">
        <v>995</v>
      </c>
      <c r="Z260" t="s">
        <v>145</v>
      </c>
      <c r="AA260" t="s">
        <v>150</v>
      </c>
      <c r="AB260">
        <v>80411422</v>
      </c>
      <c r="AC260">
        <v>1</v>
      </c>
      <c r="AD260" t="s">
        <v>389</v>
      </c>
      <c r="AE260" t="s">
        <v>152</v>
      </c>
      <c r="AF260" t="s">
        <v>390</v>
      </c>
      <c r="AG260" t="s">
        <v>391</v>
      </c>
      <c r="AH260" t="s">
        <v>392</v>
      </c>
      <c r="AI260">
        <v>11001</v>
      </c>
      <c r="AJ260" t="s">
        <v>393</v>
      </c>
      <c r="AK260">
        <v>6793151</v>
      </c>
      <c r="AM260" t="s">
        <v>394</v>
      </c>
      <c r="AN260">
        <v>31</v>
      </c>
      <c r="AO260" t="s">
        <v>113</v>
      </c>
      <c r="AP260" t="s">
        <v>113</v>
      </c>
      <c r="AQ260" t="s">
        <v>114</v>
      </c>
    </row>
    <row r="261" spans="1:43" x14ac:dyDescent="0.25">
      <c r="A261">
        <v>2024</v>
      </c>
      <c r="B261">
        <v>4</v>
      </c>
      <c r="C261">
        <v>25</v>
      </c>
      <c r="D261" s="33">
        <v>45407</v>
      </c>
      <c r="E261" t="s">
        <v>145</v>
      </c>
      <c r="F261" t="s">
        <v>146</v>
      </c>
      <c r="G261" t="s">
        <v>102</v>
      </c>
      <c r="H261">
        <v>5121</v>
      </c>
      <c r="I261">
        <v>5121</v>
      </c>
      <c r="K261">
        <v>5</v>
      </c>
      <c r="L261">
        <v>6</v>
      </c>
      <c r="M261">
        <v>614502</v>
      </c>
      <c r="N261" t="s">
        <v>388</v>
      </c>
      <c r="O261" t="s">
        <v>129</v>
      </c>
      <c r="P261">
        <v>110000</v>
      </c>
      <c r="Q261">
        <v>110000</v>
      </c>
      <c r="R261">
        <v>0</v>
      </c>
      <c r="S261">
        <v>110000</v>
      </c>
      <c r="T261">
        <v>0</v>
      </c>
      <c r="U261">
        <v>0</v>
      </c>
      <c r="V261">
        <v>420000</v>
      </c>
      <c r="W261">
        <v>842500</v>
      </c>
      <c r="X261" t="s">
        <v>994</v>
      </c>
      <c r="Y261" t="s">
        <v>995</v>
      </c>
      <c r="Z261" t="s">
        <v>145</v>
      </c>
      <c r="AA261" t="s">
        <v>150</v>
      </c>
      <c r="AB261">
        <v>80411422</v>
      </c>
      <c r="AC261">
        <v>1</v>
      </c>
      <c r="AD261" t="s">
        <v>389</v>
      </c>
      <c r="AE261" t="s">
        <v>152</v>
      </c>
      <c r="AF261" t="s">
        <v>390</v>
      </c>
      <c r="AG261" t="s">
        <v>391</v>
      </c>
      <c r="AH261" t="s">
        <v>392</v>
      </c>
      <c r="AI261">
        <v>11001</v>
      </c>
      <c r="AJ261" t="s">
        <v>393</v>
      </c>
      <c r="AK261">
        <v>6793151</v>
      </c>
      <c r="AM261" t="s">
        <v>394</v>
      </c>
      <c r="AN261">
        <v>31</v>
      </c>
      <c r="AO261" t="s">
        <v>113</v>
      </c>
      <c r="AP261" t="s">
        <v>113</v>
      </c>
      <c r="AQ261" t="s">
        <v>114</v>
      </c>
    </row>
    <row r="262" spans="1:43" x14ac:dyDescent="0.25">
      <c r="A262">
        <v>2024</v>
      </c>
      <c r="B262">
        <v>4</v>
      </c>
      <c r="C262">
        <v>25</v>
      </c>
      <c r="D262" s="33">
        <v>45407</v>
      </c>
      <c r="E262" t="s">
        <v>100</v>
      </c>
      <c r="F262" t="s">
        <v>101</v>
      </c>
      <c r="G262" t="s">
        <v>102</v>
      </c>
      <c r="H262">
        <v>683</v>
      </c>
      <c r="I262">
        <v>329</v>
      </c>
      <c r="J262" t="s">
        <v>996</v>
      </c>
      <c r="K262">
        <v>1</v>
      </c>
      <c r="L262">
        <v>6</v>
      </c>
      <c r="M262">
        <v>614502</v>
      </c>
      <c r="N262" t="s">
        <v>388</v>
      </c>
      <c r="O262" t="s">
        <v>129</v>
      </c>
      <c r="P262">
        <v>60000</v>
      </c>
      <c r="Q262">
        <v>60000</v>
      </c>
      <c r="R262">
        <v>0</v>
      </c>
      <c r="S262">
        <v>60000</v>
      </c>
      <c r="T262">
        <v>0</v>
      </c>
      <c r="U262">
        <v>0</v>
      </c>
      <c r="V262">
        <v>50000</v>
      </c>
      <c r="W262">
        <v>110000</v>
      </c>
      <c r="X262" t="s">
        <v>199</v>
      </c>
      <c r="Y262" t="s">
        <v>200</v>
      </c>
      <c r="Z262" t="s">
        <v>100</v>
      </c>
      <c r="AA262" t="s">
        <v>106</v>
      </c>
      <c r="AB262">
        <v>1020734765</v>
      </c>
      <c r="AC262">
        <v>1</v>
      </c>
      <c r="AD262" t="s">
        <v>419</v>
      </c>
      <c r="AE262" t="s">
        <v>339</v>
      </c>
      <c r="AF262" t="s">
        <v>239</v>
      </c>
      <c r="AG262" t="s">
        <v>420</v>
      </c>
      <c r="AH262" t="s">
        <v>346</v>
      </c>
      <c r="AI262">
        <v>11001</v>
      </c>
      <c r="AJ262" t="s">
        <v>421</v>
      </c>
      <c r="AK262">
        <v>3125082408</v>
      </c>
      <c r="AM262" t="s">
        <v>406</v>
      </c>
      <c r="AN262">
        <v>31</v>
      </c>
      <c r="AQ262" t="s">
        <v>114</v>
      </c>
    </row>
    <row r="263" spans="1:43" x14ac:dyDescent="0.25">
      <c r="A263">
        <v>2024</v>
      </c>
      <c r="B263">
        <v>4</v>
      </c>
      <c r="C263">
        <v>25</v>
      </c>
      <c r="D263" s="33">
        <v>45407</v>
      </c>
      <c r="E263" t="s">
        <v>100</v>
      </c>
      <c r="F263" t="s">
        <v>101</v>
      </c>
      <c r="G263" t="s">
        <v>102</v>
      </c>
      <c r="H263">
        <v>694</v>
      </c>
      <c r="I263">
        <v>2876</v>
      </c>
      <c r="J263" t="s">
        <v>727</v>
      </c>
      <c r="K263">
        <v>1</v>
      </c>
      <c r="L263">
        <v>6</v>
      </c>
      <c r="M263">
        <v>614502</v>
      </c>
      <c r="N263" t="s">
        <v>388</v>
      </c>
      <c r="O263" t="s">
        <v>129</v>
      </c>
      <c r="P263">
        <v>40000</v>
      </c>
      <c r="Q263">
        <v>40000</v>
      </c>
      <c r="R263">
        <v>0</v>
      </c>
      <c r="S263">
        <v>40000</v>
      </c>
      <c r="T263">
        <v>0</v>
      </c>
      <c r="U263">
        <v>0</v>
      </c>
      <c r="V263">
        <v>0</v>
      </c>
      <c r="W263">
        <v>40000</v>
      </c>
      <c r="X263" t="s">
        <v>162</v>
      </c>
      <c r="Y263" t="s">
        <v>163</v>
      </c>
      <c r="Z263" t="s">
        <v>100</v>
      </c>
      <c r="AA263" t="s">
        <v>106</v>
      </c>
      <c r="AB263">
        <v>900440095</v>
      </c>
      <c r="AC263">
        <v>1</v>
      </c>
      <c r="AD263" t="s">
        <v>997</v>
      </c>
      <c r="AI263">
        <v>11001</v>
      </c>
      <c r="AJ263" t="s">
        <v>998</v>
      </c>
      <c r="AK263">
        <v>4620796</v>
      </c>
      <c r="AM263" t="s">
        <v>999</v>
      </c>
      <c r="AN263">
        <v>31</v>
      </c>
      <c r="AQ263" t="s">
        <v>114</v>
      </c>
    </row>
    <row r="264" spans="1:43" x14ac:dyDescent="0.25">
      <c r="A264">
        <v>2024</v>
      </c>
      <c r="B264">
        <v>4</v>
      </c>
      <c r="C264">
        <v>26</v>
      </c>
      <c r="D264" s="33">
        <v>45408</v>
      </c>
      <c r="E264" t="s">
        <v>145</v>
      </c>
      <c r="F264" t="s">
        <v>146</v>
      </c>
      <c r="G264" t="s">
        <v>102</v>
      </c>
      <c r="H264">
        <v>5120</v>
      </c>
      <c r="I264">
        <v>5120</v>
      </c>
      <c r="J264" t="s">
        <v>1000</v>
      </c>
      <c r="K264">
        <v>1</v>
      </c>
      <c r="L264">
        <v>6</v>
      </c>
      <c r="M264">
        <v>614502</v>
      </c>
      <c r="N264" t="s">
        <v>388</v>
      </c>
      <c r="O264" t="s">
        <v>129</v>
      </c>
      <c r="P264">
        <v>570000</v>
      </c>
      <c r="Q264">
        <v>570000</v>
      </c>
      <c r="R264">
        <v>0</v>
      </c>
      <c r="S264">
        <v>570000</v>
      </c>
      <c r="T264">
        <v>0</v>
      </c>
      <c r="U264">
        <v>0</v>
      </c>
      <c r="V264">
        <v>0</v>
      </c>
      <c r="W264">
        <v>570000</v>
      </c>
      <c r="X264" t="s">
        <v>306</v>
      </c>
      <c r="Y264" t="s">
        <v>307</v>
      </c>
      <c r="Z264" t="s">
        <v>145</v>
      </c>
      <c r="AA264" t="s">
        <v>150</v>
      </c>
      <c r="AB264">
        <v>1026590501</v>
      </c>
      <c r="AC264">
        <v>4</v>
      </c>
      <c r="AD264" t="s">
        <v>1001</v>
      </c>
      <c r="AE264" t="s">
        <v>1002</v>
      </c>
      <c r="AF264" t="s">
        <v>1003</v>
      </c>
      <c r="AG264" t="s">
        <v>1004</v>
      </c>
      <c r="AH264" t="s">
        <v>1005</v>
      </c>
      <c r="AI264">
        <v>11001</v>
      </c>
      <c r="AJ264" t="s">
        <v>1006</v>
      </c>
      <c r="AK264">
        <v>3507756897</v>
      </c>
      <c r="AM264" t="s">
        <v>1007</v>
      </c>
      <c r="AN264">
        <v>31</v>
      </c>
      <c r="AQ264" t="s">
        <v>114</v>
      </c>
    </row>
    <row r="265" spans="1:43" x14ac:dyDescent="0.25">
      <c r="A265">
        <v>2024</v>
      </c>
      <c r="B265">
        <v>4</v>
      </c>
      <c r="C265">
        <v>26</v>
      </c>
      <c r="D265" s="33">
        <v>45408</v>
      </c>
      <c r="E265" t="s">
        <v>100</v>
      </c>
      <c r="F265" t="s">
        <v>101</v>
      </c>
      <c r="G265" t="s">
        <v>102</v>
      </c>
      <c r="H265">
        <v>684</v>
      </c>
      <c r="I265">
        <v>2252</v>
      </c>
      <c r="J265" t="s">
        <v>951</v>
      </c>
      <c r="K265">
        <v>1</v>
      </c>
      <c r="L265">
        <v>6</v>
      </c>
      <c r="M265">
        <v>614502</v>
      </c>
      <c r="N265" t="s">
        <v>388</v>
      </c>
      <c r="O265" t="s">
        <v>129</v>
      </c>
      <c r="P265">
        <v>56000</v>
      </c>
      <c r="Q265">
        <v>56000</v>
      </c>
      <c r="R265">
        <v>0</v>
      </c>
      <c r="S265">
        <v>56000</v>
      </c>
      <c r="T265">
        <v>0</v>
      </c>
      <c r="U265">
        <v>0</v>
      </c>
      <c r="V265">
        <v>3637499</v>
      </c>
      <c r="W265">
        <v>3721499</v>
      </c>
      <c r="X265" t="s">
        <v>206</v>
      </c>
      <c r="Y265" t="s">
        <v>207</v>
      </c>
      <c r="Z265" t="s">
        <v>100</v>
      </c>
      <c r="AA265" t="s">
        <v>106</v>
      </c>
      <c r="AB265">
        <v>901487971</v>
      </c>
      <c r="AC265">
        <v>5</v>
      </c>
      <c r="AD265" t="s">
        <v>589</v>
      </c>
      <c r="AI265">
        <v>11001</v>
      </c>
      <c r="AJ265" t="s">
        <v>590</v>
      </c>
      <c r="AK265">
        <v>5243120</v>
      </c>
      <c r="AM265" t="s">
        <v>591</v>
      </c>
      <c r="AN265">
        <v>31</v>
      </c>
      <c r="AO265" t="s">
        <v>113</v>
      </c>
      <c r="AP265" t="s">
        <v>113</v>
      </c>
      <c r="AQ265" t="s">
        <v>142</v>
      </c>
    </row>
    <row r="266" spans="1:43" x14ac:dyDescent="0.25">
      <c r="A266">
        <v>2024</v>
      </c>
      <c r="B266">
        <v>4</v>
      </c>
      <c r="C266">
        <v>29</v>
      </c>
      <c r="D266" s="33">
        <v>45411</v>
      </c>
      <c r="E266" t="s">
        <v>145</v>
      </c>
      <c r="F266" t="s">
        <v>146</v>
      </c>
      <c r="G266" t="s">
        <v>102</v>
      </c>
      <c r="H266">
        <v>5125</v>
      </c>
      <c r="I266">
        <v>4974</v>
      </c>
      <c r="K266">
        <v>3</v>
      </c>
      <c r="L266">
        <v>6</v>
      </c>
      <c r="M266">
        <v>614502</v>
      </c>
      <c r="N266" t="s">
        <v>388</v>
      </c>
      <c r="O266" t="s">
        <v>129</v>
      </c>
      <c r="P266">
        <v>210000</v>
      </c>
      <c r="Q266">
        <v>210000</v>
      </c>
      <c r="R266">
        <v>0</v>
      </c>
      <c r="S266">
        <v>210000</v>
      </c>
      <c r="T266">
        <v>0</v>
      </c>
      <c r="U266">
        <v>0</v>
      </c>
      <c r="V266">
        <v>0</v>
      </c>
      <c r="W266">
        <v>210000</v>
      </c>
      <c r="X266" t="s">
        <v>178</v>
      </c>
      <c r="Y266" t="s">
        <v>179</v>
      </c>
      <c r="Z266" t="s">
        <v>145</v>
      </c>
      <c r="AA266" t="s">
        <v>150</v>
      </c>
      <c r="AB266">
        <v>1020817714</v>
      </c>
      <c r="AC266">
        <v>1</v>
      </c>
      <c r="AD266" t="s">
        <v>1008</v>
      </c>
      <c r="AE266" t="s">
        <v>431</v>
      </c>
      <c r="AF266" t="s">
        <v>1009</v>
      </c>
      <c r="AG266" t="s">
        <v>1010</v>
      </c>
      <c r="AH266" t="s">
        <v>706</v>
      </c>
      <c r="AI266">
        <v>11001</v>
      </c>
      <c r="AJ266" t="s">
        <v>1011</v>
      </c>
      <c r="AK266">
        <v>3506028072</v>
      </c>
      <c r="AM266" t="s">
        <v>1012</v>
      </c>
      <c r="AN266">
        <v>31</v>
      </c>
      <c r="AO266" t="s">
        <v>113</v>
      </c>
      <c r="AP266" t="s">
        <v>113</v>
      </c>
      <c r="AQ266" t="s">
        <v>114</v>
      </c>
    </row>
    <row r="267" spans="1:43" x14ac:dyDescent="0.25">
      <c r="A267">
        <v>2024</v>
      </c>
      <c r="B267">
        <v>4</v>
      </c>
      <c r="C267">
        <v>29</v>
      </c>
      <c r="D267" s="33">
        <v>45411</v>
      </c>
      <c r="E267" t="s">
        <v>100</v>
      </c>
      <c r="F267" t="s">
        <v>101</v>
      </c>
      <c r="G267" t="s">
        <v>102</v>
      </c>
      <c r="H267">
        <v>690</v>
      </c>
      <c r="I267">
        <v>6072</v>
      </c>
      <c r="J267" t="s">
        <v>721</v>
      </c>
      <c r="K267">
        <v>1</v>
      </c>
      <c r="L267">
        <v>6</v>
      </c>
      <c r="M267">
        <v>614502</v>
      </c>
      <c r="N267" t="s">
        <v>388</v>
      </c>
      <c r="O267" t="s">
        <v>129</v>
      </c>
      <c r="P267">
        <v>480000</v>
      </c>
      <c r="Q267">
        <v>480000</v>
      </c>
      <c r="R267">
        <v>0</v>
      </c>
      <c r="S267">
        <v>480000</v>
      </c>
      <c r="T267">
        <v>0</v>
      </c>
      <c r="U267">
        <v>0</v>
      </c>
      <c r="V267">
        <v>0</v>
      </c>
      <c r="W267">
        <v>480000</v>
      </c>
      <c r="X267">
        <v>1</v>
      </c>
      <c r="Y267" t="s">
        <v>414</v>
      </c>
      <c r="Z267" t="s">
        <v>100</v>
      </c>
      <c r="AA267" t="s">
        <v>106</v>
      </c>
      <c r="AB267">
        <v>830069017</v>
      </c>
      <c r="AC267">
        <v>3</v>
      </c>
      <c r="AD267" t="s">
        <v>1013</v>
      </c>
      <c r="AI267">
        <v>11001</v>
      </c>
      <c r="AJ267" t="s">
        <v>1014</v>
      </c>
      <c r="AK267">
        <v>3113788</v>
      </c>
      <c r="AM267" t="s">
        <v>1015</v>
      </c>
      <c r="AN267">
        <v>31</v>
      </c>
      <c r="AQ267" t="s">
        <v>142</v>
      </c>
    </row>
    <row r="268" spans="1:43" x14ac:dyDescent="0.25">
      <c r="A268">
        <v>2024</v>
      </c>
      <c r="B268">
        <v>4</v>
      </c>
      <c r="C268">
        <v>29</v>
      </c>
      <c r="D268" s="33">
        <v>45411</v>
      </c>
      <c r="E268" t="s">
        <v>100</v>
      </c>
      <c r="F268" t="s">
        <v>101</v>
      </c>
      <c r="G268" t="s">
        <v>102</v>
      </c>
      <c r="H268">
        <v>692</v>
      </c>
      <c r="I268">
        <v>736</v>
      </c>
      <c r="J268" t="s">
        <v>1016</v>
      </c>
      <c r="K268">
        <v>1</v>
      </c>
      <c r="L268">
        <v>6</v>
      </c>
      <c r="M268">
        <v>614502</v>
      </c>
      <c r="N268" t="s">
        <v>388</v>
      </c>
      <c r="O268" t="s">
        <v>129</v>
      </c>
      <c r="P268">
        <v>505000</v>
      </c>
      <c r="Q268">
        <v>505000</v>
      </c>
      <c r="R268">
        <v>0</v>
      </c>
      <c r="S268">
        <v>505000</v>
      </c>
      <c r="T268">
        <v>0</v>
      </c>
      <c r="U268">
        <v>0</v>
      </c>
      <c r="V268">
        <v>0</v>
      </c>
      <c r="W268">
        <v>1255000</v>
      </c>
      <c r="X268" t="s">
        <v>206</v>
      </c>
      <c r="Y268" t="s">
        <v>207</v>
      </c>
      <c r="Z268" t="s">
        <v>100</v>
      </c>
      <c r="AA268" t="s">
        <v>106</v>
      </c>
      <c r="AB268">
        <v>19498565</v>
      </c>
      <c r="AC268">
        <v>6</v>
      </c>
      <c r="AD268" t="s">
        <v>882</v>
      </c>
      <c r="AE268" t="s">
        <v>539</v>
      </c>
      <c r="AF268" t="s">
        <v>570</v>
      </c>
      <c r="AG268" t="s">
        <v>275</v>
      </c>
      <c r="AH268" t="s">
        <v>883</v>
      </c>
      <c r="AI268">
        <v>11001</v>
      </c>
      <c r="AJ268" t="s">
        <v>884</v>
      </c>
      <c r="AK268">
        <v>5631026</v>
      </c>
      <c r="AM268" t="s">
        <v>885</v>
      </c>
      <c r="AN268">
        <v>31</v>
      </c>
      <c r="AQ268" t="s">
        <v>142</v>
      </c>
    </row>
    <row r="269" spans="1:43" x14ac:dyDescent="0.25">
      <c r="A269">
        <v>2024</v>
      </c>
      <c r="B269">
        <v>4</v>
      </c>
      <c r="C269">
        <v>29</v>
      </c>
      <c r="D269" s="33">
        <v>45411</v>
      </c>
      <c r="E269" t="s">
        <v>100</v>
      </c>
      <c r="F269" t="s">
        <v>101</v>
      </c>
      <c r="G269" t="s">
        <v>102</v>
      </c>
      <c r="H269">
        <v>693</v>
      </c>
      <c r="I269">
        <v>2647</v>
      </c>
      <c r="J269" t="s">
        <v>675</v>
      </c>
      <c r="K269">
        <v>1</v>
      </c>
      <c r="L269">
        <v>6</v>
      </c>
      <c r="M269">
        <v>614502</v>
      </c>
      <c r="N269" t="s">
        <v>388</v>
      </c>
      <c r="O269" t="s">
        <v>129</v>
      </c>
      <c r="P269">
        <v>378151.3</v>
      </c>
      <c r="Q269">
        <v>378151.3</v>
      </c>
      <c r="R269">
        <v>0</v>
      </c>
      <c r="S269">
        <v>378151.3</v>
      </c>
      <c r="T269">
        <v>0</v>
      </c>
      <c r="U269">
        <v>0</v>
      </c>
      <c r="V269">
        <v>1492848.2</v>
      </c>
      <c r="W269">
        <v>2693976.4</v>
      </c>
      <c r="X269" t="s">
        <v>306</v>
      </c>
      <c r="Y269" t="s">
        <v>307</v>
      </c>
      <c r="Z269" t="s">
        <v>100</v>
      </c>
      <c r="AA269" t="s">
        <v>106</v>
      </c>
      <c r="AB269">
        <v>1049614643</v>
      </c>
      <c r="AC269">
        <v>0</v>
      </c>
      <c r="AD269" t="s">
        <v>462</v>
      </c>
      <c r="AE269" t="s">
        <v>187</v>
      </c>
      <c r="AF269" t="s">
        <v>463</v>
      </c>
      <c r="AG269" t="s">
        <v>464</v>
      </c>
      <c r="AH269" t="s">
        <v>465</v>
      </c>
      <c r="AI269">
        <v>11001</v>
      </c>
      <c r="AJ269" t="s">
        <v>466</v>
      </c>
      <c r="AK269">
        <v>9338490</v>
      </c>
      <c r="AM269" t="s">
        <v>467</v>
      </c>
      <c r="AN269">
        <v>31</v>
      </c>
      <c r="AP269" t="s">
        <v>113</v>
      </c>
      <c r="AQ269" t="s">
        <v>142</v>
      </c>
    </row>
    <row r="270" spans="1:43" x14ac:dyDescent="0.25">
      <c r="A270">
        <v>2024</v>
      </c>
      <c r="B270">
        <v>4</v>
      </c>
      <c r="C270">
        <v>29</v>
      </c>
      <c r="D270" s="33">
        <v>45411</v>
      </c>
      <c r="E270" t="s">
        <v>100</v>
      </c>
      <c r="F270" t="s">
        <v>101</v>
      </c>
      <c r="G270" t="s">
        <v>102</v>
      </c>
      <c r="H270">
        <v>696</v>
      </c>
      <c r="I270">
        <v>1759</v>
      </c>
      <c r="J270" t="s">
        <v>1017</v>
      </c>
      <c r="K270">
        <v>1</v>
      </c>
      <c r="L270">
        <v>6</v>
      </c>
      <c r="M270">
        <v>614502</v>
      </c>
      <c r="N270" t="s">
        <v>388</v>
      </c>
      <c r="O270" t="s">
        <v>129</v>
      </c>
      <c r="P270">
        <v>226890</v>
      </c>
      <c r="Q270">
        <v>226890</v>
      </c>
      <c r="R270">
        <v>0</v>
      </c>
      <c r="S270">
        <v>226890</v>
      </c>
      <c r="T270">
        <v>0</v>
      </c>
      <c r="U270">
        <v>0</v>
      </c>
      <c r="V270">
        <v>0</v>
      </c>
      <c r="W270">
        <v>241890</v>
      </c>
      <c r="X270" t="s">
        <v>165</v>
      </c>
      <c r="Y270" t="s">
        <v>166</v>
      </c>
      <c r="Z270" t="s">
        <v>100</v>
      </c>
      <c r="AA270" t="s">
        <v>106</v>
      </c>
      <c r="AB270">
        <v>75002545</v>
      </c>
      <c r="AC270">
        <v>4</v>
      </c>
      <c r="AD270" t="s">
        <v>807</v>
      </c>
      <c r="AE270" t="s">
        <v>152</v>
      </c>
      <c r="AF270" t="s">
        <v>808</v>
      </c>
      <c r="AG270" t="s">
        <v>283</v>
      </c>
      <c r="AH270" t="s">
        <v>423</v>
      </c>
      <c r="AI270">
        <v>11001</v>
      </c>
      <c r="AJ270" t="s">
        <v>809</v>
      </c>
      <c r="AK270">
        <v>3108792565</v>
      </c>
      <c r="AM270" t="s">
        <v>810</v>
      </c>
      <c r="AN270">
        <v>31</v>
      </c>
      <c r="AQ270" t="s">
        <v>226</v>
      </c>
    </row>
    <row r="271" spans="1:43" x14ac:dyDescent="0.25">
      <c r="A271">
        <v>2024</v>
      </c>
      <c r="B271">
        <v>4</v>
      </c>
      <c r="C271">
        <v>30</v>
      </c>
      <c r="D271" s="33">
        <v>45412</v>
      </c>
      <c r="E271" t="s">
        <v>145</v>
      </c>
      <c r="F271" t="s">
        <v>146</v>
      </c>
      <c r="G271" t="s">
        <v>102</v>
      </c>
      <c r="H271">
        <v>5202</v>
      </c>
      <c r="I271">
        <v>52002</v>
      </c>
      <c r="J271" t="s">
        <v>1018</v>
      </c>
      <c r="K271">
        <v>1</v>
      </c>
      <c r="L271">
        <v>6</v>
      </c>
      <c r="M271">
        <v>614502</v>
      </c>
      <c r="N271" t="s">
        <v>388</v>
      </c>
      <c r="O271" t="s">
        <v>129</v>
      </c>
      <c r="P271">
        <v>250000</v>
      </c>
      <c r="Q271">
        <v>250000</v>
      </c>
      <c r="R271">
        <v>0</v>
      </c>
      <c r="S271">
        <v>250000</v>
      </c>
      <c r="T271">
        <v>0</v>
      </c>
      <c r="U271">
        <v>0</v>
      </c>
      <c r="V271">
        <v>0</v>
      </c>
      <c r="W271">
        <v>7570000</v>
      </c>
      <c r="X271" t="s">
        <v>257</v>
      </c>
      <c r="Y271" t="s">
        <v>258</v>
      </c>
      <c r="Z271" t="s">
        <v>145</v>
      </c>
      <c r="AA271" t="s">
        <v>150</v>
      </c>
      <c r="AB271">
        <v>1024462953</v>
      </c>
      <c r="AC271">
        <v>4</v>
      </c>
      <c r="AD271" t="s">
        <v>964</v>
      </c>
      <c r="AE271" t="s">
        <v>684</v>
      </c>
      <c r="AF271" t="s">
        <v>403</v>
      </c>
      <c r="AG271" t="s">
        <v>965</v>
      </c>
      <c r="AH271" t="s">
        <v>966</v>
      </c>
      <c r="AI271">
        <v>11001</v>
      </c>
      <c r="AJ271" t="s">
        <v>957</v>
      </c>
      <c r="AK271">
        <v>3142372636</v>
      </c>
      <c r="AM271" t="s">
        <v>406</v>
      </c>
      <c r="AN271">
        <v>31</v>
      </c>
      <c r="AQ271" t="s">
        <v>114</v>
      </c>
    </row>
    <row r="272" spans="1:43" x14ac:dyDescent="0.25">
      <c r="A272">
        <v>2024</v>
      </c>
      <c r="B272">
        <v>4</v>
      </c>
      <c r="C272">
        <v>30</v>
      </c>
      <c r="D272" s="33">
        <v>45412</v>
      </c>
      <c r="E272" t="s">
        <v>145</v>
      </c>
      <c r="F272" t="s">
        <v>146</v>
      </c>
      <c r="G272" t="s">
        <v>102</v>
      </c>
      <c r="H272">
        <v>5290</v>
      </c>
      <c r="I272">
        <v>5290</v>
      </c>
      <c r="J272" t="s">
        <v>1019</v>
      </c>
      <c r="K272">
        <v>43</v>
      </c>
      <c r="L272">
        <v>6</v>
      </c>
      <c r="M272">
        <v>614502</v>
      </c>
      <c r="N272" t="s">
        <v>388</v>
      </c>
      <c r="O272" t="s">
        <v>129</v>
      </c>
      <c r="P272">
        <v>2000</v>
      </c>
      <c r="Q272">
        <v>2000</v>
      </c>
      <c r="R272">
        <v>0</v>
      </c>
      <c r="S272">
        <v>2000</v>
      </c>
      <c r="T272">
        <v>0</v>
      </c>
      <c r="U272">
        <v>0</v>
      </c>
      <c r="V272">
        <v>0</v>
      </c>
      <c r="W272">
        <v>21500</v>
      </c>
      <c r="X272">
        <v>1</v>
      </c>
      <c r="Y272" t="s">
        <v>414</v>
      </c>
      <c r="AB272">
        <v>1020776112</v>
      </c>
      <c r="AC272">
        <v>0</v>
      </c>
      <c r="AD272" t="s">
        <v>333</v>
      </c>
      <c r="AE272" t="s">
        <v>152</v>
      </c>
      <c r="AF272" t="s">
        <v>239</v>
      </c>
      <c r="AG272" t="s">
        <v>334</v>
      </c>
      <c r="AH272" t="s">
        <v>335</v>
      </c>
      <c r="AI272">
        <v>11001</v>
      </c>
      <c r="AJ272" t="s">
        <v>336</v>
      </c>
      <c r="AK272">
        <v>3016822057</v>
      </c>
      <c r="AM272" t="s">
        <v>337</v>
      </c>
      <c r="AN272">
        <v>31</v>
      </c>
      <c r="AO272" t="s">
        <v>113</v>
      </c>
      <c r="AP272" t="s">
        <v>113</v>
      </c>
      <c r="AQ272" t="s">
        <v>114</v>
      </c>
    </row>
    <row r="273" spans="1:43" x14ac:dyDescent="0.25">
      <c r="A273">
        <v>2024</v>
      </c>
      <c r="B273">
        <v>5</v>
      </c>
      <c r="C273">
        <v>3</v>
      </c>
      <c r="D273" s="33">
        <v>45415</v>
      </c>
      <c r="E273" t="s">
        <v>145</v>
      </c>
      <c r="F273" t="s">
        <v>146</v>
      </c>
      <c r="G273" t="s">
        <v>102</v>
      </c>
      <c r="H273">
        <v>5189</v>
      </c>
      <c r="I273">
        <v>589</v>
      </c>
      <c r="J273" t="s">
        <v>1020</v>
      </c>
      <c r="K273">
        <v>1</v>
      </c>
      <c r="L273">
        <v>6</v>
      </c>
      <c r="M273">
        <v>614502</v>
      </c>
      <c r="N273" t="s">
        <v>388</v>
      </c>
      <c r="O273" t="s">
        <v>129</v>
      </c>
      <c r="P273">
        <v>18000</v>
      </c>
      <c r="Q273">
        <v>18000</v>
      </c>
      <c r="R273">
        <v>0</v>
      </c>
      <c r="S273">
        <v>18000</v>
      </c>
      <c r="T273">
        <v>0</v>
      </c>
      <c r="U273">
        <v>0</v>
      </c>
      <c r="V273">
        <v>0</v>
      </c>
      <c r="W273">
        <v>18000</v>
      </c>
      <c r="X273" t="s">
        <v>162</v>
      </c>
      <c r="Y273" t="s">
        <v>163</v>
      </c>
      <c r="Z273" t="s">
        <v>145</v>
      </c>
      <c r="AA273" t="s">
        <v>150</v>
      </c>
      <c r="AB273">
        <v>1018498779</v>
      </c>
      <c r="AC273">
        <v>2</v>
      </c>
      <c r="AD273" t="s">
        <v>1021</v>
      </c>
      <c r="AE273" t="s">
        <v>1022</v>
      </c>
      <c r="AF273" t="s">
        <v>1023</v>
      </c>
      <c r="AG273" t="s">
        <v>1024</v>
      </c>
      <c r="AH273" t="s">
        <v>1025</v>
      </c>
      <c r="AI273">
        <v>11001</v>
      </c>
      <c r="AJ273" t="s">
        <v>1026</v>
      </c>
      <c r="AK273">
        <v>3007390788</v>
      </c>
      <c r="AM273" t="s">
        <v>1027</v>
      </c>
      <c r="AN273">
        <v>31</v>
      </c>
      <c r="AQ273" t="s">
        <v>114</v>
      </c>
    </row>
    <row r="274" spans="1:43" x14ac:dyDescent="0.25">
      <c r="A274">
        <v>2024</v>
      </c>
      <c r="B274">
        <v>5</v>
      </c>
      <c r="C274">
        <v>3</v>
      </c>
      <c r="D274" s="33">
        <v>45415</v>
      </c>
      <c r="E274" t="s">
        <v>145</v>
      </c>
      <c r="F274" t="s">
        <v>146</v>
      </c>
      <c r="G274" t="s">
        <v>102</v>
      </c>
      <c r="H274">
        <v>5195</v>
      </c>
      <c r="I274">
        <v>3990</v>
      </c>
      <c r="J274" t="s">
        <v>444</v>
      </c>
      <c r="K274">
        <v>1</v>
      </c>
      <c r="L274">
        <v>6</v>
      </c>
      <c r="M274">
        <v>614502</v>
      </c>
      <c r="N274" t="s">
        <v>388</v>
      </c>
      <c r="O274" t="s">
        <v>129</v>
      </c>
      <c r="P274">
        <v>40000</v>
      </c>
      <c r="Q274">
        <v>40000</v>
      </c>
      <c r="R274">
        <v>0</v>
      </c>
      <c r="S274">
        <v>40000</v>
      </c>
      <c r="T274">
        <v>0</v>
      </c>
      <c r="U274">
        <v>0</v>
      </c>
      <c r="V274">
        <v>15000</v>
      </c>
      <c r="W274">
        <v>55000</v>
      </c>
      <c r="X274" t="s">
        <v>178</v>
      </c>
      <c r="Y274" t="s">
        <v>179</v>
      </c>
      <c r="AB274">
        <v>1010183318</v>
      </c>
      <c r="AC274">
        <v>9</v>
      </c>
      <c r="AD274" t="s">
        <v>697</v>
      </c>
      <c r="AE274" t="s">
        <v>354</v>
      </c>
      <c r="AF274" t="s">
        <v>188</v>
      </c>
      <c r="AG274" t="s">
        <v>625</v>
      </c>
      <c r="AH274" t="s">
        <v>109</v>
      </c>
      <c r="AI274">
        <v>11001</v>
      </c>
      <c r="AJ274" t="s">
        <v>698</v>
      </c>
      <c r="AK274">
        <v>3024289873</v>
      </c>
      <c r="AM274" t="s">
        <v>699</v>
      </c>
      <c r="AN274">
        <v>31</v>
      </c>
      <c r="AO274" t="s">
        <v>113</v>
      </c>
      <c r="AP274" t="s">
        <v>113</v>
      </c>
      <c r="AQ274" t="s">
        <v>114</v>
      </c>
    </row>
    <row r="275" spans="1:43" x14ac:dyDescent="0.25">
      <c r="A275">
        <v>2024</v>
      </c>
      <c r="B275">
        <v>5</v>
      </c>
      <c r="C275">
        <v>3</v>
      </c>
      <c r="D275" s="33">
        <v>45415</v>
      </c>
      <c r="E275" t="s">
        <v>100</v>
      </c>
      <c r="F275" t="s">
        <v>101</v>
      </c>
      <c r="G275" t="s">
        <v>102</v>
      </c>
      <c r="H275">
        <v>698</v>
      </c>
      <c r="I275">
        <v>2698</v>
      </c>
      <c r="J275" t="s">
        <v>461</v>
      </c>
      <c r="K275">
        <v>1</v>
      </c>
      <c r="L275">
        <v>6</v>
      </c>
      <c r="M275">
        <v>614502</v>
      </c>
      <c r="N275" t="s">
        <v>388</v>
      </c>
      <c r="O275" t="s">
        <v>129</v>
      </c>
      <c r="P275">
        <v>20000</v>
      </c>
      <c r="Q275">
        <v>20000</v>
      </c>
      <c r="R275">
        <v>0</v>
      </c>
      <c r="S275">
        <v>20000</v>
      </c>
      <c r="T275">
        <v>0</v>
      </c>
      <c r="U275">
        <v>0</v>
      </c>
      <c r="V275">
        <v>2693976.4</v>
      </c>
      <c r="W275">
        <v>2963976.4</v>
      </c>
      <c r="X275" t="s">
        <v>182</v>
      </c>
      <c r="Y275" t="s">
        <v>183</v>
      </c>
      <c r="Z275" t="s">
        <v>100</v>
      </c>
      <c r="AA275" t="s">
        <v>106</v>
      </c>
      <c r="AB275">
        <v>1049614643</v>
      </c>
      <c r="AC275">
        <v>0</v>
      </c>
      <c r="AD275" t="s">
        <v>462</v>
      </c>
      <c r="AE275" t="s">
        <v>187</v>
      </c>
      <c r="AF275" t="s">
        <v>463</v>
      </c>
      <c r="AG275" t="s">
        <v>464</v>
      </c>
      <c r="AH275" t="s">
        <v>465</v>
      </c>
      <c r="AI275">
        <v>11001</v>
      </c>
      <c r="AJ275" t="s">
        <v>466</v>
      </c>
      <c r="AK275">
        <v>9338490</v>
      </c>
      <c r="AM275" t="s">
        <v>467</v>
      </c>
      <c r="AN275">
        <v>31</v>
      </c>
      <c r="AP275" t="s">
        <v>113</v>
      </c>
      <c r="AQ275" t="s">
        <v>142</v>
      </c>
    </row>
    <row r="276" spans="1:43" x14ac:dyDescent="0.25">
      <c r="A276">
        <v>2024</v>
      </c>
      <c r="B276">
        <v>5</v>
      </c>
      <c r="C276">
        <v>3</v>
      </c>
      <c r="D276" s="33">
        <v>45415</v>
      </c>
      <c r="E276" t="s">
        <v>100</v>
      </c>
      <c r="F276" t="s">
        <v>101</v>
      </c>
      <c r="G276" t="s">
        <v>102</v>
      </c>
      <c r="H276">
        <v>699</v>
      </c>
      <c r="I276" t="s">
        <v>1028</v>
      </c>
      <c r="J276" t="s">
        <v>1029</v>
      </c>
      <c r="K276">
        <v>1</v>
      </c>
      <c r="L276">
        <v>6</v>
      </c>
      <c r="M276">
        <v>614502</v>
      </c>
      <c r="N276" t="s">
        <v>388</v>
      </c>
      <c r="O276" t="s">
        <v>129</v>
      </c>
      <c r="P276">
        <v>15000</v>
      </c>
      <c r="Q276">
        <v>15000</v>
      </c>
      <c r="R276">
        <v>0</v>
      </c>
      <c r="S276">
        <v>15000</v>
      </c>
      <c r="T276">
        <v>0</v>
      </c>
      <c r="U276">
        <v>0</v>
      </c>
      <c r="V276">
        <v>420000</v>
      </c>
      <c r="W276">
        <v>553000</v>
      </c>
      <c r="X276" t="s">
        <v>178</v>
      </c>
      <c r="Y276" t="s">
        <v>179</v>
      </c>
      <c r="Z276" t="s">
        <v>100</v>
      </c>
      <c r="AA276" t="s">
        <v>106</v>
      </c>
      <c r="AB276">
        <v>80249882</v>
      </c>
      <c r="AC276">
        <v>0</v>
      </c>
      <c r="AD276" t="s">
        <v>483</v>
      </c>
      <c r="AE276" t="s">
        <v>484</v>
      </c>
      <c r="AG276" t="s">
        <v>296</v>
      </c>
      <c r="AH276" t="s">
        <v>485</v>
      </c>
      <c r="AI276">
        <v>11001</v>
      </c>
      <c r="AJ276" t="s">
        <v>486</v>
      </c>
      <c r="AK276">
        <v>3115790017</v>
      </c>
      <c r="AM276" t="s">
        <v>487</v>
      </c>
      <c r="AN276">
        <v>31</v>
      </c>
      <c r="AQ276" t="s">
        <v>114</v>
      </c>
    </row>
    <row r="277" spans="1:43" x14ac:dyDescent="0.25">
      <c r="A277">
        <v>2024</v>
      </c>
      <c r="B277">
        <v>5</v>
      </c>
      <c r="C277">
        <v>3</v>
      </c>
      <c r="D277" s="33">
        <v>45415</v>
      </c>
      <c r="E277" t="s">
        <v>100</v>
      </c>
      <c r="F277" t="s">
        <v>101</v>
      </c>
      <c r="G277" t="s">
        <v>102</v>
      </c>
      <c r="H277">
        <v>699</v>
      </c>
      <c r="I277" t="s">
        <v>1028</v>
      </c>
      <c r="K277">
        <v>3</v>
      </c>
      <c r="L277">
        <v>6</v>
      </c>
      <c r="M277">
        <v>614502</v>
      </c>
      <c r="N277" t="s">
        <v>388</v>
      </c>
      <c r="O277" t="s">
        <v>129</v>
      </c>
      <c r="P277">
        <v>15000</v>
      </c>
      <c r="Q277">
        <v>15000</v>
      </c>
      <c r="R277">
        <v>0</v>
      </c>
      <c r="S277">
        <v>15000</v>
      </c>
      <c r="T277">
        <v>0</v>
      </c>
      <c r="U277">
        <v>0</v>
      </c>
      <c r="V277">
        <v>420000</v>
      </c>
      <c r="W277">
        <v>553000</v>
      </c>
      <c r="X277" t="s">
        <v>160</v>
      </c>
      <c r="Y277" t="s">
        <v>161</v>
      </c>
      <c r="Z277" t="s">
        <v>100</v>
      </c>
      <c r="AA277" t="s">
        <v>106</v>
      </c>
      <c r="AB277">
        <v>80249882</v>
      </c>
      <c r="AC277">
        <v>0</v>
      </c>
      <c r="AD277" t="s">
        <v>483</v>
      </c>
      <c r="AE277" t="s">
        <v>484</v>
      </c>
      <c r="AG277" t="s">
        <v>296</v>
      </c>
      <c r="AH277" t="s">
        <v>485</v>
      </c>
      <c r="AI277">
        <v>11001</v>
      </c>
      <c r="AJ277" t="s">
        <v>486</v>
      </c>
      <c r="AK277">
        <v>3115790017</v>
      </c>
      <c r="AM277" t="s">
        <v>487</v>
      </c>
      <c r="AN277">
        <v>31</v>
      </c>
      <c r="AQ277" t="s">
        <v>114</v>
      </c>
    </row>
    <row r="278" spans="1:43" x14ac:dyDescent="0.25">
      <c r="A278">
        <v>2024</v>
      </c>
      <c r="B278">
        <v>5</v>
      </c>
      <c r="C278">
        <v>3</v>
      </c>
      <c r="D278" s="33">
        <v>45415</v>
      </c>
      <c r="E278" t="s">
        <v>100</v>
      </c>
      <c r="F278" t="s">
        <v>101</v>
      </c>
      <c r="G278" t="s">
        <v>102</v>
      </c>
      <c r="H278">
        <v>701</v>
      </c>
      <c r="I278">
        <v>306788</v>
      </c>
      <c r="J278" t="s">
        <v>1030</v>
      </c>
      <c r="K278">
        <v>1</v>
      </c>
      <c r="L278">
        <v>6</v>
      </c>
      <c r="M278">
        <v>614502</v>
      </c>
      <c r="N278" t="s">
        <v>388</v>
      </c>
      <c r="O278" t="s">
        <v>129</v>
      </c>
      <c r="P278">
        <v>20000</v>
      </c>
      <c r="Q278">
        <v>20000</v>
      </c>
      <c r="R278">
        <v>0</v>
      </c>
      <c r="S278">
        <v>20000</v>
      </c>
      <c r="T278">
        <v>0</v>
      </c>
      <c r="U278">
        <v>0</v>
      </c>
      <c r="V278">
        <v>712998</v>
      </c>
      <c r="W278">
        <v>1095498</v>
      </c>
      <c r="X278" t="s">
        <v>203</v>
      </c>
      <c r="Y278" t="s">
        <v>204</v>
      </c>
      <c r="Z278" t="s">
        <v>100</v>
      </c>
      <c r="AA278" t="s">
        <v>106</v>
      </c>
      <c r="AB278">
        <v>800157698</v>
      </c>
      <c r="AC278">
        <v>7</v>
      </c>
      <c r="AD278" t="s">
        <v>445</v>
      </c>
      <c r="AI278">
        <v>11001</v>
      </c>
      <c r="AJ278" t="s">
        <v>446</v>
      </c>
      <c r="AK278" t="s">
        <v>447</v>
      </c>
      <c r="AM278" t="s">
        <v>448</v>
      </c>
      <c r="AN278">
        <v>31</v>
      </c>
      <c r="AO278" t="s">
        <v>113</v>
      </c>
      <c r="AP278" t="s">
        <v>113</v>
      </c>
      <c r="AQ278" t="s">
        <v>142</v>
      </c>
    </row>
    <row r="279" spans="1:43" x14ac:dyDescent="0.25">
      <c r="A279">
        <v>2024</v>
      </c>
      <c r="B279">
        <v>5</v>
      </c>
      <c r="C279">
        <v>8</v>
      </c>
      <c r="D279" s="33">
        <v>45420</v>
      </c>
      <c r="E279" t="s">
        <v>100</v>
      </c>
      <c r="F279" t="s">
        <v>101</v>
      </c>
      <c r="G279" t="s">
        <v>102</v>
      </c>
      <c r="H279">
        <v>706</v>
      </c>
      <c r="I279">
        <v>1447</v>
      </c>
      <c r="K279">
        <v>7</v>
      </c>
      <c r="L279">
        <v>6</v>
      </c>
      <c r="M279">
        <v>614502</v>
      </c>
      <c r="N279" t="s">
        <v>388</v>
      </c>
      <c r="O279" t="s">
        <v>129</v>
      </c>
      <c r="P279">
        <v>10000</v>
      </c>
      <c r="Q279">
        <v>10000</v>
      </c>
      <c r="R279">
        <v>0</v>
      </c>
      <c r="S279">
        <v>10000</v>
      </c>
      <c r="T279">
        <v>0</v>
      </c>
      <c r="U279">
        <v>0</v>
      </c>
      <c r="V279">
        <v>420000</v>
      </c>
      <c r="W279">
        <v>553000</v>
      </c>
      <c r="X279" t="s">
        <v>1031</v>
      </c>
      <c r="Y279" t="s">
        <v>159</v>
      </c>
      <c r="Z279" t="s">
        <v>100</v>
      </c>
      <c r="AA279" t="s">
        <v>106</v>
      </c>
      <c r="AB279">
        <v>80249882</v>
      </c>
      <c r="AC279">
        <v>0</v>
      </c>
      <c r="AD279" t="s">
        <v>483</v>
      </c>
      <c r="AE279" t="s">
        <v>484</v>
      </c>
      <c r="AG279" t="s">
        <v>296</v>
      </c>
      <c r="AH279" t="s">
        <v>485</v>
      </c>
      <c r="AI279">
        <v>11001</v>
      </c>
      <c r="AJ279" t="s">
        <v>486</v>
      </c>
      <c r="AK279">
        <v>3115790017</v>
      </c>
      <c r="AM279" t="s">
        <v>487</v>
      </c>
      <c r="AN279">
        <v>31</v>
      </c>
      <c r="AQ279" t="s">
        <v>114</v>
      </c>
    </row>
    <row r="280" spans="1:43" x14ac:dyDescent="0.25">
      <c r="A280">
        <v>2024</v>
      </c>
      <c r="B280">
        <v>5</v>
      </c>
      <c r="C280">
        <v>8</v>
      </c>
      <c r="D280" s="33">
        <v>45420</v>
      </c>
      <c r="E280" t="s">
        <v>100</v>
      </c>
      <c r="F280" t="s">
        <v>101</v>
      </c>
      <c r="G280" t="s">
        <v>102</v>
      </c>
      <c r="H280">
        <v>706</v>
      </c>
      <c r="I280">
        <v>1447</v>
      </c>
      <c r="K280">
        <v>5</v>
      </c>
      <c r="L280">
        <v>6</v>
      </c>
      <c r="M280">
        <v>614502</v>
      </c>
      <c r="N280" t="s">
        <v>388</v>
      </c>
      <c r="O280" t="s">
        <v>129</v>
      </c>
      <c r="P280">
        <v>10000</v>
      </c>
      <c r="Q280">
        <v>10000</v>
      </c>
      <c r="R280">
        <v>0</v>
      </c>
      <c r="S280">
        <v>10000</v>
      </c>
      <c r="T280">
        <v>0</v>
      </c>
      <c r="U280">
        <v>0</v>
      </c>
      <c r="V280">
        <v>420000</v>
      </c>
      <c r="W280">
        <v>553000</v>
      </c>
      <c r="X280" t="s">
        <v>665</v>
      </c>
      <c r="Y280" t="s">
        <v>161</v>
      </c>
      <c r="Z280" t="s">
        <v>100</v>
      </c>
      <c r="AA280" t="s">
        <v>106</v>
      </c>
      <c r="AB280">
        <v>80249882</v>
      </c>
      <c r="AC280">
        <v>0</v>
      </c>
      <c r="AD280" t="s">
        <v>483</v>
      </c>
      <c r="AE280" t="s">
        <v>484</v>
      </c>
      <c r="AG280" t="s">
        <v>296</v>
      </c>
      <c r="AH280" t="s">
        <v>485</v>
      </c>
      <c r="AI280">
        <v>11001</v>
      </c>
      <c r="AJ280" t="s">
        <v>486</v>
      </c>
      <c r="AK280">
        <v>3115790017</v>
      </c>
      <c r="AM280" t="s">
        <v>487</v>
      </c>
      <c r="AN280">
        <v>31</v>
      </c>
      <c r="AQ280" t="s">
        <v>114</v>
      </c>
    </row>
    <row r="281" spans="1:43" x14ac:dyDescent="0.25">
      <c r="A281">
        <v>2024</v>
      </c>
      <c r="B281">
        <v>5</v>
      </c>
      <c r="C281">
        <v>8</v>
      </c>
      <c r="D281" s="33">
        <v>45420</v>
      </c>
      <c r="E281" t="s">
        <v>100</v>
      </c>
      <c r="F281" t="s">
        <v>101</v>
      </c>
      <c r="G281" t="s">
        <v>102</v>
      </c>
      <c r="H281">
        <v>706</v>
      </c>
      <c r="I281">
        <v>1447</v>
      </c>
      <c r="K281">
        <v>8</v>
      </c>
      <c r="L281">
        <v>6</v>
      </c>
      <c r="M281">
        <v>614502</v>
      </c>
      <c r="N281" t="s">
        <v>388</v>
      </c>
      <c r="O281" t="s">
        <v>129</v>
      </c>
      <c r="P281">
        <v>10000</v>
      </c>
      <c r="Q281">
        <v>10000</v>
      </c>
      <c r="R281">
        <v>0</v>
      </c>
      <c r="S281">
        <v>10000</v>
      </c>
      <c r="T281">
        <v>0</v>
      </c>
      <c r="U281">
        <v>0</v>
      </c>
      <c r="V281">
        <v>420000</v>
      </c>
      <c r="W281">
        <v>553000</v>
      </c>
      <c r="X281" t="s">
        <v>1032</v>
      </c>
      <c r="Y281" t="s">
        <v>163</v>
      </c>
      <c r="Z281" t="s">
        <v>100</v>
      </c>
      <c r="AA281" t="s">
        <v>106</v>
      </c>
      <c r="AB281">
        <v>80249882</v>
      </c>
      <c r="AC281">
        <v>0</v>
      </c>
      <c r="AD281" t="s">
        <v>483</v>
      </c>
      <c r="AE281" t="s">
        <v>484</v>
      </c>
      <c r="AG281" t="s">
        <v>296</v>
      </c>
      <c r="AH281" t="s">
        <v>485</v>
      </c>
      <c r="AI281">
        <v>11001</v>
      </c>
      <c r="AJ281" t="s">
        <v>486</v>
      </c>
      <c r="AK281">
        <v>3115790017</v>
      </c>
      <c r="AM281" t="s">
        <v>487</v>
      </c>
      <c r="AN281">
        <v>31</v>
      </c>
      <c r="AQ281" t="s">
        <v>114</v>
      </c>
    </row>
    <row r="282" spans="1:43" x14ac:dyDescent="0.25">
      <c r="A282">
        <v>2024</v>
      </c>
      <c r="B282">
        <v>5</v>
      </c>
      <c r="C282">
        <v>8</v>
      </c>
      <c r="D282" s="33">
        <v>45420</v>
      </c>
      <c r="E282" t="s">
        <v>100</v>
      </c>
      <c r="F282" t="s">
        <v>101</v>
      </c>
      <c r="G282" t="s">
        <v>102</v>
      </c>
      <c r="H282">
        <v>706</v>
      </c>
      <c r="I282">
        <v>1447</v>
      </c>
      <c r="K282">
        <v>6</v>
      </c>
      <c r="L282">
        <v>6</v>
      </c>
      <c r="M282">
        <v>614502</v>
      </c>
      <c r="N282" t="s">
        <v>388</v>
      </c>
      <c r="O282" t="s">
        <v>129</v>
      </c>
      <c r="P282">
        <v>28000</v>
      </c>
      <c r="Q282">
        <v>28000</v>
      </c>
      <c r="R282">
        <v>0</v>
      </c>
      <c r="S282">
        <v>28000</v>
      </c>
      <c r="T282">
        <v>0</v>
      </c>
      <c r="U282">
        <v>0</v>
      </c>
      <c r="V282">
        <v>420000</v>
      </c>
      <c r="W282">
        <v>553000</v>
      </c>
      <c r="X282" t="s">
        <v>1033</v>
      </c>
      <c r="Y282" t="s">
        <v>161</v>
      </c>
      <c r="Z282" t="s">
        <v>100</v>
      </c>
      <c r="AA282" t="s">
        <v>106</v>
      </c>
      <c r="AB282">
        <v>80249882</v>
      </c>
      <c r="AC282">
        <v>0</v>
      </c>
      <c r="AD282" t="s">
        <v>483</v>
      </c>
      <c r="AE282" t="s">
        <v>484</v>
      </c>
      <c r="AG282" t="s">
        <v>296</v>
      </c>
      <c r="AH282" t="s">
        <v>485</v>
      </c>
      <c r="AI282">
        <v>11001</v>
      </c>
      <c r="AJ282" t="s">
        <v>486</v>
      </c>
      <c r="AK282">
        <v>3115790017</v>
      </c>
      <c r="AM282" t="s">
        <v>487</v>
      </c>
      <c r="AN282">
        <v>31</v>
      </c>
      <c r="AQ282" t="s">
        <v>114</v>
      </c>
    </row>
    <row r="283" spans="1:43" x14ac:dyDescent="0.25">
      <c r="A283">
        <v>2024</v>
      </c>
      <c r="B283">
        <v>5</v>
      </c>
      <c r="C283">
        <v>8</v>
      </c>
      <c r="D283" s="33">
        <v>45420</v>
      </c>
      <c r="E283" t="s">
        <v>100</v>
      </c>
      <c r="F283" t="s">
        <v>101</v>
      </c>
      <c r="G283" t="s">
        <v>102</v>
      </c>
      <c r="H283">
        <v>706</v>
      </c>
      <c r="I283">
        <v>1447</v>
      </c>
      <c r="K283">
        <v>3</v>
      </c>
      <c r="L283">
        <v>6</v>
      </c>
      <c r="M283">
        <v>614502</v>
      </c>
      <c r="N283" t="s">
        <v>388</v>
      </c>
      <c r="O283" t="s">
        <v>129</v>
      </c>
      <c r="P283">
        <v>15000</v>
      </c>
      <c r="Q283">
        <v>15000</v>
      </c>
      <c r="R283">
        <v>0</v>
      </c>
      <c r="S283">
        <v>15000</v>
      </c>
      <c r="T283">
        <v>0</v>
      </c>
      <c r="U283">
        <v>0</v>
      </c>
      <c r="V283">
        <v>420000</v>
      </c>
      <c r="W283">
        <v>553000</v>
      </c>
      <c r="X283" t="s">
        <v>1034</v>
      </c>
      <c r="Y283" t="s">
        <v>166</v>
      </c>
      <c r="Z283" t="s">
        <v>100</v>
      </c>
      <c r="AA283" t="s">
        <v>106</v>
      </c>
      <c r="AB283">
        <v>80249882</v>
      </c>
      <c r="AC283">
        <v>0</v>
      </c>
      <c r="AD283" t="s">
        <v>483</v>
      </c>
      <c r="AE283" t="s">
        <v>484</v>
      </c>
      <c r="AG283" t="s">
        <v>296</v>
      </c>
      <c r="AH283" t="s">
        <v>485</v>
      </c>
      <c r="AI283">
        <v>11001</v>
      </c>
      <c r="AJ283" t="s">
        <v>486</v>
      </c>
      <c r="AK283">
        <v>3115790017</v>
      </c>
      <c r="AM283" t="s">
        <v>487</v>
      </c>
      <c r="AN283">
        <v>31</v>
      </c>
      <c r="AQ283" t="s">
        <v>114</v>
      </c>
    </row>
    <row r="284" spans="1:43" x14ac:dyDescent="0.25">
      <c r="A284">
        <v>2024</v>
      </c>
      <c r="B284">
        <v>5</v>
      </c>
      <c r="C284">
        <v>8</v>
      </c>
      <c r="D284" s="33">
        <v>45420</v>
      </c>
      <c r="E284" t="s">
        <v>100</v>
      </c>
      <c r="F284" t="s">
        <v>101</v>
      </c>
      <c r="G284" t="s">
        <v>102</v>
      </c>
      <c r="H284">
        <v>706</v>
      </c>
      <c r="I284">
        <v>1447</v>
      </c>
      <c r="J284" t="s">
        <v>1035</v>
      </c>
      <c r="K284">
        <v>1</v>
      </c>
      <c r="L284">
        <v>6</v>
      </c>
      <c r="M284">
        <v>614502</v>
      </c>
      <c r="N284" t="s">
        <v>388</v>
      </c>
      <c r="O284" t="s">
        <v>129</v>
      </c>
      <c r="P284">
        <v>15000</v>
      </c>
      <c r="Q284">
        <v>15000</v>
      </c>
      <c r="R284">
        <v>0</v>
      </c>
      <c r="S284">
        <v>15000</v>
      </c>
      <c r="T284">
        <v>0</v>
      </c>
      <c r="U284">
        <v>0</v>
      </c>
      <c r="V284">
        <v>420000</v>
      </c>
      <c r="W284">
        <v>553000</v>
      </c>
      <c r="X284" t="s">
        <v>1033</v>
      </c>
      <c r="Y284" t="s">
        <v>161</v>
      </c>
      <c r="Z284" t="s">
        <v>100</v>
      </c>
      <c r="AA284" t="s">
        <v>106</v>
      </c>
      <c r="AB284">
        <v>80249882</v>
      </c>
      <c r="AC284">
        <v>0</v>
      </c>
      <c r="AD284" t="s">
        <v>483</v>
      </c>
      <c r="AE284" t="s">
        <v>484</v>
      </c>
      <c r="AG284" t="s">
        <v>296</v>
      </c>
      <c r="AH284" t="s">
        <v>485</v>
      </c>
      <c r="AI284">
        <v>11001</v>
      </c>
      <c r="AJ284" t="s">
        <v>486</v>
      </c>
      <c r="AK284">
        <v>3115790017</v>
      </c>
      <c r="AM284" t="s">
        <v>487</v>
      </c>
      <c r="AN284">
        <v>31</v>
      </c>
      <c r="AQ284" t="s">
        <v>114</v>
      </c>
    </row>
    <row r="285" spans="1:43" x14ac:dyDescent="0.25">
      <c r="A285">
        <v>2024</v>
      </c>
      <c r="B285">
        <v>5</v>
      </c>
      <c r="C285">
        <v>9</v>
      </c>
      <c r="D285" s="33">
        <v>45421</v>
      </c>
      <c r="E285" t="s">
        <v>100</v>
      </c>
      <c r="F285" t="s">
        <v>101</v>
      </c>
      <c r="G285" t="s">
        <v>102</v>
      </c>
      <c r="H285">
        <v>708</v>
      </c>
      <c r="I285" t="s">
        <v>1036</v>
      </c>
      <c r="J285" t="s">
        <v>1037</v>
      </c>
      <c r="K285">
        <v>1</v>
      </c>
      <c r="L285">
        <v>6</v>
      </c>
      <c r="M285">
        <v>614502</v>
      </c>
      <c r="N285" t="s">
        <v>388</v>
      </c>
      <c r="O285" t="s">
        <v>129</v>
      </c>
      <c r="P285">
        <v>465000</v>
      </c>
      <c r="Q285">
        <v>465000</v>
      </c>
      <c r="R285">
        <v>0</v>
      </c>
      <c r="S285">
        <v>465000</v>
      </c>
      <c r="T285">
        <v>0</v>
      </c>
      <c r="U285">
        <v>0</v>
      </c>
      <c r="V285">
        <v>55000</v>
      </c>
      <c r="W285">
        <v>520000</v>
      </c>
      <c r="X285" t="s">
        <v>206</v>
      </c>
      <c r="Y285" t="s">
        <v>207</v>
      </c>
      <c r="Z285" t="s">
        <v>100</v>
      </c>
      <c r="AA285" t="s">
        <v>106</v>
      </c>
      <c r="AB285">
        <v>901126835</v>
      </c>
      <c r="AC285">
        <v>3</v>
      </c>
      <c r="AD285" t="s">
        <v>907</v>
      </c>
      <c r="AI285">
        <v>11001</v>
      </c>
      <c r="AJ285" t="s">
        <v>908</v>
      </c>
      <c r="AK285">
        <v>4103361</v>
      </c>
      <c r="AM285" t="s">
        <v>909</v>
      </c>
      <c r="AN285">
        <v>31</v>
      </c>
      <c r="AO285" t="s">
        <v>113</v>
      </c>
      <c r="AP285" t="s">
        <v>113</v>
      </c>
      <c r="AQ285" t="s">
        <v>142</v>
      </c>
    </row>
    <row r="286" spans="1:43" x14ac:dyDescent="0.25">
      <c r="A286">
        <v>2024</v>
      </c>
      <c r="B286">
        <v>5</v>
      </c>
      <c r="C286">
        <v>10</v>
      </c>
      <c r="D286" s="33">
        <v>45422</v>
      </c>
      <c r="E286" t="s">
        <v>145</v>
      </c>
      <c r="F286" t="s">
        <v>146</v>
      </c>
      <c r="G286" t="s">
        <v>102</v>
      </c>
      <c r="H286">
        <v>5221</v>
      </c>
      <c r="I286">
        <v>5221</v>
      </c>
      <c r="K286">
        <v>3</v>
      </c>
      <c r="L286">
        <v>6</v>
      </c>
      <c r="M286">
        <v>614502</v>
      </c>
      <c r="N286" t="s">
        <v>388</v>
      </c>
      <c r="O286" t="s">
        <v>129</v>
      </c>
      <c r="P286">
        <v>70000</v>
      </c>
      <c r="Q286">
        <v>70000</v>
      </c>
      <c r="R286">
        <v>0</v>
      </c>
      <c r="S286">
        <v>70000</v>
      </c>
      <c r="T286">
        <v>0</v>
      </c>
      <c r="U286">
        <v>0</v>
      </c>
      <c r="V286">
        <v>842500</v>
      </c>
      <c r="W286">
        <v>1642500</v>
      </c>
      <c r="X286" t="s">
        <v>178</v>
      </c>
      <c r="Y286" t="s">
        <v>179</v>
      </c>
      <c r="Z286" t="s">
        <v>145</v>
      </c>
      <c r="AA286" t="s">
        <v>150</v>
      </c>
      <c r="AB286">
        <v>80411422</v>
      </c>
      <c r="AC286">
        <v>1</v>
      </c>
      <c r="AD286" t="s">
        <v>389</v>
      </c>
      <c r="AE286" t="s">
        <v>152</v>
      </c>
      <c r="AF286" t="s">
        <v>390</v>
      </c>
      <c r="AG286" t="s">
        <v>391</v>
      </c>
      <c r="AH286" t="s">
        <v>392</v>
      </c>
      <c r="AI286">
        <v>11001</v>
      </c>
      <c r="AJ286" t="s">
        <v>393</v>
      </c>
      <c r="AK286">
        <v>6793151</v>
      </c>
      <c r="AM286" t="s">
        <v>394</v>
      </c>
      <c r="AN286">
        <v>31</v>
      </c>
      <c r="AO286" t="s">
        <v>113</v>
      </c>
      <c r="AP286" t="s">
        <v>113</v>
      </c>
      <c r="AQ286" t="s">
        <v>114</v>
      </c>
    </row>
    <row r="287" spans="1:43" x14ac:dyDescent="0.25">
      <c r="A287">
        <v>2024</v>
      </c>
      <c r="B287">
        <v>5</v>
      </c>
      <c r="C287">
        <v>10</v>
      </c>
      <c r="D287" s="33">
        <v>45422</v>
      </c>
      <c r="E287" t="s">
        <v>145</v>
      </c>
      <c r="F287" t="s">
        <v>146</v>
      </c>
      <c r="G287" t="s">
        <v>102</v>
      </c>
      <c r="H287">
        <v>5221</v>
      </c>
      <c r="I287">
        <v>5221</v>
      </c>
      <c r="J287" t="s">
        <v>1038</v>
      </c>
      <c r="K287">
        <v>1</v>
      </c>
      <c r="L287">
        <v>6</v>
      </c>
      <c r="M287">
        <v>614502</v>
      </c>
      <c r="N287" t="s">
        <v>388</v>
      </c>
      <c r="O287" t="s">
        <v>129</v>
      </c>
      <c r="P287">
        <v>180000</v>
      </c>
      <c r="Q287">
        <v>180000</v>
      </c>
      <c r="R287">
        <v>0</v>
      </c>
      <c r="S287">
        <v>180000</v>
      </c>
      <c r="T287">
        <v>0</v>
      </c>
      <c r="U287">
        <v>0</v>
      </c>
      <c r="V287">
        <v>842500</v>
      </c>
      <c r="W287">
        <v>1642500</v>
      </c>
      <c r="X287" t="s">
        <v>169</v>
      </c>
      <c r="Y287" t="s">
        <v>170</v>
      </c>
      <c r="Z287" t="s">
        <v>145</v>
      </c>
      <c r="AA287" t="s">
        <v>150</v>
      </c>
      <c r="AB287">
        <v>80411422</v>
      </c>
      <c r="AC287">
        <v>1</v>
      </c>
      <c r="AD287" t="s">
        <v>389</v>
      </c>
      <c r="AE287" t="s">
        <v>152</v>
      </c>
      <c r="AF287" t="s">
        <v>390</v>
      </c>
      <c r="AG287" t="s">
        <v>391</v>
      </c>
      <c r="AH287" t="s">
        <v>392</v>
      </c>
      <c r="AI287">
        <v>11001</v>
      </c>
      <c r="AJ287" t="s">
        <v>393</v>
      </c>
      <c r="AK287">
        <v>6793151</v>
      </c>
      <c r="AM287" t="s">
        <v>394</v>
      </c>
      <c r="AN287">
        <v>31</v>
      </c>
      <c r="AO287" t="s">
        <v>113</v>
      </c>
      <c r="AP287" t="s">
        <v>113</v>
      </c>
      <c r="AQ287" t="s">
        <v>114</v>
      </c>
    </row>
    <row r="288" spans="1:43" x14ac:dyDescent="0.25">
      <c r="A288">
        <v>2024</v>
      </c>
      <c r="B288">
        <v>5</v>
      </c>
      <c r="C288">
        <v>10</v>
      </c>
      <c r="D288" s="33">
        <v>45422</v>
      </c>
      <c r="E288" t="s">
        <v>145</v>
      </c>
      <c r="F288" t="s">
        <v>146</v>
      </c>
      <c r="G288" t="s">
        <v>102</v>
      </c>
      <c r="H288">
        <v>5225</v>
      </c>
      <c r="I288">
        <v>5225</v>
      </c>
      <c r="J288" t="s">
        <v>1039</v>
      </c>
      <c r="K288">
        <v>1</v>
      </c>
      <c r="L288">
        <v>6</v>
      </c>
      <c r="M288">
        <v>614502</v>
      </c>
      <c r="N288" t="s">
        <v>388</v>
      </c>
      <c r="O288" t="s">
        <v>129</v>
      </c>
      <c r="P288">
        <v>20000</v>
      </c>
      <c r="Q288">
        <v>20000</v>
      </c>
      <c r="R288">
        <v>0</v>
      </c>
      <c r="S288">
        <v>20000</v>
      </c>
      <c r="T288">
        <v>0</v>
      </c>
      <c r="U288">
        <v>0</v>
      </c>
      <c r="V288">
        <v>150000</v>
      </c>
      <c r="W288">
        <v>170000</v>
      </c>
      <c r="X288" t="s">
        <v>160</v>
      </c>
      <c r="Y288" t="s">
        <v>161</v>
      </c>
      <c r="Z288" t="s">
        <v>145</v>
      </c>
      <c r="AA288" t="s">
        <v>150</v>
      </c>
      <c r="AB288">
        <v>1020752869</v>
      </c>
      <c r="AC288">
        <v>3</v>
      </c>
      <c r="AD288" t="s">
        <v>492</v>
      </c>
      <c r="AE288" t="s">
        <v>493</v>
      </c>
      <c r="AG288" t="s">
        <v>494</v>
      </c>
      <c r="AH288" t="s">
        <v>495</v>
      </c>
      <c r="AI288">
        <v>11001</v>
      </c>
      <c r="AJ288" t="s">
        <v>496</v>
      </c>
      <c r="AK288">
        <v>3046190467</v>
      </c>
      <c r="AM288" t="s">
        <v>497</v>
      </c>
      <c r="AN288">
        <v>31</v>
      </c>
      <c r="AO288" t="s">
        <v>113</v>
      </c>
      <c r="AP288" t="s">
        <v>113</v>
      </c>
      <c r="AQ288" t="s">
        <v>114</v>
      </c>
    </row>
    <row r="289" spans="1:43" x14ac:dyDescent="0.25">
      <c r="A289">
        <v>2024</v>
      </c>
      <c r="B289">
        <v>5</v>
      </c>
      <c r="C289">
        <v>10</v>
      </c>
      <c r="D289" s="33">
        <v>45422</v>
      </c>
      <c r="E289" t="s">
        <v>145</v>
      </c>
      <c r="F289" t="s">
        <v>146</v>
      </c>
      <c r="G289" t="s">
        <v>102</v>
      </c>
      <c r="H289">
        <v>5227</v>
      </c>
      <c r="I289">
        <v>5221</v>
      </c>
      <c r="J289" t="s">
        <v>1040</v>
      </c>
      <c r="K289">
        <v>1</v>
      </c>
      <c r="L289">
        <v>6</v>
      </c>
      <c r="M289">
        <v>614502</v>
      </c>
      <c r="N289" t="s">
        <v>388</v>
      </c>
      <c r="O289" t="s">
        <v>129</v>
      </c>
      <c r="P289">
        <v>60000</v>
      </c>
      <c r="Q289">
        <v>60000</v>
      </c>
      <c r="R289">
        <v>0</v>
      </c>
      <c r="S289">
        <v>60000</v>
      </c>
      <c r="T289">
        <v>0</v>
      </c>
      <c r="U289">
        <v>0</v>
      </c>
      <c r="V289">
        <v>842500</v>
      </c>
      <c r="W289">
        <v>1642500</v>
      </c>
      <c r="X289" t="s">
        <v>196</v>
      </c>
      <c r="Y289" t="s">
        <v>170</v>
      </c>
      <c r="Z289" t="s">
        <v>145</v>
      </c>
      <c r="AA289" t="s">
        <v>150</v>
      </c>
      <c r="AB289">
        <v>80411422</v>
      </c>
      <c r="AC289">
        <v>1</v>
      </c>
      <c r="AD289" t="s">
        <v>389</v>
      </c>
      <c r="AE289" t="s">
        <v>152</v>
      </c>
      <c r="AF289" t="s">
        <v>390</v>
      </c>
      <c r="AG289" t="s">
        <v>391</v>
      </c>
      <c r="AH289" t="s">
        <v>392</v>
      </c>
      <c r="AI289">
        <v>11001</v>
      </c>
      <c r="AJ289" t="s">
        <v>393</v>
      </c>
      <c r="AK289">
        <v>6793151</v>
      </c>
      <c r="AM289" t="s">
        <v>394</v>
      </c>
      <c r="AN289">
        <v>31</v>
      </c>
      <c r="AO289" t="s">
        <v>113</v>
      </c>
      <c r="AP289" t="s">
        <v>113</v>
      </c>
      <c r="AQ289" t="s">
        <v>114</v>
      </c>
    </row>
    <row r="290" spans="1:43" x14ac:dyDescent="0.25">
      <c r="A290">
        <v>2024</v>
      </c>
      <c r="B290">
        <v>5</v>
      </c>
      <c r="C290">
        <v>10</v>
      </c>
      <c r="D290" s="33">
        <v>45422</v>
      </c>
      <c r="E290" t="s">
        <v>145</v>
      </c>
      <c r="F290" t="s">
        <v>146</v>
      </c>
      <c r="G290" t="s">
        <v>102</v>
      </c>
      <c r="H290">
        <v>5230</v>
      </c>
      <c r="I290">
        <v>5230</v>
      </c>
      <c r="J290" t="s">
        <v>1041</v>
      </c>
      <c r="K290">
        <v>1</v>
      </c>
      <c r="L290">
        <v>6</v>
      </c>
      <c r="M290">
        <v>614502</v>
      </c>
      <c r="N290" t="s">
        <v>388</v>
      </c>
      <c r="O290" t="s">
        <v>129</v>
      </c>
      <c r="P290">
        <v>80000</v>
      </c>
      <c r="Q290">
        <v>80000</v>
      </c>
      <c r="R290">
        <v>0</v>
      </c>
      <c r="S290">
        <v>80000</v>
      </c>
      <c r="T290">
        <v>0</v>
      </c>
      <c r="U290">
        <v>0</v>
      </c>
      <c r="V290">
        <v>381000</v>
      </c>
      <c r="W290">
        <v>461000</v>
      </c>
      <c r="X290" t="s">
        <v>178</v>
      </c>
      <c r="Y290" t="s">
        <v>179</v>
      </c>
      <c r="Z290" t="s">
        <v>145</v>
      </c>
      <c r="AA290" t="s">
        <v>150</v>
      </c>
      <c r="AB290">
        <v>79147771</v>
      </c>
      <c r="AC290">
        <v>1</v>
      </c>
      <c r="AD290" t="s">
        <v>609</v>
      </c>
      <c r="AE290" t="s">
        <v>610</v>
      </c>
      <c r="AG290" t="s">
        <v>611</v>
      </c>
      <c r="AH290" t="s">
        <v>612</v>
      </c>
      <c r="AI290">
        <v>11001</v>
      </c>
      <c r="AJ290" t="s">
        <v>613</v>
      </c>
      <c r="AK290">
        <v>3125406931</v>
      </c>
      <c r="AM290" t="s">
        <v>426</v>
      </c>
      <c r="AN290">
        <v>31</v>
      </c>
      <c r="AQ290" t="s">
        <v>114</v>
      </c>
    </row>
    <row r="291" spans="1:43" x14ac:dyDescent="0.25">
      <c r="A291">
        <v>2024</v>
      </c>
      <c r="B291">
        <v>5</v>
      </c>
      <c r="C291">
        <v>10</v>
      </c>
      <c r="D291" s="33">
        <v>45422</v>
      </c>
      <c r="E291" t="s">
        <v>145</v>
      </c>
      <c r="F291" t="s">
        <v>146</v>
      </c>
      <c r="G291" t="s">
        <v>102</v>
      </c>
      <c r="H291">
        <v>5231</v>
      </c>
      <c r="I291">
        <v>5231</v>
      </c>
      <c r="J291" t="s">
        <v>1042</v>
      </c>
      <c r="K291">
        <v>1</v>
      </c>
      <c r="L291">
        <v>6</v>
      </c>
      <c r="M291">
        <v>614502</v>
      </c>
      <c r="N291" t="s">
        <v>388</v>
      </c>
      <c r="O291" t="s">
        <v>129</v>
      </c>
      <c r="P291">
        <v>15790</v>
      </c>
      <c r="Q291">
        <v>15790</v>
      </c>
      <c r="R291">
        <v>0</v>
      </c>
      <c r="S291">
        <v>15790</v>
      </c>
      <c r="T291">
        <v>0</v>
      </c>
      <c r="U291">
        <v>0</v>
      </c>
      <c r="V291">
        <v>0</v>
      </c>
      <c r="W291">
        <v>15790</v>
      </c>
      <c r="X291" t="s">
        <v>178</v>
      </c>
      <c r="Y291" t="s">
        <v>179</v>
      </c>
      <c r="Z291" t="s">
        <v>145</v>
      </c>
      <c r="AA291" t="s">
        <v>150</v>
      </c>
      <c r="AB291">
        <v>79983278</v>
      </c>
      <c r="AC291">
        <v>5</v>
      </c>
      <c r="AD291" t="s">
        <v>338</v>
      </c>
      <c r="AE291" t="s">
        <v>339</v>
      </c>
      <c r="AF291" t="s">
        <v>239</v>
      </c>
      <c r="AG291" t="s">
        <v>223</v>
      </c>
      <c r="AH291" t="s">
        <v>340</v>
      </c>
      <c r="AI291">
        <v>11001</v>
      </c>
      <c r="AJ291" t="s">
        <v>341</v>
      </c>
      <c r="AK291">
        <v>3134899995</v>
      </c>
      <c r="AM291" t="s">
        <v>342</v>
      </c>
      <c r="AN291">
        <v>31</v>
      </c>
      <c r="AP291" t="s">
        <v>113</v>
      </c>
      <c r="AQ291" t="s">
        <v>114</v>
      </c>
    </row>
    <row r="292" spans="1:43" x14ac:dyDescent="0.25">
      <c r="A292">
        <v>2024</v>
      </c>
      <c r="B292">
        <v>5</v>
      </c>
      <c r="C292">
        <v>10</v>
      </c>
      <c r="D292" s="33">
        <v>45422</v>
      </c>
      <c r="E292" t="s">
        <v>145</v>
      </c>
      <c r="F292" t="s">
        <v>146</v>
      </c>
      <c r="G292" t="s">
        <v>102</v>
      </c>
      <c r="H292">
        <v>5232</v>
      </c>
      <c r="I292">
        <v>5232</v>
      </c>
      <c r="J292" t="s">
        <v>1043</v>
      </c>
      <c r="K292">
        <v>1</v>
      </c>
      <c r="L292">
        <v>6</v>
      </c>
      <c r="M292">
        <v>614502</v>
      </c>
      <c r="N292" t="s">
        <v>388</v>
      </c>
      <c r="O292" t="s">
        <v>129</v>
      </c>
      <c r="P292">
        <v>50000</v>
      </c>
      <c r="Q292">
        <v>50000</v>
      </c>
      <c r="R292">
        <v>0</v>
      </c>
      <c r="S292">
        <v>50000</v>
      </c>
      <c r="T292">
        <v>0</v>
      </c>
      <c r="U292">
        <v>0</v>
      </c>
      <c r="V292">
        <v>0</v>
      </c>
      <c r="W292">
        <v>50000</v>
      </c>
      <c r="X292" t="s">
        <v>206</v>
      </c>
      <c r="Y292" t="s">
        <v>207</v>
      </c>
      <c r="Z292" t="s">
        <v>145</v>
      </c>
      <c r="AA292" t="s">
        <v>150</v>
      </c>
      <c r="AB292">
        <v>79309986</v>
      </c>
      <c r="AC292">
        <v>2</v>
      </c>
      <c r="AD292" t="s">
        <v>1044</v>
      </c>
      <c r="AE292" t="s">
        <v>187</v>
      </c>
      <c r="AF292" t="s">
        <v>1045</v>
      </c>
      <c r="AG292" t="s">
        <v>1046</v>
      </c>
      <c r="AH292" t="s">
        <v>1047</v>
      </c>
      <c r="AI292">
        <v>11001</v>
      </c>
      <c r="AJ292" t="s">
        <v>1048</v>
      </c>
      <c r="AK292">
        <v>3103048134</v>
      </c>
      <c r="AM292" t="s">
        <v>426</v>
      </c>
      <c r="AN292">
        <v>31</v>
      </c>
      <c r="AP292" t="s">
        <v>113</v>
      </c>
      <c r="AQ292" t="s">
        <v>114</v>
      </c>
    </row>
    <row r="293" spans="1:43" x14ac:dyDescent="0.25">
      <c r="A293">
        <v>2024</v>
      </c>
      <c r="B293">
        <v>5</v>
      </c>
      <c r="C293">
        <v>10</v>
      </c>
      <c r="D293" s="33">
        <v>45422</v>
      </c>
      <c r="E293" t="s">
        <v>100</v>
      </c>
      <c r="F293" t="s">
        <v>101</v>
      </c>
      <c r="G293" t="s">
        <v>102</v>
      </c>
      <c r="H293">
        <v>710</v>
      </c>
      <c r="I293">
        <v>4513</v>
      </c>
      <c r="K293">
        <v>3</v>
      </c>
      <c r="L293">
        <v>6</v>
      </c>
      <c r="M293">
        <v>614502</v>
      </c>
      <c r="N293" t="s">
        <v>388</v>
      </c>
      <c r="O293" t="s">
        <v>129</v>
      </c>
      <c r="P293">
        <v>35400</v>
      </c>
      <c r="Q293">
        <v>35400</v>
      </c>
      <c r="R293">
        <v>0</v>
      </c>
      <c r="S293">
        <v>35400</v>
      </c>
      <c r="T293">
        <v>0</v>
      </c>
      <c r="U293">
        <v>0</v>
      </c>
      <c r="V293">
        <v>31900</v>
      </c>
      <c r="W293">
        <v>102700</v>
      </c>
      <c r="X293" t="s">
        <v>148</v>
      </c>
      <c r="Y293" t="s">
        <v>149</v>
      </c>
      <c r="Z293" t="s">
        <v>100</v>
      </c>
      <c r="AA293" t="s">
        <v>106</v>
      </c>
      <c r="AB293">
        <v>800242106</v>
      </c>
      <c r="AC293">
        <v>2</v>
      </c>
      <c r="AD293" t="s">
        <v>891</v>
      </c>
      <c r="AI293">
        <v>11001</v>
      </c>
      <c r="AJ293" t="s">
        <v>892</v>
      </c>
      <c r="AK293">
        <v>3077115</v>
      </c>
      <c r="AM293" t="s">
        <v>893</v>
      </c>
      <c r="AN293">
        <v>31</v>
      </c>
      <c r="AP293" t="s">
        <v>113</v>
      </c>
      <c r="AQ293" t="s">
        <v>142</v>
      </c>
    </row>
    <row r="294" spans="1:43" x14ac:dyDescent="0.25">
      <c r="A294">
        <v>2024</v>
      </c>
      <c r="B294">
        <v>5</v>
      </c>
      <c r="C294">
        <v>10</v>
      </c>
      <c r="D294" s="33">
        <v>45422</v>
      </c>
      <c r="E294" t="s">
        <v>100</v>
      </c>
      <c r="F294" t="s">
        <v>101</v>
      </c>
      <c r="G294" t="s">
        <v>102</v>
      </c>
      <c r="H294">
        <v>710</v>
      </c>
      <c r="I294">
        <v>4513</v>
      </c>
      <c r="J294" t="s">
        <v>1049</v>
      </c>
      <c r="K294">
        <v>1</v>
      </c>
      <c r="L294">
        <v>6</v>
      </c>
      <c r="M294">
        <v>614502</v>
      </c>
      <c r="N294" t="s">
        <v>388</v>
      </c>
      <c r="O294" t="s">
        <v>129</v>
      </c>
      <c r="P294">
        <v>35400</v>
      </c>
      <c r="Q294">
        <v>35400</v>
      </c>
      <c r="R294">
        <v>0</v>
      </c>
      <c r="S294">
        <v>35400</v>
      </c>
      <c r="T294">
        <v>0</v>
      </c>
      <c r="U294">
        <v>0</v>
      </c>
      <c r="V294">
        <v>31900</v>
      </c>
      <c r="W294">
        <v>102700</v>
      </c>
      <c r="X294" t="s">
        <v>160</v>
      </c>
      <c r="Y294" t="s">
        <v>161</v>
      </c>
      <c r="Z294" t="s">
        <v>100</v>
      </c>
      <c r="AA294" t="s">
        <v>106</v>
      </c>
      <c r="AB294">
        <v>800242106</v>
      </c>
      <c r="AC294">
        <v>2</v>
      </c>
      <c r="AD294" t="s">
        <v>891</v>
      </c>
      <c r="AI294">
        <v>11001</v>
      </c>
      <c r="AJ294" t="s">
        <v>892</v>
      </c>
      <c r="AK294">
        <v>3077115</v>
      </c>
      <c r="AM294" t="s">
        <v>893</v>
      </c>
      <c r="AN294">
        <v>31</v>
      </c>
      <c r="AP294" t="s">
        <v>113</v>
      </c>
      <c r="AQ294" t="s">
        <v>142</v>
      </c>
    </row>
    <row r="295" spans="1:43" x14ac:dyDescent="0.25">
      <c r="A295">
        <v>2024</v>
      </c>
      <c r="B295">
        <v>5</v>
      </c>
      <c r="C295">
        <v>10</v>
      </c>
      <c r="D295" s="33">
        <v>45422</v>
      </c>
      <c r="E295" t="s">
        <v>100</v>
      </c>
      <c r="F295" t="s">
        <v>101</v>
      </c>
      <c r="G295" t="s">
        <v>102</v>
      </c>
      <c r="H295">
        <v>711</v>
      </c>
      <c r="I295">
        <v>5115</v>
      </c>
      <c r="J295" t="s">
        <v>1050</v>
      </c>
      <c r="K295">
        <v>1</v>
      </c>
      <c r="L295">
        <v>6</v>
      </c>
      <c r="M295">
        <v>614502</v>
      </c>
      <c r="N295" t="s">
        <v>388</v>
      </c>
      <c r="O295" t="s">
        <v>129</v>
      </c>
      <c r="P295">
        <v>15000</v>
      </c>
      <c r="Q295">
        <v>15000</v>
      </c>
      <c r="R295">
        <v>0</v>
      </c>
      <c r="S295">
        <v>15000</v>
      </c>
      <c r="T295">
        <v>0</v>
      </c>
      <c r="U295">
        <v>0</v>
      </c>
      <c r="V295">
        <v>429142.82</v>
      </c>
      <c r="W295">
        <v>559142.81999999995</v>
      </c>
      <c r="X295" t="s">
        <v>264</v>
      </c>
      <c r="Y295" t="s">
        <v>258</v>
      </c>
      <c r="Z295" t="s">
        <v>100</v>
      </c>
      <c r="AA295" t="s">
        <v>106</v>
      </c>
      <c r="AB295">
        <v>79557991</v>
      </c>
      <c r="AC295">
        <v>2</v>
      </c>
      <c r="AD295" t="s">
        <v>438</v>
      </c>
      <c r="AE295" t="s">
        <v>439</v>
      </c>
      <c r="AG295" t="s">
        <v>440</v>
      </c>
      <c r="AH295" t="s">
        <v>441</v>
      </c>
      <c r="AI295">
        <v>11001</v>
      </c>
      <c r="AJ295" t="s">
        <v>442</v>
      </c>
      <c r="AK295">
        <v>3115608621</v>
      </c>
      <c r="AM295" t="s">
        <v>443</v>
      </c>
      <c r="AN295">
        <v>31</v>
      </c>
      <c r="AQ295" t="s">
        <v>114</v>
      </c>
    </row>
    <row r="296" spans="1:43" x14ac:dyDescent="0.25">
      <c r="A296">
        <v>2024</v>
      </c>
      <c r="B296">
        <v>5</v>
      </c>
      <c r="C296">
        <v>10</v>
      </c>
      <c r="D296" s="33">
        <v>45422</v>
      </c>
      <c r="E296" t="s">
        <v>100</v>
      </c>
      <c r="F296" t="s">
        <v>101</v>
      </c>
      <c r="G296" t="s">
        <v>102</v>
      </c>
      <c r="H296">
        <v>712</v>
      </c>
      <c r="I296">
        <v>6795</v>
      </c>
      <c r="J296" t="s">
        <v>1051</v>
      </c>
      <c r="K296">
        <v>1</v>
      </c>
      <c r="L296">
        <v>6</v>
      </c>
      <c r="M296">
        <v>614502</v>
      </c>
      <c r="N296" t="s">
        <v>388</v>
      </c>
      <c r="O296" t="s">
        <v>129</v>
      </c>
      <c r="P296">
        <v>53000</v>
      </c>
      <c r="Q296">
        <v>53000</v>
      </c>
      <c r="R296">
        <v>0</v>
      </c>
      <c r="S296">
        <v>53000</v>
      </c>
      <c r="T296">
        <v>0</v>
      </c>
      <c r="U296">
        <v>0</v>
      </c>
      <c r="V296">
        <v>712998</v>
      </c>
      <c r="W296">
        <v>1095498</v>
      </c>
      <c r="X296" t="s">
        <v>206</v>
      </c>
      <c r="Y296" t="s">
        <v>207</v>
      </c>
      <c r="Z296" t="s">
        <v>100</v>
      </c>
      <c r="AA296" t="s">
        <v>106</v>
      </c>
      <c r="AB296">
        <v>800157698</v>
      </c>
      <c r="AC296">
        <v>7</v>
      </c>
      <c r="AD296" t="s">
        <v>445</v>
      </c>
      <c r="AI296">
        <v>11001</v>
      </c>
      <c r="AJ296" t="s">
        <v>446</v>
      </c>
      <c r="AK296" t="s">
        <v>447</v>
      </c>
      <c r="AM296" t="s">
        <v>448</v>
      </c>
      <c r="AN296">
        <v>31</v>
      </c>
      <c r="AO296" t="s">
        <v>113</v>
      </c>
      <c r="AP296" t="s">
        <v>113</v>
      </c>
      <c r="AQ296" t="s">
        <v>142</v>
      </c>
    </row>
    <row r="297" spans="1:43" x14ac:dyDescent="0.25">
      <c r="A297">
        <v>2024</v>
      </c>
      <c r="B297">
        <v>5</v>
      </c>
      <c r="C297">
        <v>10</v>
      </c>
      <c r="D297" s="33">
        <v>45422</v>
      </c>
      <c r="E297" t="s">
        <v>100</v>
      </c>
      <c r="F297" t="s">
        <v>101</v>
      </c>
      <c r="G297" t="s">
        <v>102</v>
      </c>
      <c r="H297">
        <v>712</v>
      </c>
      <c r="I297">
        <v>6795</v>
      </c>
      <c r="K297">
        <v>3</v>
      </c>
      <c r="L297">
        <v>6</v>
      </c>
      <c r="M297">
        <v>614502</v>
      </c>
      <c r="N297" t="s">
        <v>388</v>
      </c>
      <c r="O297" t="s">
        <v>129</v>
      </c>
      <c r="P297">
        <v>19500</v>
      </c>
      <c r="Q297">
        <v>19500</v>
      </c>
      <c r="R297">
        <v>0</v>
      </c>
      <c r="S297">
        <v>19500</v>
      </c>
      <c r="T297">
        <v>0</v>
      </c>
      <c r="U297">
        <v>0</v>
      </c>
      <c r="V297">
        <v>712998</v>
      </c>
      <c r="W297">
        <v>1095498</v>
      </c>
      <c r="X297" t="s">
        <v>148</v>
      </c>
      <c r="Y297" t="s">
        <v>149</v>
      </c>
      <c r="Z297" t="s">
        <v>100</v>
      </c>
      <c r="AA297" t="s">
        <v>106</v>
      </c>
      <c r="AB297">
        <v>800157698</v>
      </c>
      <c r="AC297">
        <v>7</v>
      </c>
      <c r="AD297" t="s">
        <v>445</v>
      </c>
      <c r="AI297">
        <v>11001</v>
      </c>
      <c r="AJ297" t="s">
        <v>446</v>
      </c>
      <c r="AK297" t="s">
        <v>447</v>
      </c>
      <c r="AM297" t="s">
        <v>448</v>
      </c>
      <c r="AN297">
        <v>31</v>
      </c>
      <c r="AO297" t="s">
        <v>113</v>
      </c>
      <c r="AP297" t="s">
        <v>113</v>
      </c>
      <c r="AQ297" t="s">
        <v>142</v>
      </c>
    </row>
    <row r="298" spans="1:43" x14ac:dyDescent="0.25">
      <c r="A298">
        <v>2024</v>
      </c>
      <c r="B298">
        <v>5</v>
      </c>
      <c r="C298">
        <v>10</v>
      </c>
      <c r="D298" s="33">
        <v>45422</v>
      </c>
      <c r="E298" t="s">
        <v>100</v>
      </c>
      <c r="F298" t="s">
        <v>101</v>
      </c>
      <c r="G298" t="s">
        <v>102</v>
      </c>
      <c r="H298">
        <v>713</v>
      </c>
      <c r="I298">
        <v>38581</v>
      </c>
      <c r="J298" t="s">
        <v>1052</v>
      </c>
      <c r="K298">
        <v>1</v>
      </c>
      <c r="L298">
        <v>6</v>
      </c>
      <c r="M298">
        <v>614502</v>
      </c>
      <c r="N298" t="s">
        <v>388</v>
      </c>
      <c r="O298" t="s">
        <v>129</v>
      </c>
      <c r="P298">
        <v>30000</v>
      </c>
      <c r="Q298">
        <v>30000</v>
      </c>
      <c r="R298">
        <v>0</v>
      </c>
      <c r="S298">
        <v>30000</v>
      </c>
      <c r="T298">
        <v>0</v>
      </c>
      <c r="U298">
        <v>0</v>
      </c>
      <c r="V298">
        <v>1342905</v>
      </c>
      <c r="W298">
        <v>1372905</v>
      </c>
      <c r="X298" t="s">
        <v>178</v>
      </c>
      <c r="Y298" t="s">
        <v>179</v>
      </c>
      <c r="Z298" t="s">
        <v>100</v>
      </c>
      <c r="AA298" t="s">
        <v>106</v>
      </c>
      <c r="AB298">
        <v>900094539</v>
      </c>
      <c r="AC298">
        <v>5</v>
      </c>
      <c r="AD298" t="s">
        <v>415</v>
      </c>
      <c r="AI298">
        <v>11001</v>
      </c>
      <c r="AJ298" t="s">
        <v>416</v>
      </c>
      <c r="AK298">
        <v>7448462</v>
      </c>
      <c r="AM298" t="s">
        <v>417</v>
      </c>
      <c r="AN298">
        <v>31</v>
      </c>
      <c r="AQ298" t="s">
        <v>142</v>
      </c>
    </row>
    <row r="299" spans="1:43" x14ac:dyDescent="0.25">
      <c r="A299">
        <v>2024</v>
      </c>
      <c r="B299">
        <v>5</v>
      </c>
      <c r="C299">
        <v>10</v>
      </c>
      <c r="D299" s="33">
        <v>45422</v>
      </c>
      <c r="E299" t="s">
        <v>100</v>
      </c>
      <c r="F299" t="s">
        <v>101</v>
      </c>
      <c r="G299" t="s">
        <v>102</v>
      </c>
      <c r="H299">
        <v>714</v>
      </c>
      <c r="I299" t="s">
        <v>1053</v>
      </c>
      <c r="K299">
        <v>3</v>
      </c>
      <c r="L299">
        <v>6</v>
      </c>
      <c r="M299">
        <v>614502</v>
      </c>
      <c r="N299" t="s">
        <v>388</v>
      </c>
      <c r="O299" t="s">
        <v>129</v>
      </c>
      <c r="P299">
        <v>145000</v>
      </c>
      <c r="Q299">
        <v>145000</v>
      </c>
      <c r="R299">
        <v>0</v>
      </c>
      <c r="S299">
        <v>145000</v>
      </c>
      <c r="T299">
        <v>0</v>
      </c>
      <c r="U299">
        <v>0</v>
      </c>
      <c r="V299">
        <v>712998</v>
      </c>
      <c r="W299">
        <v>1095498</v>
      </c>
      <c r="X299" t="s">
        <v>264</v>
      </c>
      <c r="Y299" t="s">
        <v>258</v>
      </c>
      <c r="Z299" t="s">
        <v>100</v>
      </c>
      <c r="AA299" t="s">
        <v>106</v>
      </c>
      <c r="AB299">
        <v>800157698</v>
      </c>
      <c r="AC299">
        <v>7</v>
      </c>
      <c r="AD299" t="s">
        <v>445</v>
      </c>
      <c r="AI299">
        <v>11001</v>
      </c>
      <c r="AJ299" t="s">
        <v>446</v>
      </c>
      <c r="AK299" t="s">
        <v>447</v>
      </c>
      <c r="AM299" t="s">
        <v>448</v>
      </c>
      <c r="AN299">
        <v>31</v>
      </c>
      <c r="AO299" t="s">
        <v>113</v>
      </c>
      <c r="AP299" t="s">
        <v>113</v>
      </c>
      <c r="AQ299" t="s">
        <v>142</v>
      </c>
    </row>
    <row r="300" spans="1:43" x14ac:dyDescent="0.25">
      <c r="A300">
        <v>2024</v>
      </c>
      <c r="B300">
        <v>5</v>
      </c>
      <c r="C300">
        <v>10</v>
      </c>
      <c r="D300" s="33">
        <v>45422</v>
      </c>
      <c r="E300" t="s">
        <v>100</v>
      </c>
      <c r="F300" t="s">
        <v>101</v>
      </c>
      <c r="G300" t="s">
        <v>102</v>
      </c>
      <c r="H300">
        <v>714</v>
      </c>
      <c r="I300" t="s">
        <v>1053</v>
      </c>
      <c r="J300" t="s">
        <v>1054</v>
      </c>
      <c r="K300">
        <v>1</v>
      </c>
      <c r="L300">
        <v>6</v>
      </c>
      <c r="M300">
        <v>614502</v>
      </c>
      <c r="N300" t="s">
        <v>388</v>
      </c>
      <c r="O300" t="s">
        <v>129</v>
      </c>
      <c r="P300">
        <v>145000</v>
      </c>
      <c r="Q300">
        <v>145000</v>
      </c>
      <c r="R300">
        <v>0</v>
      </c>
      <c r="S300">
        <v>145000</v>
      </c>
      <c r="T300">
        <v>0</v>
      </c>
      <c r="U300">
        <v>0</v>
      </c>
      <c r="V300">
        <v>712998</v>
      </c>
      <c r="W300">
        <v>1095498</v>
      </c>
      <c r="X300" t="s">
        <v>257</v>
      </c>
      <c r="Y300" t="s">
        <v>258</v>
      </c>
      <c r="Z300" t="s">
        <v>100</v>
      </c>
      <c r="AA300" t="s">
        <v>106</v>
      </c>
      <c r="AB300">
        <v>800157698</v>
      </c>
      <c r="AC300">
        <v>7</v>
      </c>
      <c r="AD300" t="s">
        <v>445</v>
      </c>
      <c r="AI300">
        <v>11001</v>
      </c>
      <c r="AJ300" t="s">
        <v>446</v>
      </c>
      <c r="AK300" t="s">
        <v>447</v>
      </c>
      <c r="AM300" t="s">
        <v>448</v>
      </c>
      <c r="AN300">
        <v>31</v>
      </c>
      <c r="AO300" t="s">
        <v>113</v>
      </c>
      <c r="AP300" t="s">
        <v>113</v>
      </c>
      <c r="AQ300" t="s">
        <v>142</v>
      </c>
    </row>
    <row r="301" spans="1:43" x14ac:dyDescent="0.25">
      <c r="A301">
        <v>2024</v>
      </c>
      <c r="B301">
        <v>5</v>
      </c>
      <c r="C301">
        <v>10</v>
      </c>
      <c r="D301" s="33">
        <v>45422</v>
      </c>
      <c r="E301" t="s">
        <v>100</v>
      </c>
      <c r="F301" t="s">
        <v>101</v>
      </c>
      <c r="G301" t="s">
        <v>102</v>
      </c>
      <c r="H301">
        <v>718</v>
      </c>
      <c r="I301">
        <v>1670</v>
      </c>
      <c r="J301" t="s">
        <v>1055</v>
      </c>
      <c r="K301">
        <v>1</v>
      </c>
      <c r="L301">
        <v>6</v>
      </c>
      <c r="M301">
        <v>614502</v>
      </c>
      <c r="N301" t="s">
        <v>388</v>
      </c>
      <c r="O301" t="s">
        <v>129</v>
      </c>
      <c r="P301">
        <v>168067.23</v>
      </c>
      <c r="Q301">
        <v>168067.23</v>
      </c>
      <c r="R301">
        <v>0</v>
      </c>
      <c r="S301">
        <v>168067.23</v>
      </c>
      <c r="T301">
        <v>0</v>
      </c>
      <c r="U301">
        <v>0</v>
      </c>
      <c r="V301">
        <v>0</v>
      </c>
      <c r="W301">
        <v>168067.23</v>
      </c>
      <c r="X301" t="s">
        <v>264</v>
      </c>
      <c r="Y301" t="s">
        <v>258</v>
      </c>
      <c r="Z301" t="s">
        <v>100</v>
      </c>
      <c r="AA301" t="s">
        <v>106</v>
      </c>
      <c r="AB301">
        <v>901706996</v>
      </c>
      <c r="AC301">
        <v>1</v>
      </c>
      <c r="AD301" t="s">
        <v>1056</v>
      </c>
      <c r="AI301">
        <v>11001</v>
      </c>
      <c r="AJ301" t="s">
        <v>1057</v>
      </c>
      <c r="AK301">
        <v>3107673217</v>
      </c>
      <c r="AM301" t="s">
        <v>1058</v>
      </c>
      <c r="AN301">
        <v>31</v>
      </c>
      <c r="AQ301" t="s">
        <v>142</v>
      </c>
    </row>
    <row r="302" spans="1:43" x14ac:dyDescent="0.25">
      <c r="A302">
        <v>2024</v>
      </c>
      <c r="B302">
        <v>5</v>
      </c>
      <c r="C302">
        <v>14</v>
      </c>
      <c r="D302" s="33">
        <v>45426</v>
      </c>
      <c r="E302" t="s">
        <v>100</v>
      </c>
      <c r="F302" t="s">
        <v>101</v>
      </c>
      <c r="G302" t="s">
        <v>102</v>
      </c>
      <c r="H302">
        <v>726</v>
      </c>
      <c r="I302">
        <v>1470</v>
      </c>
      <c r="J302" t="s">
        <v>1059</v>
      </c>
      <c r="K302">
        <v>1</v>
      </c>
      <c r="L302">
        <v>6</v>
      </c>
      <c r="M302">
        <v>614502</v>
      </c>
      <c r="N302" t="s">
        <v>388</v>
      </c>
      <c r="O302" t="s">
        <v>129</v>
      </c>
      <c r="P302">
        <v>15000</v>
      </c>
      <c r="Q302">
        <v>15000</v>
      </c>
      <c r="R302">
        <v>0</v>
      </c>
      <c r="S302">
        <v>15000</v>
      </c>
      <c r="T302">
        <v>0</v>
      </c>
      <c r="U302">
        <v>0</v>
      </c>
      <c r="V302">
        <v>420000</v>
      </c>
      <c r="W302">
        <v>553000</v>
      </c>
      <c r="X302" t="s">
        <v>199</v>
      </c>
      <c r="Y302" t="s">
        <v>200</v>
      </c>
      <c r="Z302" t="s">
        <v>100</v>
      </c>
      <c r="AA302" t="s">
        <v>106</v>
      </c>
      <c r="AB302">
        <v>80249882</v>
      </c>
      <c r="AC302">
        <v>0</v>
      </c>
      <c r="AD302" t="s">
        <v>483</v>
      </c>
      <c r="AE302" t="s">
        <v>484</v>
      </c>
      <c r="AG302" t="s">
        <v>296</v>
      </c>
      <c r="AH302" t="s">
        <v>485</v>
      </c>
      <c r="AI302">
        <v>11001</v>
      </c>
      <c r="AJ302" t="s">
        <v>486</v>
      </c>
      <c r="AK302">
        <v>3115790017</v>
      </c>
      <c r="AM302" t="s">
        <v>487</v>
      </c>
      <c r="AN302">
        <v>31</v>
      </c>
      <c r="AQ302" t="s">
        <v>114</v>
      </c>
    </row>
    <row r="303" spans="1:43" x14ac:dyDescent="0.25">
      <c r="A303">
        <v>2024</v>
      </c>
      <c r="B303">
        <v>5</v>
      </c>
      <c r="C303">
        <v>15</v>
      </c>
      <c r="D303" s="33">
        <v>45427</v>
      </c>
      <c r="E303" t="s">
        <v>145</v>
      </c>
      <c r="F303" t="s">
        <v>146</v>
      </c>
      <c r="G303" t="s">
        <v>102</v>
      </c>
      <c r="H303">
        <v>5233</v>
      </c>
      <c r="I303">
        <v>95</v>
      </c>
      <c r="J303" t="s">
        <v>1060</v>
      </c>
      <c r="K303">
        <v>1</v>
      </c>
      <c r="L303">
        <v>6</v>
      </c>
      <c r="M303">
        <v>614502</v>
      </c>
      <c r="N303" t="s">
        <v>388</v>
      </c>
      <c r="O303" t="s">
        <v>129</v>
      </c>
      <c r="P303">
        <v>140000</v>
      </c>
      <c r="Q303">
        <v>140000</v>
      </c>
      <c r="R303">
        <v>0</v>
      </c>
      <c r="S303">
        <v>140000</v>
      </c>
      <c r="T303">
        <v>0</v>
      </c>
      <c r="U303">
        <v>0</v>
      </c>
      <c r="V303">
        <v>0</v>
      </c>
      <c r="W303">
        <v>140000</v>
      </c>
      <c r="X303" t="s">
        <v>162</v>
      </c>
      <c r="Y303" t="s">
        <v>163</v>
      </c>
      <c r="Z303" t="s">
        <v>145</v>
      </c>
      <c r="AA303" t="s">
        <v>150</v>
      </c>
      <c r="AB303">
        <v>39525982</v>
      </c>
      <c r="AC303">
        <v>3</v>
      </c>
      <c r="AD303" t="s">
        <v>1061</v>
      </c>
      <c r="AE303" t="s">
        <v>1062</v>
      </c>
      <c r="AG303" t="s">
        <v>1063</v>
      </c>
      <c r="AH303" t="s">
        <v>109</v>
      </c>
      <c r="AI303">
        <v>11001</v>
      </c>
      <c r="AJ303" t="s">
        <v>1064</v>
      </c>
      <c r="AK303">
        <v>5428321</v>
      </c>
      <c r="AM303" t="s">
        <v>1065</v>
      </c>
      <c r="AN303">
        <v>31</v>
      </c>
      <c r="AQ303" t="s">
        <v>114</v>
      </c>
    </row>
    <row r="304" spans="1:43" x14ac:dyDescent="0.25">
      <c r="A304">
        <v>2024</v>
      </c>
      <c r="B304">
        <v>5</v>
      </c>
      <c r="C304">
        <v>15</v>
      </c>
      <c r="D304" s="33">
        <v>45427</v>
      </c>
      <c r="E304" t="s">
        <v>145</v>
      </c>
      <c r="F304" t="s">
        <v>146</v>
      </c>
      <c r="G304" t="s">
        <v>102</v>
      </c>
      <c r="H304">
        <v>5234</v>
      </c>
      <c r="I304">
        <v>5234</v>
      </c>
      <c r="J304" t="s">
        <v>1066</v>
      </c>
      <c r="K304">
        <v>1</v>
      </c>
      <c r="L304">
        <v>6</v>
      </c>
      <c r="M304">
        <v>614502</v>
      </c>
      <c r="N304" t="s">
        <v>388</v>
      </c>
      <c r="O304" t="s">
        <v>129</v>
      </c>
      <c r="P304">
        <v>30000</v>
      </c>
      <c r="Q304">
        <v>30000</v>
      </c>
      <c r="R304">
        <v>0</v>
      </c>
      <c r="S304">
        <v>30000</v>
      </c>
      <c r="T304">
        <v>0</v>
      </c>
      <c r="U304">
        <v>0</v>
      </c>
      <c r="V304">
        <v>0</v>
      </c>
      <c r="W304">
        <v>30000</v>
      </c>
      <c r="X304" t="s">
        <v>257</v>
      </c>
      <c r="Y304" t="s">
        <v>258</v>
      </c>
      <c r="Z304" t="s">
        <v>145</v>
      </c>
      <c r="AA304" t="s">
        <v>150</v>
      </c>
      <c r="AB304">
        <v>3081904</v>
      </c>
      <c r="AC304">
        <v>0</v>
      </c>
      <c r="AD304" t="s">
        <v>1067</v>
      </c>
      <c r="AE304" t="s">
        <v>187</v>
      </c>
      <c r="AF304" t="s">
        <v>245</v>
      </c>
      <c r="AG304" t="s">
        <v>1068</v>
      </c>
      <c r="AI304">
        <v>11001</v>
      </c>
      <c r="AJ304" t="s">
        <v>1069</v>
      </c>
      <c r="AK304">
        <v>3134020117</v>
      </c>
      <c r="AM304" t="s">
        <v>426</v>
      </c>
      <c r="AN304">
        <v>31</v>
      </c>
      <c r="AQ304" t="s">
        <v>114</v>
      </c>
    </row>
    <row r="305" spans="1:43" x14ac:dyDescent="0.25">
      <c r="A305">
        <v>2024</v>
      </c>
      <c r="B305">
        <v>5</v>
      </c>
      <c r="C305">
        <v>15</v>
      </c>
      <c r="D305" s="33">
        <v>45427</v>
      </c>
      <c r="E305" t="s">
        <v>100</v>
      </c>
      <c r="F305" t="s">
        <v>101</v>
      </c>
      <c r="G305" t="s">
        <v>102</v>
      </c>
      <c r="H305">
        <v>715</v>
      </c>
      <c r="I305">
        <v>16446</v>
      </c>
      <c r="J305" t="s">
        <v>1070</v>
      </c>
      <c r="K305">
        <v>1</v>
      </c>
      <c r="L305">
        <v>6</v>
      </c>
      <c r="M305">
        <v>614502</v>
      </c>
      <c r="N305" t="s">
        <v>388</v>
      </c>
      <c r="O305" t="s">
        <v>129</v>
      </c>
      <c r="P305">
        <v>243697</v>
      </c>
      <c r="Q305">
        <v>243697</v>
      </c>
      <c r="R305">
        <v>0</v>
      </c>
      <c r="S305">
        <v>243697</v>
      </c>
      <c r="T305">
        <v>0</v>
      </c>
      <c r="U305">
        <v>0</v>
      </c>
      <c r="V305">
        <v>0</v>
      </c>
      <c r="W305">
        <v>243697</v>
      </c>
      <c r="X305" t="s">
        <v>162</v>
      </c>
      <c r="Y305" t="s">
        <v>163</v>
      </c>
      <c r="Z305" t="s">
        <v>100</v>
      </c>
      <c r="AA305" t="s">
        <v>106</v>
      </c>
      <c r="AB305">
        <v>901333824</v>
      </c>
      <c r="AC305">
        <v>1</v>
      </c>
      <c r="AD305" t="s">
        <v>1071</v>
      </c>
      <c r="AI305">
        <v>11001</v>
      </c>
      <c r="AJ305" t="s">
        <v>1072</v>
      </c>
      <c r="AK305">
        <v>7213401</v>
      </c>
      <c r="AM305" t="s">
        <v>1073</v>
      </c>
      <c r="AN305">
        <v>31</v>
      </c>
      <c r="AP305" t="s">
        <v>113</v>
      </c>
      <c r="AQ305" t="s">
        <v>114</v>
      </c>
    </row>
    <row r="306" spans="1:43" x14ac:dyDescent="0.25">
      <c r="A306">
        <v>2024</v>
      </c>
      <c r="B306">
        <v>5</v>
      </c>
      <c r="C306">
        <v>15</v>
      </c>
      <c r="D306" s="33">
        <v>45427</v>
      </c>
      <c r="E306" t="s">
        <v>100</v>
      </c>
      <c r="F306" t="s">
        <v>101</v>
      </c>
      <c r="G306" t="s">
        <v>102</v>
      </c>
      <c r="H306">
        <v>716</v>
      </c>
      <c r="I306">
        <v>716</v>
      </c>
      <c r="J306" t="s">
        <v>1074</v>
      </c>
      <c r="K306">
        <v>1</v>
      </c>
      <c r="L306">
        <v>6</v>
      </c>
      <c r="M306">
        <v>614502</v>
      </c>
      <c r="N306" t="s">
        <v>388</v>
      </c>
      <c r="O306" t="s">
        <v>129</v>
      </c>
      <c r="P306">
        <v>75630</v>
      </c>
      <c r="Q306">
        <v>75630</v>
      </c>
      <c r="R306">
        <v>0</v>
      </c>
      <c r="S306">
        <v>75630</v>
      </c>
      <c r="T306">
        <v>0</v>
      </c>
      <c r="U306">
        <v>0</v>
      </c>
      <c r="V306">
        <v>0</v>
      </c>
      <c r="W306">
        <v>75630</v>
      </c>
      <c r="X306" t="s">
        <v>162</v>
      </c>
      <c r="Y306" t="s">
        <v>163</v>
      </c>
      <c r="Z306" t="s">
        <v>100</v>
      </c>
      <c r="AA306" t="s">
        <v>106</v>
      </c>
      <c r="AB306">
        <v>79241164</v>
      </c>
      <c r="AC306">
        <v>0</v>
      </c>
      <c r="AD306" t="s">
        <v>1075</v>
      </c>
      <c r="AI306">
        <v>11001</v>
      </c>
      <c r="AJ306" t="s">
        <v>1076</v>
      </c>
      <c r="AK306">
        <v>6301391</v>
      </c>
      <c r="AM306" t="s">
        <v>1077</v>
      </c>
      <c r="AN306">
        <v>31</v>
      </c>
      <c r="AQ306" t="s">
        <v>114</v>
      </c>
    </row>
    <row r="307" spans="1:43" x14ac:dyDescent="0.25">
      <c r="A307">
        <v>2024</v>
      </c>
      <c r="B307">
        <v>5</v>
      </c>
      <c r="C307">
        <v>15</v>
      </c>
      <c r="D307" s="33">
        <v>45427</v>
      </c>
      <c r="E307" t="s">
        <v>100</v>
      </c>
      <c r="F307" t="s">
        <v>101</v>
      </c>
      <c r="G307" t="s">
        <v>102</v>
      </c>
      <c r="H307">
        <v>717</v>
      </c>
      <c r="I307">
        <v>2733</v>
      </c>
      <c r="J307" t="s">
        <v>1078</v>
      </c>
      <c r="K307">
        <v>1</v>
      </c>
      <c r="L307">
        <v>6</v>
      </c>
      <c r="M307">
        <v>614502</v>
      </c>
      <c r="N307" t="s">
        <v>388</v>
      </c>
      <c r="O307" t="s">
        <v>129</v>
      </c>
      <c r="P307">
        <v>15000</v>
      </c>
      <c r="Q307">
        <v>15000</v>
      </c>
      <c r="R307">
        <v>0</v>
      </c>
      <c r="S307">
        <v>15000</v>
      </c>
      <c r="T307">
        <v>0</v>
      </c>
      <c r="U307">
        <v>0</v>
      </c>
      <c r="V307">
        <v>2693976.4</v>
      </c>
      <c r="W307">
        <v>2963976.4</v>
      </c>
      <c r="X307" t="s">
        <v>203</v>
      </c>
      <c r="Y307" t="s">
        <v>204</v>
      </c>
      <c r="Z307" t="s">
        <v>100</v>
      </c>
      <c r="AA307" t="s">
        <v>106</v>
      </c>
      <c r="AB307">
        <v>1049614643</v>
      </c>
      <c r="AC307">
        <v>0</v>
      </c>
      <c r="AD307" t="s">
        <v>462</v>
      </c>
      <c r="AE307" t="s">
        <v>187</v>
      </c>
      <c r="AF307" t="s">
        <v>463</v>
      </c>
      <c r="AG307" t="s">
        <v>464</v>
      </c>
      <c r="AH307" t="s">
        <v>465</v>
      </c>
      <c r="AI307">
        <v>11001</v>
      </c>
      <c r="AJ307" t="s">
        <v>466</v>
      </c>
      <c r="AK307">
        <v>9338490</v>
      </c>
      <c r="AM307" t="s">
        <v>467</v>
      </c>
      <c r="AN307">
        <v>31</v>
      </c>
      <c r="AP307" t="s">
        <v>113</v>
      </c>
      <c r="AQ307" t="s">
        <v>142</v>
      </c>
    </row>
    <row r="308" spans="1:43" x14ac:dyDescent="0.25">
      <c r="A308">
        <v>2024</v>
      </c>
      <c r="B308">
        <v>5</v>
      </c>
      <c r="C308">
        <v>15</v>
      </c>
      <c r="D308" s="33">
        <v>45427</v>
      </c>
      <c r="E308" t="s">
        <v>100</v>
      </c>
      <c r="F308" t="s">
        <v>101</v>
      </c>
      <c r="G308" t="s">
        <v>102</v>
      </c>
      <c r="H308">
        <v>719</v>
      </c>
      <c r="I308">
        <v>341</v>
      </c>
      <c r="J308" t="s">
        <v>1079</v>
      </c>
      <c r="K308">
        <v>1</v>
      </c>
      <c r="L308">
        <v>6</v>
      </c>
      <c r="M308">
        <v>614502</v>
      </c>
      <c r="N308" t="s">
        <v>388</v>
      </c>
      <c r="O308" t="s">
        <v>129</v>
      </c>
      <c r="P308">
        <v>65000</v>
      </c>
      <c r="Q308">
        <v>65000</v>
      </c>
      <c r="R308">
        <v>0</v>
      </c>
      <c r="S308">
        <v>65000</v>
      </c>
      <c r="T308">
        <v>0</v>
      </c>
      <c r="U308">
        <v>0</v>
      </c>
      <c r="V308">
        <v>110000</v>
      </c>
      <c r="W308">
        <v>175000</v>
      </c>
      <c r="X308" t="s">
        <v>196</v>
      </c>
      <c r="Y308" t="s">
        <v>170</v>
      </c>
      <c r="Z308" t="s">
        <v>100</v>
      </c>
      <c r="AA308" t="s">
        <v>106</v>
      </c>
      <c r="AB308">
        <v>1020734765</v>
      </c>
      <c r="AC308">
        <v>1</v>
      </c>
      <c r="AD308" t="s">
        <v>419</v>
      </c>
      <c r="AE308" t="s">
        <v>339</v>
      </c>
      <c r="AF308" t="s">
        <v>239</v>
      </c>
      <c r="AG308" t="s">
        <v>420</v>
      </c>
      <c r="AH308" t="s">
        <v>346</v>
      </c>
      <c r="AI308">
        <v>11001</v>
      </c>
      <c r="AJ308" t="s">
        <v>421</v>
      </c>
      <c r="AK308">
        <v>3125082408</v>
      </c>
      <c r="AM308" t="s">
        <v>406</v>
      </c>
      <c r="AN308">
        <v>31</v>
      </c>
      <c r="AQ308" t="s">
        <v>114</v>
      </c>
    </row>
    <row r="309" spans="1:43" x14ac:dyDescent="0.25">
      <c r="A309">
        <v>2024</v>
      </c>
      <c r="B309">
        <v>5</v>
      </c>
      <c r="C309">
        <v>15</v>
      </c>
      <c r="D309" s="33">
        <v>45427</v>
      </c>
      <c r="E309" t="s">
        <v>100</v>
      </c>
      <c r="F309" t="s">
        <v>101</v>
      </c>
      <c r="G309" t="s">
        <v>102</v>
      </c>
      <c r="H309">
        <v>720</v>
      </c>
      <c r="I309">
        <v>720</v>
      </c>
      <c r="J309" t="s">
        <v>1080</v>
      </c>
      <c r="K309">
        <v>1</v>
      </c>
      <c r="L309">
        <v>6</v>
      </c>
      <c r="M309">
        <v>614502</v>
      </c>
      <c r="N309" t="s">
        <v>388</v>
      </c>
      <c r="O309" t="s">
        <v>129</v>
      </c>
      <c r="P309">
        <v>57500</v>
      </c>
      <c r="Q309">
        <v>57500</v>
      </c>
      <c r="R309">
        <v>0</v>
      </c>
      <c r="S309">
        <v>57500</v>
      </c>
      <c r="T309">
        <v>0</v>
      </c>
      <c r="U309">
        <v>0</v>
      </c>
      <c r="V309">
        <v>0</v>
      </c>
      <c r="W309">
        <v>115000</v>
      </c>
      <c r="X309" t="s">
        <v>257</v>
      </c>
      <c r="Y309" t="s">
        <v>258</v>
      </c>
      <c r="Z309" t="s">
        <v>100</v>
      </c>
      <c r="AA309" t="s">
        <v>106</v>
      </c>
      <c r="AB309">
        <v>830025845</v>
      </c>
      <c r="AC309">
        <v>6</v>
      </c>
      <c r="AD309" t="s">
        <v>1081</v>
      </c>
      <c r="AI309">
        <v>11001</v>
      </c>
      <c r="AJ309" t="s">
        <v>1082</v>
      </c>
      <c r="AK309">
        <v>3057391111</v>
      </c>
      <c r="AM309" t="s">
        <v>1083</v>
      </c>
      <c r="AN309">
        <v>31</v>
      </c>
      <c r="AP309" t="s">
        <v>113</v>
      </c>
      <c r="AQ309" t="s">
        <v>114</v>
      </c>
    </row>
    <row r="310" spans="1:43" x14ac:dyDescent="0.25">
      <c r="A310">
        <v>2024</v>
      </c>
      <c r="B310">
        <v>5</v>
      </c>
      <c r="C310">
        <v>15</v>
      </c>
      <c r="D310" s="33">
        <v>45427</v>
      </c>
      <c r="E310" t="s">
        <v>100</v>
      </c>
      <c r="F310" t="s">
        <v>101</v>
      </c>
      <c r="G310" t="s">
        <v>102</v>
      </c>
      <c r="H310">
        <v>720</v>
      </c>
      <c r="I310">
        <v>720</v>
      </c>
      <c r="J310" t="s">
        <v>1080</v>
      </c>
      <c r="K310">
        <v>2</v>
      </c>
      <c r="L310">
        <v>6</v>
      </c>
      <c r="M310">
        <v>614502</v>
      </c>
      <c r="N310" t="s">
        <v>388</v>
      </c>
      <c r="O310" t="s">
        <v>129</v>
      </c>
      <c r="P310">
        <v>57500</v>
      </c>
      <c r="Q310">
        <v>57500</v>
      </c>
      <c r="R310">
        <v>0</v>
      </c>
      <c r="S310">
        <v>57500</v>
      </c>
      <c r="T310">
        <v>0</v>
      </c>
      <c r="U310">
        <v>0</v>
      </c>
      <c r="V310">
        <v>0</v>
      </c>
      <c r="W310">
        <v>115000</v>
      </c>
      <c r="X310" t="s">
        <v>264</v>
      </c>
      <c r="Y310" t="s">
        <v>258</v>
      </c>
      <c r="Z310" t="s">
        <v>100</v>
      </c>
      <c r="AA310" t="s">
        <v>106</v>
      </c>
      <c r="AB310">
        <v>830025845</v>
      </c>
      <c r="AC310">
        <v>6</v>
      </c>
      <c r="AD310" t="s">
        <v>1081</v>
      </c>
      <c r="AI310">
        <v>11001</v>
      </c>
      <c r="AJ310" t="s">
        <v>1082</v>
      </c>
      <c r="AK310">
        <v>3057391111</v>
      </c>
      <c r="AM310" t="s">
        <v>1083</v>
      </c>
      <c r="AN310">
        <v>31</v>
      </c>
      <c r="AP310" t="s">
        <v>113</v>
      </c>
      <c r="AQ310" t="s">
        <v>114</v>
      </c>
    </row>
    <row r="311" spans="1:43" x14ac:dyDescent="0.25">
      <c r="A311">
        <v>2024</v>
      </c>
      <c r="B311">
        <v>5</v>
      </c>
      <c r="C311">
        <v>20</v>
      </c>
      <c r="D311" s="33">
        <v>45432</v>
      </c>
      <c r="E311" t="s">
        <v>145</v>
      </c>
      <c r="F311" t="s">
        <v>146</v>
      </c>
      <c r="G311" t="s">
        <v>102</v>
      </c>
      <c r="H311">
        <v>5280</v>
      </c>
      <c r="I311">
        <v>5280</v>
      </c>
      <c r="J311" t="s">
        <v>1084</v>
      </c>
      <c r="K311">
        <v>1</v>
      </c>
      <c r="L311">
        <v>6</v>
      </c>
      <c r="M311">
        <v>614502</v>
      </c>
      <c r="N311" t="s">
        <v>388</v>
      </c>
      <c r="O311" t="s">
        <v>129</v>
      </c>
      <c r="P311">
        <v>14500</v>
      </c>
      <c r="Q311">
        <v>14500</v>
      </c>
      <c r="R311">
        <v>0</v>
      </c>
      <c r="S311">
        <v>14500</v>
      </c>
      <c r="T311">
        <v>0</v>
      </c>
      <c r="U311">
        <v>0</v>
      </c>
      <c r="V311">
        <v>16600</v>
      </c>
      <c r="W311">
        <v>37100</v>
      </c>
      <c r="X311" t="s">
        <v>178</v>
      </c>
      <c r="Y311" t="s">
        <v>179</v>
      </c>
      <c r="Z311" t="s">
        <v>145</v>
      </c>
      <c r="AA311" t="s">
        <v>150</v>
      </c>
      <c r="AB311">
        <v>93086981</v>
      </c>
      <c r="AC311">
        <v>8</v>
      </c>
      <c r="AD311" t="s">
        <v>932</v>
      </c>
      <c r="AE311" t="s">
        <v>933</v>
      </c>
      <c r="AF311" t="s">
        <v>390</v>
      </c>
      <c r="AG311" t="s">
        <v>175</v>
      </c>
      <c r="AH311" t="s">
        <v>934</v>
      </c>
      <c r="AI311">
        <v>11001</v>
      </c>
      <c r="AJ311" t="s">
        <v>935</v>
      </c>
      <c r="AK311">
        <v>3177435435</v>
      </c>
      <c r="AM311" t="s">
        <v>426</v>
      </c>
      <c r="AN311">
        <v>31</v>
      </c>
      <c r="AQ311" t="s">
        <v>114</v>
      </c>
    </row>
    <row r="312" spans="1:43" x14ac:dyDescent="0.25">
      <c r="A312">
        <v>2024</v>
      </c>
      <c r="B312">
        <v>5</v>
      </c>
      <c r="C312">
        <v>20</v>
      </c>
      <c r="D312" s="33">
        <v>45432</v>
      </c>
      <c r="E312" t="s">
        <v>100</v>
      </c>
      <c r="F312" t="s">
        <v>101</v>
      </c>
      <c r="G312" t="s">
        <v>102</v>
      </c>
      <c r="H312">
        <v>727</v>
      </c>
      <c r="I312">
        <v>2743</v>
      </c>
      <c r="J312" t="s">
        <v>1085</v>
      </c>
      <c r="K312">
        <v>1</v>
      </c>
      <c r="L312">
        <v>6</v>
      </c>
      <c r="M312">
        <v>614502</v>
      </c>
      <c r="N312" t="s">
        <v>388</v>
      </c>
      <c r="O312" t="s">
        <v>129</v>
      </c>
      <c r="P312">
        <v>30000</v>
      </c>
      <c r="Q312">
        <v>30000</v>
      </c>
      <c r="R312">
        <v>0</v>
      </c>
      <c r="S312">
        <v>30000</v>
      </c>
      <c r="T312">
        <v>0</v>
      </c>
      <c r="U312">
        <v>0</v>
      </c>
      <c r="V312">
        <v>2693976.4</v>
      </c>
      <c r="W312">
        <v>2963976.4</v>
      </c>
      <c r="X312" t="s">
        <v>169</v>
      </c>
      <c r="Y312" t="s">
        <v>170</v>
      </c>
      <c r="Z312" t="s">
        <v>100</v>
      </c>
      <c r="AA312" t="s">
        <v>106</v>
      </c>
      <c r="AB312">
        <v>1049614643</v>
      </c>
      <c r="AC312">
        <v>0</v>
      </c>
      <c r="AD312" t="s">
        <v>462</v>
      </c>
      <c r="AE312" t="s">
        <v>187</v>
      </c>
      <c r="AF312" t="s">
        <v>463</v>
      </c>
      <c r="AG312" t="s">
        <v>464</v>
      </c>
      <c r="AH312" t="s">
        <v>465</v>
      </c>
      <c r="AI312">
        <v>11001</v>
      </c>
      <c r="AJ312" t="s">
        <v>466</v>
      </c>
      <c r="AK312">
        <v>9338490</v>
      </c>
      <c r="AM312" t="s">
        <v>467</v>
      </c>
      <c r="AN312">
        <v>31</v>
      </c>
      <c r="AP312" t="s">
        <v>113</v>
      </c>
      <c r="AQ312" t="s">
        <v>142</v>
      </c>
    </row>
    <row r="313" spans="1:43" x14ac:dyDescent="0.25">
      <c r="A313">
        <v>2024</v>
      </c>
      <c r="B313">
        <v>5</v>
      </c>
      <c r="C313">
        <v>20</v>
      </c>
      <c r="D313" s="33">
        <v>45432</v>
      </c>
      <c r="E313" t="s">
        <v>100</v>
      </c>
      <c r="F313" t="s">
        <v>101</v>
      </c>
      <c r="G313" t="s">
        <v>102</v>
      </c>
      <c r="H313">
        <v>729</v>
      </c>
      <c r="I313">
        <v>12040</v>
      </c>
      <c r="J313" t="s">
        <v>1086</v>
      </c>
      <c r="K313">
        <v>1</v>
      </c>
      <c r="L313">
        <v>6</v>
      </c>
      <c r="M313">
        <v>614502</v>
      </c>
      <c r="N313" t="s">
        <v>388</v>
      </c>
      <c r="O313" t="s">
        <v>129</v>
      </c>
      <c r="P313">
        <v>180000</v>
      </c>
      <c r="Q313">
        <v>180000</v>
      </c>
      <c r="R313">
        <v>0</v>
      </c>
      <c r="S313">
        <v>180000</v>
      </c>
      <c r="T313">
        <v>0</v>
      </c>
      <c r="U313">
        <v>0</v>
      </c>
      <c r="V313">
        <v>0</v>
      </c>
      <c r="W313">
        <v>180000</v>
      </c>
      <c r="X313" t="s">
        <v>196</v>
      </c>
      <c r="Y313" t="s">
        <v>170</v>
      </c>
      <c r="Z313" t="s">
        <v>100</v>
      </c>
      <c r="AA313" t="s">
        <v>106</v>
      </c>
      <c r="AB313">
        <v>830101762</v>
      </c>
      <c r="AC313">
        <v>9</v>
      </c>
      <c r="AD313" t="s">
        <v>1087</v>
      </c>
      <c r="AI313">
        <v>11001</v>
      </c>
      <c r="AJ313" t="s">
        <v>1088</v>
      </c>
      <c r="AK313">
        <v>6724995</v>
      </c>
      <c r="AM313" t="s">
        <v>1089</v>
      </c>
      <c r="AN313">
        <v>31</v>
      </c>
      <c r="AQ313" t="s">
        <v>114</v>
      </c>
    </row>
    <row r="314" spans="1:43" x14ac:dyDescent="0.25">
      <c r="A314">
        <v>2024</v>
      </c>
      <c r="B314">
        <v>5</v>
      </c>
      <c r="C314">
        <v>20</v>
      </c>
      <c r="D314" s="33">
        <v>45432</v>
      </c>
      <c r="E314" t="s">
        <v>100</v>
      </c>
      <c r="F314" t="s">
        <v>101</v>
      </c>
      <c r="G314" t="s">
        <v>102</v>
      </c>
      <c r="H314">
        <v>758</v>
      </c>
      <c r="I314">
        <v>2118</v>
      </c>
      <c r="J314" t="s">
        <v>413</v>
      </c>
      <c r="K314">
        <v>1</v>
      </c>
      <c r="L314">
        <v>6</v>
      </c>
      <c r="M314">
        <v>614502</v>
      </c>
      <c r="N314" t="s">
        <v>388</v>
      </c>
      <c r="O314" t="s">
        <v>129</v>
      </c>
      <c r="P314">
        <v>30000</v>
      </c>
      <c r="Q314">
        <v>30000</v>
      </c>
      <c r="R314">
        <v>0</v>
      </c>
      <c r="S314">
        <v>30000</v>
      </c>
      <c r="T314">
        <v>0</v>
      </c>
      <c r="U314">
        <v>0</v>
      </c>
      <c r="V314">
        <v>3393179.28</v>
      </c>
      <c r="W314">
        <v>3423179.28</v>
      </c>
      <c r="X314" t="s">
        <v>206</v>
      </c>
      <c r="Y314" t="s">
        <v>207</v>
      </c>
      <c r="Z314" t="s">
        <v>100</v>
      </c>
      <c r="AA314" t="s">
        <v>106</v>
      </c>
      <c r="AB314">
        <v>901341175</v>
      </c>
      <c r="AC314">
        <v>1</v>
      </c>
      <c r="AD314" t="s">
        <v>469</v>
      </c>
      <c r="AI314">
        <v>11001</v>
      </c>
      <c r="AJ314" t="s">
        <v>470</v>
      </c>
      <c r="AK314">
        <v>3112196234</v>
      </c>
      <c r="AM314" t="s">
        <v>471</v>
      </c>
      <c r="AN314">
        <v>31</v>
      </c>
      <c r="AO314" t="s">
        <v>113</v>
      </c>
      <c r="AP314" t="s">
        <v>113</v>
      </c>
      <c r="AQ314" t="s">
        <v>142</v>
      </c>
    </row>
    <row r="315" spans="1:43" x14ac:dyDescent="0.25">
      <c r="A315">
        <v>2024</v>
      </c>
      <c r="B315">
        <v>5</v>
      </c>
      <c r="C315">
        <v>21</v>
      </c>
      <c r="D315" s="33">
        <v>45433</v>
      </c>
      <c r="E315" t="s">
        <v>145</v>
      </c>
      <c r="F315" t="s">
        <v>146</v>
      </c>
      <c r="G315" t="s">
        <v>102</v>
      </c>
      <c r="H315">
        <v>5286</v>
      </c>
      <c r="I315">
        <v>5286</v>
      </c>
      <c r="J315" t="s">
        <v>1090</v>
      </c>
      <c r="K315">
        <v>1</v>
      </c>
      <c r="L315">
        <v>6</v>
      </c>
      <c r="M315">
        <v>614502</v>
      </c>
      <c r="N315" t="s">
        <v>388</v>
      </c>
      <c r="O315" t="s">
        <v>129</v>
      </c>
      <c r="P315">
        <v>60000</v>
      </c>
      <c r="Q315">
        <v>60000</v>
      </c>
      <c r="R315">
        <v>0</v>
      </c>
      <c r="S315">
        <v>60000</v>
      </c>
      <c r="T315">
        <v>0</v>
      </c>
      <c r="U315">
        <v>0</v>
      </c>
      <c r="V315">
        <v>842500</v>
      </c>
      <c r="W315">
        <v>1642500</v>
      </c>
      <c r="X315" t="s">
        <v>164</v>
      </c>
      <c r="Y315" t="s">
        <v>161</v>
      </c>
      <c r="Z315" t="s">
        <v>145</v>
      </c>
      <c r="AA315" t="s">
        <v>150</v>
      </c>
      <c r="AB315">
        <v>80411422</v>
      </c>
      <c r="AC315">
        <v>1</v>
      </c>
      <c r="AD315" t="s">
        <v>389</v>
      </c>
      <c r="AE315" t="s">
        <v>152</v>
      </c>
      <c r="AF315" t="s">
        <v>390</v>
      </c>
      <c r="AG315" t="s">
        <v>391</v>
      </c>
      <c r="AH315" t="s">
        <v>392</v>
      </c>
      <c r="AI315">
        <v>11001</v>
      </c>
      <c r="AJ315" t="s">
        <v>393</v>
      </c>
      <c r="AK315">
        <v>6793151</v>
      </c>
      <c r="AM315" t="s">
        <v>394</v>
      </c>
      <c r="AN315">
        <v>31</v>
      </c>
      <c r="AO315" t="s">
        <v>113</v>
      </c>
      <c r="AP315" t="s">
        <v>113</v>
      </c>
      <c r="AQ315" t="s">
        <v>114</v>
      </c>
    </row>
    <row r="316" spans="1:43" x14ac:dyDescent="0.25">
      <c r="A316">
        <v>2024</v>
      </c>
      <c r="B316">
        <v>5</v>
      </c>
      <c r="C316">
        <v>21</v>
      </c>
      <c r="D316" s="33">
        <v>45433</v>
      </c>
      <c r="E316" t="s">
        <v>145</v>
      </c>
      <c r="F316" t="s">
        <v>146</v>
      </c>
      <c r="G316" t="s">
        <v>102</v>
      </c>
      <c r="H316">
        <v>5286</v>
      </c>
      <c r="I316">
        <v>5286</v>
      </c>
      <c r="K316">
        <v>3</v>
      </c>
      <c r="L316">
        <v>6</v>
      </c>
      <c r="M316">
        <v>614502</v>
      </c>
      <c r="N316" t="s">
        <v>388</v>
      </c>
      <c r="O316" t="s">
        <v>129</v>
      </c>
      <c r="P316">
        <v>10000</v>
      </c>
      <c r="Q316">
        <v>10000</v>
      </c>
      <c r="R316">
        <v>0</v>
      </c>
      <c r="S316">
        <v>10000</v>
      </c>
      <c r="T316">
        <v>0</v>
      </c>
      <c r="U316">
        <v>0</v>
      </c>
      <c r="V316">
        <v>842500</v>
      </c>
      <c r="W316">
        <v>1642500</v>
      </c>
      <c r="X316" t="s">
        <v>199</v>
      </c>
      <c r="Y316" t="s">
        <v>200</v>
      </c>
      <c r="Z316" t="s">
        <v>145</v>
      </c>
      <c r="AA316" t="s">
        <v>150</v>
      </c>
      <c r="AB316">
        <v>80411422</v>
      </c>
      <c r="AC316">
        <v>1</v>
      </c>
      <c r="AD316" t="s">
        <v>389</v>
      </c>
      <c r="AE316" t="s">
        <v>152</v>
      </c>
      <c r="AF316" t="s">
        <v>390</v>
      </c>
      <c r="AG316" t="s">
        <v>391</v>
      </c>
      <c r="AH316" t="s">
        <v>392</v>
      </c>
      <c r="AI316">
        <v>11001</v>
      </c>
      <c r="AJ316" t="s">
        <v>393</v>
      </c>
      <c r="AK316">
        <v>6793151</v>
      </c>
      <c r="AM316" t="s">
        <v>394</v>
      </c>
      <c r="AN316">
        <v>31</v>
      </c>
      <c r="AO316" t="s">
        <v>113</v>
      </c>
      <c r="AP316" t="s">
        <v>113</v>
      </c>
      <c r="AQ316" t="s">
        <v>114</v>
      </c>
    </row>
    <row r="317" spans="1:43" x14ac:dyDescent="0.25">
      <c r="A317">
        <v>2024</v>
      </c>
      <c r="B317">
        <v>5</v>
      </c>
      <c r="C317">
        <v>21</v>
      </c>
      <c r="D317" s="33">
        <v>45433</v>
      </c>
      <c r="E317" t="s">
        <v>100</v>
      </c>
      <c r="F317" t="s">
        <v>101</v>
      </c>
      <c r="G317" t="s">
        <v>102</v>
      </c>
      <c r="H317">
        <v>731</v>
      </c>
      <c r="I317" t="s">
        <v>1091</v>
      </c>
      <c r="J317" t="s">
        <v>1092</v>
      </c>
      <c r="K317">
        <v>1</v>
      </c>
      <c r="L317">
        <v>6</v>
      </c>
      <c r="M317">
        <v>614502</v>
      </c>
      <c r="N317" t="s">
        <v>388</v>
      </c>
      <c r="O317" t="s">
        <v>129</v>
      </c>
      <c r="P317">
        <v>20000</v>
      </c>
      <c r="Q317">
        <v>20000</v>
      </c>
      <c r="R317">
        <v>0</v>
      </c>
      <c r="S317">
        <v>20000</v>
      </c>
      <c r="T317">
        <v>0</v>
      </c>
      <c r="U317">
        <v>0</v>
      </c>
      <c r="V317">
        <v>2693976.4</v>
      </c>
      <c r="W317">
        <v>2963976.4</v>
      </c>
      <c r="X317" t="s">
        <v>182</v>
      </c>
      <c r="Y317" t="s">
        <v>183</v>
      </c>
      <c r="Z317" t="s">
        <v>100</v>
      </c>
      <c r="AA317" t="s">
        <v>106</v>
      </c>
      <c r="AB317">
        <v>1049614643</v>
      </c>
      <c r="AC317">
        <v>0</v>
      </c>
      <c r="AD317" t="s">
        <v>462</v>
      </c>
      <c r="AE317" t="s">
        <v>187</v>
      </c>
      <c r="AF317" t="s">
        <v>463</v>
      </c>
      <c r="AG317" t="s">
        <v>464</v>
      </c>
      <c r="AH317" t="s">
        <v>465</v>
      </c>
      <c r="AI317">
        <v>11001</v>
      </c>
      <c r="AJ317" t="s">
        <v>466</v>
      </c>
      <c r="AK317">
        <v>9338490</v>
      </c>
      <c r="AM317" t="s">
        <v>467</v>
      </c>
      <c r="AN317">
        <v>31</v>
      </c>
      <c r="AP317" t="s">
        <v>113</v>
      </c>
      <c r="AQ317" t="s">
        <v>142</v>
      </c>
    </row>
    <row r="318" spans="1:43" x14ac:dyDescent="0.25">
      <c r="A318">
        <v>2024</v>
      </c>
      <c r="B318">
        <v>5</v>
      </c>
      <c r="C318">
        <v>21</v>
      </c>
      <c r="D318" s="33">
        <v>45433</v>
      </c>
      <c r="E318" t="s">
        <v>100</v>
      </c>
      <c r="F318" t="s">
        <v>101</v>
      </c>
      <c r="G318" t="s">
        <v>102</v>
      </c>
      <c r="H318">
        <v>731</v>
      </c>
      <c r="I318" t="s">
        <v>1091</v>
      </c>
      <c r="K318">
        <v>3</v>
      </c>
      <c r="L318">
        <v>6</v>
      </c>
      <c r="M318">
        <v>614502</v>
      </c>
      <c r="N318" t="s">
        <v>388</v>
      </c>
      <c r="O318" t="s">
        <v>129</v>
      </c>
      <c r="P318">
        <v>15000</v>
      </c>
      <c r="Q318">
        <v>15000</v>
      </c>
      <c r="R318">
        <v>0</v>
      </c>
      <c r="S318">
        <v>15000</v>
      </c>
      <c r="T318">
        <v>0</v>
      </c>
      <c r="U318">
        <v>0</v>
      </c>
      <c r="V318">
        <v>2693976.4</v>
      </c>
      <c r="W318">
        <v>2963976.4</v>
      </c>
      <c r="X318" t="s">
        <v>164</v>
      </c>
      <c r="Y318" t="s">
        <v>161</v>
      </c>
      <c r="Z318" t="s">
        <v>100</v>
      </c>
      <c r="AA318" t="s">
        <v>106</v>
      </c>
      <c r="AB318">
        <v>1049614643</v>
      </c>
      <c r="AC318">
        <v>0</v>
      </c>
      <c r="AD318" t="s">
        <v>462</v>
      </c>
      <c r="AE318" t="s">
        <v>187</v>
      </c>
      <c r="AF318" t="s">
        <v>463</v>
      </c>
      <c r="AG318" t="s">
        <v>464</v>
      </c>
      <c r="AH318" t="s">
        <v>465</v>
      </c>
      <c r="AI318">
        <v>11001</v>
      </c>
      <c r="AJ318" t="s">
        <v>466</v>
      </c>
      <c r="AK318">
        <v>9338490</v>
      </c>
      <c r="AM318" t="s">
        <v>467</v>
      </c>
      <c r="AN318">
        <v>31</v>
      </c>
      <c r="AP318" t="s">
        <v>113</v>
      </c>
      <c r="AQ318" t="s">
        <v>142</v>
      </c>
    </row>
    <row r="319" spans="1:43" x14ac:dyDescent="0.25">
      <c r="A319">
        <v>2024</v>
      </c>
      <c r="B319">
        <v>5</v>
      </c>
      <c r="C319">
        <v>21</v>
      </c>
      <c r="D319" s="33">
        <v>45433</v>
      </c>
      <c r="E319" t="s">
        <v>100</v>
      </c>
      <c r="F319" t="s">
        <v>101</v>
      </c>
      <c r="G319" t="s">
        <v>102</v>
      </c>
      <c r="H319">
        <v>732</v>
      </c>
      <c r="I319">
        <v>131</v>
      </c>
      <c r="J319" t="s">
        <v>1093</v>
      </c>
      <c r="K319">
        <v>1</v>
      </c>
      <c r="L319">
        <v>6</v>
      </c>
      <c r="M319">
        <v>614502</v>
      </c>
      <c r="N319" t="s">
        <v>388</v>
      </c>
      <c r="O319" t="s">
        <v>129</v>
      </c>
      <c r="P319">
        <v>58000</v>
      </c>
      <c r="Q319">
        <v>58000</v>
      </c>
      <c r="R319">
        <v>0</v>
      </c>
      <c r="S319">
        <v>58000</v>
      </c>
      <c r="T319">
        <v>0</v>
      </c>
      <c r="U319">
        <v>0</v>
      </c>
      <c r="V319">
        <v>429142.82</v>
      </c>
      <c r="W319">
        <v>559142.81999999995</v>
      </c>
      <c r="X319" t="s">
        <v>257</v>
      </c>
      <c r="Y319" t="s">
        <v>258</v>
      </c>
      <c r="Z319" t="s">
        <v>100</v>
      </c>
      <c r="AA319" t="s">
        <v>106</v>
      </c>
      <c r="AB319">
        <v>79557991</v>
      </c>
      <c r="AC319">
        <v>2</v>
      </c>
      <c r="AD319" t="s">
        <v>438</v>
      </c>
      <c r="AE319" t="s">
        <v>439</v>
      </c>
      <c r="AG319" t="s">
        <v>440</v>
      </c>
      <c r="AH319" t="s">
        <v>441</v>
      </c>
      <c r="AI319">
        <v>11001</v>
      </c>
      <c r="AJ319" t="s">
        <v>442</v>
      </c>
      <c r="AK319">
        <v>3115608621</v>
      </c>
      <c r="AM319" t="s">
        <v>443</v>
      </c>
      <c r="AN319">
        <v>31</v>
      </c>
      <c r="AQ319" t="s">
        <v>114</v>
      </c>
    </row>
    <row r="320" spans="1:43" x14ac:dyDescent="0.25">
      <c r="A320">
        <v>2024</v>
      </c>
      <c r="B320">
        <v>5</v>
      </c>
      <c r="C320">
        <v>21</v>
      </c>
      <c r="D320" s="33">
        <v>45433</v>
      </c>
      <c r="E320" t="s">
        <v>100</v>
      </c>
      <c r="F320" t="s">
        <v>101</v>
      </c>
      <c r="G320" t="s">
        <v>102</v>
      </c>
      <c r="H320">
        <v>732</v>
      </c>
      <c r="I320">
        <v>131</v>
      </c>
      <c r="K320">
        <v>3</v>
      </c>
      <c r="L320">
        <v>6</v>
      </c>
      <c r="M320">
        <v>614502</v>
      </c>
      <c r="N320" t="s">
        <v>388</v>
      </c>
      <c r="O320" t="s">
        <v>129</v>
      </c>
      <c r="P320">
        <v>57000</v>
      </c>
      <c r="Q320">
        <v>57000</v>
      </c>
      <c r="R320">
        <v>0</v>
      </c>
      <c r="S320">
        <v>57000</v>
      </c>
      <c r="T320">
        <v>0</v>
      </c>
      <c r="U320">
        <v>0</v>
      </c>
      <c r="V320">
        <v>429142.82</v>
      </c>
      <c r="W320">
        <v>559142.81999999995</v>
      </c>
      <c r="X320" t="s">
        <v>264</v>
      </c>
      <c r="Y320" t="s">
        <v>258</v>
      </c>
      <c r="Z320" t="s">
        <v>100</v>
      </c>
      <c r="AA320" t="s">
        <v>106</v>
      </c>
      <c r="AB320">
        <v>79557991</v>
      </c>
      <c r="AC320">
        <v>2</v>
      </c>
      <c r="AD320" t="s">
        <v>438</v>
      </c>
      <c r="AE320" t="s">
        <v>439</v>
      </c>
      <c r="AG320" t="s">
        <v>440</v>
      </c>
      <c r="AH320" t="s">
        <v>441</v>
      </c>
      <c r="AI320">
        <v>11001</v>
      </c>
      <c r="AJ320" t="s">
        <v>442</v>
      </c>
      <c r="AK320">
        <v>3115608621</v>
      </c>
      <c r="AM320" t="s">
        <v>443</v>
      </c>
      <c r="AN320">
        <v>31</v>
      </c>
      <c r="AQ320" t="s">
        <v>114</v>
      </c>
    </row>
    <row r="321" spans="1:43" x14ac:dyDescent="0.25">
      <c r="A321">
        <v>2024</v>
      </c>
      <c r="B321">
        <v>5</v>
      </c>
      <c r="C321">
        <v>22</v>
      </c>
      <c r="D321" s="33">
        <v>45434</v>
      </c>
      <c r="E321" t="s">
        <v>145</v>
      </c>
      <c r="F321" t="s">
        <v>146</v>
      </c>
      <c r="G321" t="s">
        <v>102</v>
      </c>
      <c r="H321">
        <v>5353</v>
      </c>
      <c r="I321">
        <v>5353</v>
      </c>
      <c r="K321">
        <v>3</v>
      </c>
      <c r="L321">
        <v>6</v>
      </c>
      <c r="M321">
        <v>614502</v>
      </c>
      <c r="N321" t="s">
        <v>388</v>
      </c>
      <c r="O321" t="s">
        <v>129</v>
      </c>
      <c r="P321">
        <v>70000</v>
      </c>
      <c r="Q321">
        <v>70000</v>
      </c>
      <c r="R321">
        <v>0</v>
      </c>
      <c r="S321">
        <v>70000</v>
      </c>
      <c r="T321">
        <v>0</v>
      </c>
      <c r="U321">
        <v>0</v>
      </c>
      <c r="V321">
        <v>842500</v>
      </c>
      <c r="W321">
        <v>1642500</v>
      </c>
      <c r="X321" t="s">
        <v>160</v>
      </c>
      <c r="Y321" t="s">
        <v>161</v>
      </c>
      <c r="Z321" t="s">
        <v>145</v>
      </c>
      <c r="AA321" t="s">
        <v>150</v>
      </c>
      <c r="AB321">
        <v>80411422</v>
      </c>
      <c r="AC321">
        <v>1</v>
      </c>
      <c r="AD321" t="s">
        <v>389</v>
      </c>
      <c r="AE321" t="s">
        <v>152</v>
      </c>
      <c r="AF321" t="s">
        <v>390</v>
      </c>
      <c r="AG321" t="s">
        <v>391</v>
      </c>
      <c r="AH321" t="s">
        <v>392</v>
      </c>
      <c r="AI321">
        <v>11001</v>
      </c>
      <c r="AJ321" t="s">
        <v>393</v>
      </c>
      <c r="AK321">
        <v>6793151</v>
      </c>
      <c r="AM321" t="s">
        <v>394</v>
      </c>
      <c r="AN321">
        <v>31</v>
      </c>
      <c r="AO321" t="s">
        <v>113</v>
      </c>
      <c r="AP321" t="s">
        <v>113</v>
      </c>
      <c r="AQ321" t="s">
        <v>114</v>
      </c>
    </row>
    <row r="322" spans="1:43" x14ac:dyDescent="0.25">
      <c r="A322">
        <v>2024</v>
      </c>
      <c r="B322">
        <v>5</v>
      </c>
      <c r="C322">
        <v>22</v>
      </c>
      <c r="D322" s="33">
        <v>45434</v>
      </c>
      <c r="E322" t="s">
        <v>145</v>
      </c>
      <c r="F322" t="s">
        <v>146</v>
      </c>
      <c r="G322" t="s">
        <v>102</v>
      </c>
      <c r="H322">
        <v>5353</v>
      </c>
      <c r="I322">
        <v>5353</v>
      </c>
      <c r="J322" t="s">
        <v>1094</v>
      </c>
      <c r="K322">
        <v>1</v>
      </c>
      <c r="L322">
        <v>6</v>
      </c>
      <c r="M322">
        <v>614502</v>
      </c>
      <c r="N322" t="s">
        <v>388</v>
      </c>
      <c r="O322" t="s">
        <v>129</v>
      </c>
      <c r="P322">
        <v>70000</v>
      </c>
      <c r="Q322">
        <v>70000</v>
      </c>
      <c r="R322">
        <v>0</v>
      </c>
      <c r="S322">
        <v>70000</v>
      </c>
      <c r="T322">
        <v>0</v>
      </c>
      <c r="U322">
        <v>0</v>
      </c>
      <c r="V322">
        <v>842500</v>
      </c>
      <c r="W322">
        <v>1642500</v>
      </c>
      <c r="X322" t="s">
        <v>148</v>
      </c>
      <c r="Y322" t="s">
        <v>149</v>
      </c>
      <c r="Z322" t="s">
        <v>145</v>
      </c>
      <c r="AA322" t="s">
        <v>150</v>
      </c>
      <c r="AB322">
        <v>80411422</v>
      </c>
      <c r="AC322">
        <v>1</v>
      </c>
      <c r="AD322" t="s">
        <v>389</v>
      </c>
      <c r="AE322" t="s">
        <v>152</v>
      </c>
      <c r="AF322" t="s">
        <v>390</v>
      </c>
      <c r="AG322" t="s">
        <v>391</v>
      </c>
      <c r="AH322" t="s">
        <v>392</v>
      </c>
      <c r="AI322">
        <v>11001</v>
      </c>
      <c r="AJ322" t="s">
        <v>393</v>
      </c>
      <c r="AK322">
        <v>6793151</v>
      </c>
      <c r="AM322" t="s">
        <v>394</v>
      </c>
      <c r="AN322">
        <v>31</v>
      </c>
      <c r="AO322" t="s">
        <v>113</v>
      </c>
      <c r="AP322" t="s">
        <v>113</v>
      </c>
      <c r="AQ322" t="s">
        <v>114</v>
      </c>
    </row>
    <row r="323" spans="1:43" x14ac:dyDescent="0.25">
      <c r="A323">
        <v>2024</v>
      </c>
      <c r="B323">
        <v>5</v>
      </c>
      <c r="C323">
        <v>24</v>
      </c>
      <c r="D323" s="33">
        <v>45436</v>
      </c>
      <c r="E323" t="s">
        <v>100</v>
      </c>
      <c r="F323" t="s">
        <v>101</v>
      </c>
      <c r="G323" t="s">
        <v>102</v>
      </c>
      <c r="H323">
        <v>736</v>
      </c>
      <c r="I323" t="s">
        <v>1095</v>
      </c>
      <c r="K323">
        <v>9</v>
      </c>
      <c r="L323">
        <v>6</v>
      </c>
      <c r="M323">
        <v>614502</v>
      </c>
      <c r="N323" t="s">
        <v>388</v>
      </c>
      <c r="O323" t="s">
        <v>129</v>
      </c>
      <c r="P323">
        <v>2040000</v>
      </c>
      <c r="Q323">
        <v>2040000</v>
      </c>
      <c r="R323">
        <v>0</v>
      </c>
      <c r="S323">
        <v>2040000</v>
      </c>
      <c r="T323">
        <v>0</v>
      </c>
      <c r="U323">
        <v>0</v>
      </c>
      <c r="V323">
        <v>0</v>
      </c>
      <c r="W323">
        <v>12480000</v>
      </c>
      <c r="X323" t="s">
        <v>257</v>
      </c>
      <c r="Y323" t="s">
        <v>258</v>
      </c>
      <c r="Z323" t="s">
        <v>100</v>
      </c>
      <c r="AA323" t="s">
        <v>106</v>
      </c>
      <c r="AB323">
        <v>900015144</v>
      </c>
      <c r="AC323">
        <v>2</v>
      </c>
      <c r="AD323" t="s">
        <v>1096</v>
      </c>
      <c r="AI323">
        <v>11001</v>
      </c>
      <c r="AJ323" t="s">
        <v>1097</v>
      </c>
      <c r="AK323">
        <v>5716672</v>
      </c>
      <c r="AM323" t="s">
        <v>1098</v>
      </c>
      <c r="AN323">
        <v>31</v>
      </c>
      <c r="AQ323" t="s">
        <v>142</v>
      </c>
    </row>
    <row r="324" spans="1:43" x14ac:dyDescent="0.25">
      <c r="A324">
        <v>2024</v>
      </c>
      <c r="B324">
        <v>5</v>
      </c>
      <c r="C324">
        <v>24</v>
      </c>
      <c r="D324" s="33">
        <v>45436</v>
      </c>
      <c r="E324" t="s">
        <v>100</v>
      </c>
      <c r="F324" t="s">
        <v>101</v>
      </c>
      <c r="G324" t="s">
        <v>102</v>
      </c>
      <c r="H324">
        <v>736</v>
      </c>
      <c r="I324" t="s">
        <v>1095</v>
      </c>
      <c r="K324">
        <v>10</v>
      </c>
      <c r="L324">
        <v>6</v>
      </c>
      <c r="M324">
        <v>614502</v>
      </c>
      <c r="N324" t="s">
        <v>388</v>
      </c>
      <c r="O324" t="s">
        <v>129</v>
      </c>
      <c r="P324">
        <v>2040000</v>
      </c>
      <c r="Q324">
        <v>2040000</v>
      </c>
      <c r="R324">
        <v>0</v>
      </c>
      <c r="S324">
        <v>2040000</v>
      </c>
      <c r="T324">
        <v>0</v>
      </c>
      <c r="U324">
        <v>0</v>
      </c>
      <c r="V324">
        <v>0</v>
      </c>
      <c r="W324">
        <v>12480000</v>
      </c>
      <c r="X324" t="s">
        <v>264</v>
      </c>
      <c r="Y324" t="s">
        <v>258</v>
      </c>
      <c r="Z324" t="s">
        <v>100</v>
      </c>
      <c r="AA324" t="s">
        <v>106</v>
      </c>
      <c r="AB324">
        <v>900015144</v>
      </c>
      <c r="AC324">
        <v>2</v>
      </c>
      <c r="AD324" t="s">
        <v>1096</v>
      </c>
      <c r="AI324">
        <v>11001</v>
      </c>
      <c r="AJ324" t="s">
        <v>1097</v>
      </c>
      <c r="AK324">
        <v>5716672</v>
      </c>
      <c r="AM324" t="s">
        <v>1098</v>
      </c>
      <c r="AN324">
        <v>31</v>
      </c>
      <c r="AQ324" t="s">
        <v>142</v>
      </c>
    </row>
    <row r="325" spans="1:43" x14ac:dyDescent="0.25">
      <c r="A325">
        <v>2024</v>
      </c>
      <c r="B325">
        <v>5</v>
      </c>
      <c r="C325">
        <v>24</v>
      </c>
      <c r="D325" s="33">
        <v>45436</v>
      </c>
      <c r="E325" t="s">
        <v>100</v>
      </c>
      <c r="F325" t="s">
        <v>101</v>
      </c>
      <c r="G325" t="s">
        <v>102</v>
      </c>
      <c r="H325">
        <v>736</v>
      </c>
      <c r="I325" t="s">
        <v>1095</v>
      </c>
      <c r="K325">
        <v>2</v>
      </c>
      <c r="L325">
        <v>6</v>
      </c>
      <c r="M325">
        <v>614502</v>
      </c>
      <c r="N325" t="s">
        <v>388</v>
      </c>
      <c r="O325" t="s">
        <v>129</v>
      </c>
      <c r="P325">
        <v>1000000</v>
      </c>
      <c r="Q325">
        <v>1000000</v>
      </c>
      <c r="R325">
        <v>0</v>
      </c>
      <c r="S325">
        <v>1000000</v>
      </c>
      <c r="T325">
        <v>0</v>
      </c>
      <c r="U325">
        <v>0</v>
      </c>
      <c r="V325">
        <v>0</v>
      </c>
      <c r="W325">
        <v>12480000</v>
      </c>
      <c r="X325" t="s">
        <v>182</v>
      </c>
      <c r="Y325" t="s">
        <v>183</v>
      </c>
      <c r="Z325" t="s">
        <v>100</v>
      </c>
      <c r="AA325" t="s">
        <v>106</v>
      </c>
      <c r="AB325">
        <v>900015144</v>
      </c>
      <c r="AC325">
        <v>2</v>
      </c>
      <c r="AD325" t="s">
        <v>1096</v>
      </c>
      <c r="AI325">
        <v>11001</v>
      </c>
      <c r="AJ325" t="s">
        <v>1097</v>
      </c>
      <c r="AK325">
        <v>5716672</v>
      </c>
      <c r="AM325" t="s">
        <v>1098</v>
      </c>
      <c r="AN325">
        <v>31</v>
      </c>
      <c r="AQ325" t="s">
        <v>142</v>
      </c>
    </row>
    <row r="326" spans="1:43" x14ac:dyDescent="0.25">
      <c r="A326">
        <v>2024</v>
      </c>
      <c r="B326">
        <v>5</v>
      </c>
      <c r="C326">
        <v>24</v>
      </c>
      <c r="D326" s="33">
        <v>45436</v>
      </c>
      <c r="E326" t="s">
        <v>100</v>
      </c>
      <c r="F326" t="s">
        <v>101</v>
      </c>
      <c r="G326" t="s">
        <v>102</v>
      </c>
      <c r="H326">
        <v>736</v>
      </c>
      <c r="I326" t="s">
        <v>1095</v>
      </c>
      <c r="K326">
        <v>8</v>
      </c>
      <c r="L326">
        <v>6</v>
      </c>
      <c r="M326">
        <v>614502</v>
      </c>
      <c r="N326" t="s">
        <v>388</v>
      </c>
      <c r="O326" t="s">
        <v>129</v>
      </c>
      <c r="P326">
        <v>1000000</v>
      </c>
      <c r="Q326">
        <v>1000000</v>
      </c>
      <c r="R326">
        <v>0</v>
      </c>
      <c r="S326">
        <v>1000000</v>
      </c>
      <c r="T326">
        <v>0</v>
      </c>
      <c r="U326">
        <v>0</v>
      </c>
      <c r="V326">
        <v>0</v>
      </c>
      <c r="W326">
        <v>12480000</v>
      </c>
      <c r="X326" t="s">
        <v>178</v>
      </c>
      <c r="Y326" t="s">
        <v>179</v>
      </c>
      <c r="Z326" t="s">
        <v>100</v>
      </c>
      <c r="AA326" t="s">
        <v>106</v>
      </c>
      <c r="AB326">
        <v>900015144</v>
      </c>
      <c r="AC326">
        <v>2</v>
      </c>
      <c r="AD326" t="s">
        <v>1096</v>
      </c>
      <c r="AI326">
        <v>11001</v>
      </c>
      <c r="AJ326" t="s">
        <v>1097</v>
      </c>
      <c r="AK326">
        <v>5716672</v>
      </c>
      <c r="AM326" t="s">
        <v>1098</v>
      </c>
      <c r="AN326">
        <v>31</v>
      </c>
      <c r="AQ326" t="s">
        <v>142</v>
      </c>
    </row>
    <row r="327" spans="1:43" x14ac:dyDescent="0.25">
      <c r="A327">
        <v>2024</v>
      </c>
      <c r="B327">
        <v>5</v>
      </c>
      <c r="C327">
        <v>24</v>
      </c>
      <c r="D327" s="33">
        <v>45436</v>
      </c>
      <c r="E327" t="s">
        <v>100</v>
      </c>
      <c r="F327" t="s">
        <v>101</v>
      </c>
      <c r="G327" t="s">
        <v>102</v>
      </c>
      <c r="H327">
        <v>736</v>
      </c>
      <c r="I327" t="s">
        <v>1095</v>
      </c>
      <c r="K327">
        <v>11</v>
      </c>
      <c r="L327">
        <v>6</v>
      </c>
      <c r="M327">
        <v>614502</v>
      </c>
      <c r="N327" t="s">
        <v>388</v>
      </c>
      <c r="O327" t="s">
        <v>129</v>
      </c>
      <c r="P327">
        <v>280000</v>
      </c>
      <c r="Q327">
        <v>280000</v>
      </c>
      <c r="R327">
        <v>0</v>
      </c>
      <c r="S327">
        <v>280000</v>
      </c>
      <c r="T327">
        <v>0</v>
      </c>
      <c r="U327">
        <v>0</v>
      </c>
      <c r="V327">
        <v>0</v>
      </c>
      <c r="W327">
        <v>12480000</v>
      </c>
      <c r="X327" t="s">
        <v>178</v>
      </c>
      <c r="Y327" t="s">
        <v>179</v>
      </c>
      <c r="Z327" t="s">
        <v>100</v>
      </c>
      <c r="AA327" t="s">
        <v>106</v>
      </c>
      <c r="AB327">
        <v>900015144</v>
      </c>
      <c r="AC327">
        <v>2</v>
      </c>
      <c r="AD327" t="s">
        <v>1096</v>
      </c>
      <c r="AI327">
        <v>11001</v>
      </c>
      <c r="AJ327" t="s">
        <v>1097</v>
      </c>
      <c r="AK327">
        <v>5716672</v>
      </c>
      <c r="AM327" t="s">
        <v>1098</v>
      </c>
      <c r="AN327">
        <v>31</v>
      </c>
      <c r="AQ327" t="s">
        <v>142</v>
      </c>
    </row>
    <row r="328" spans="1:43" x14ac:dyDescent="0.25">
      <c r="A328">
        <v>2024</v>
      </c>
      <c r="B328">
        <v>5</v>
      </c>
      <c r="C328">
        <v>24</v>
      </c>
      <c r="D328" s="33">
        <v>45436</v>
      </c>
      <c r="E328" t="s">
        <v>100</v>
      </c>
      <c r="F328" t="s">
        <v>101</v>
      </c>
      <c r="G328" t="s">
        <v>102</v>
      </c>
      <c r="H328">
        <v>736</v>
      </c>
      <c r="I328" t="s">
        <v>1095</v>
      </c>
      <c r="K328">
        <v>7</v>
      </c>
      <c r="L328">
        <v>6</v>
      </c>
      <c r="M328">
        <v>614502</v>
      </c>
      <c r="N328" t="s">
        <v>388</v>
      </c>
      <c r="O328" t="s">
        <v>129</v>
      </c>
      <c r="P328">
        <v>1000000</v>
      </c>
      <c r="Q328">
        <v>1000000</v>
      </c>
      <c r="R328">
        <v>0</v>
      </c>
      <c r="S328">
        <v>1000000</v>
      </c>
      <c r="T328">
        <v>0</v>
      </c>
      <c r="U328">
        <v>0</v>
      </c>
      <c r="V328">
        <v>0</v>
      </c>
      <c r="W328">
        <v>12480000</v>
      </c>
      <c r="X328" t="s">
        <v>180</v>
      </c>
      <c r="Y328" t="s">
        <v>181</v>
      </c>
      <c r="Z328" t="s">
        <v>100</v>
      </c>
      <c r="AA328" t="s">
        <v>106</v>
      </c>
      <c r="AB328">
        <v>900015144</v>
      </c>
      <c r="AC328">
        <v>2</v>
      </c>
      <c r="AD328" t="s">
        <v>1096</v>
      </c>
      <c r="AI328">
        <v>11001</v>
      </c>
      <c r="AJ328" t="s">
        <v>1097</v>
      </c>
      <c r="AK328">
        <v>5716672</v>
      </c>
      <c r="AM328" t="s">
        <v>1098</v>
      </c>
      <c r="AN328">
        <v>31</v>
      </c>
      <c r="AQ328" t="s">
        <v>142</v>
      </c>
    </row>
    <row r="329" spans="1:43" x14ac:dyDescent="0.25">
      <c r="A329">
        <v>2024</v>
      </c>
      <c r="B329">
        <v>5</v>
      </c>
      <c r="C329">
        <v>24</v>
      </c>
      <c r="D329" s="33">
        <v>45436</v>
      </c>
      <c r="E329" t="s">
        <v>100</v>
      </c>
      <c r="F329" t="s">
        <v>101</v>
      </c>
      <c r="G329" t="s">
        <v>102</v>
      </c>
      <c r="H329">
        <v>736</v>
      </c>
      <c r="I329" t="s">
        <v>1095</v>
      </c>
      <c r="K329">
        <v>6</v>
      </c>
      <c r="L329">
        <v>6</v>
      </c>
      <c r="M329">
        <v>614502</v>
      </c>
      <c r="N329" t="s">
        <v>388</v>
      </c>
      <c r="O329" t="s">
        <v>129</v>
      </c>
      <c r="P329">
        <v>1000000</v>
      </c>
      <c r="Q329">
        <v>1000000</v>
      </c>
      <c r="R329">
        <v>0</v>
      </c>
      <c r="S329">
        <v>1000000</v>
      </c>
      <c r="T329">
        <v>0</v>
      </c>
      <c r="U329">
        <v>0</v>
      </c>
      <c r="V329">
        <v>0</v>
      </c>
      <c r="W329">
        <v>12480000</v>
      </c>
      <c r="X329" t="s">
        <v>193</v>
      </c>
      <c r="Y329" t="s">
        <v>194</v>
      </c>
      <c r="Z329" t="s">
        <v>100</v>
      </c>
      <c r="AA329" t="s">
        <v>106</v>
      </c>
      <c r="AB329">
        <v>900015144</v>
      </c>
      <c r="AC329">
        <v>2</v>
      </c>
      <c r="AD329" t="s">
        <v>1096</v>
      </c>
      <c r="AI329">
        <v>11001</v>
      </c>
      <c r="AJ329" t="s">
        <v>1097</v>
      </c>
      <c r="AK329">
        <v>5716672</v>
      </c>
      <c r="AM329" t="s">
        <v>1098</v>
      </c>
      <c r="AN329">
        <v>31</v>
      </c>
      <c r="AQ329" t="s">
        <v>142</v>
      </c>
    </row>
    <row r="330" spans="1:43" x14ac:dyDescent="0.25">
      <c r="A330">
        <v>2024</v>
      </c>
      <c r="B330">
        <v>5</v>
      </c>
      <c r="C330">
        <v>24</v>
      </c>
      <c r="D330" s="33">
        <v>45436</v>
      </c>
      <c r="E330" t="s">
        <v>100</v>
      </c>
      <c r="F330" t="s">
        <v>101</v>
      </c>
      <c r="G330" t="s">
        <v>102</v>
      </c>
      <c r="H330">
        <v>736</v>
      </c>
      <c r="I330" t="s">
        <v>1095</v>
      </c>
      <c r="K330">
        <v>3</v>
      </c>
      <c r="L330">
        <v>6</v>
      </c>
      <c r="M330">
        <v>614502</v>
      </c>
      <c r="N330" t="s">
        <v>388</v>
      </c>
      <c r="O330" t="s">
        <v>129</v>
      </c>
      <c r="P330">
        <v>1000000</v>
      </c>
      <c r="Q330">
        <v>1000000</v>
      </c>
      <c r="R330">
        <v>0</v>
      </c>
      <c r="S330">
        <v>1000000</v>
      </c>
      <c r="T330">
        <v>0</v>
      </c>
      <c r="U330">
        <v>0</v>
      </c>
      <c r="V330">
        <v>0</v>
      </c>
      <c r="W330">
        <v>12480000</v>
      </c>
      <c r="X330" t="s">
        <v>196</v>
      </c>
      <c r="Y330" t="s">
        <v>170</v>
      </c>
      <c r="Z330" t="s">
        <v>100</v>
      </c>
      <c r="AA330" t="s">
        <v>106</v>
      </c>
      <c r="AB330">
        <v>900015144</v>
      </c>
      <c r="AC330">
        <v>2</v>
      </c>
      <c r="AD330" t="s">
        <v>1096</v>
      </c>
      <c r="AI330">
        <v>11001</v>
      </c>
      <c r="AJ330" t="s">
        <v>1097</v>
      </c>
      <c r="AK330">
        <v>5716672</v>
      </c>
      <c r="AM330" t="s">
        <v>1098</v>
      </c>
      <c r="AN330">
        <v>31</v>
      </c>
      <c r="AQ330" t="s">
        <v>142</v>
      </c>
    </row>
    <row r="331" spans="1:43" x14ac:dyDescent="0.25">
      <c r="A331">
        <v>2024</v>
      </c>
      <c r="B331">
        <v>5</v>
      </c>
      <c r="C331">
        <v>24</v>
      </c>
      <c r="D331" s="33">
        <v>45436</v>
      </c>
      <c r="E331" t="s">
        <v>100</v>
      </c>
      <c r="F331" t="s">
        <v>101</v>
      </c>
      <c r="G331" t="s">
        <v>102</v>
      </c>
      <c r="H331">
        <v>736</v>
      </c>
      <c r="I331" t="s">
        <v>1095</v>
      </c>
      <c r="K331">
        <v>4</v>
      </c>
      <c r="L331">
        <v>6</v>
      </c>
      <c r="M331">
        <v>614502</v>
      </c>
      <c r="N331" t="s">
        <v>388</v>
      </c>
      <c r="O331" t="s">
        <v>129</v>
      </c>
      <c r="P331">
        <v>1000000</v>
      </c>
      <c r="Q331">
        <v>1000000</v>
      </c>
      <c r="R331">
        <v>0</v>
      </c>
      <c r="S331">
        <v>1000000</v>
      </c>
      <c r="T331">
        <v>0</v>
      </c>
      <c r="U331">
        <v>0</v>
      </c>
      <c r="V331">
        <v>0</v>
      </c>
      <c r="W331">
        <v>12480000</v>
      </c>
      <c r="X331" t="s">
        <v>169</v>
      </c>
      <c r="Y331" t="s">
        <v>170</v>
      </c>
      <c r="Z331" t="s">
        <v>100</v>
      </c>
      <c r="AA331" t="s">
        <v>106</v>
      </c>
      <c r="AB331">
        <v>900015144</v>
      </c>
      <c r="AC331">
        <v>2</v>
      </c>
      <c r="AD331" t="s">
        <v>1096</v>
      </c>
      <c r="AI331">
        <v>11001</v>
      </c>
      <c r="AJ331" t="s">
        <v>1097</v>
      </c>
      <c r="AK331">
        <v>5716672</v>
      </c>
      <c r="AM331" t="s">
        <v>1098</v>
      </c>
      <c r="AN331">
        <v>31</v>
      </c>
      <c r="AQ331" t="s">
        <v>142</v>
      </c>
    </row>
    <row r="332" spans="1:43" x14ac:dyDescent="0.25">
      <c r="A332">
        <v>2024</v>
      </c>
      <c r="B332">
        <v>5</v>
      </c>
      <c r="C332">
        <v>24</v>
      </c>
      <c r="D332" s="33">
        <v>45436</v>
      </c>
      <c r="E332" t="s">
        <v>100</v>
      </c>
      <c r="F332" t="s">
        <v>101</v>
      </c>
      <c r="G332" t="s">
        <v>102</v>
      </c>
      <c r="H332">
        <v>736</v>
      </c>
      <c r="I332" t="s">
        <v>1095</v>
      </c>
      <c r="K332">
        <v>1</v>
      </c>
      <c r="L332">
        <v>6</v>
      </c>
      <c r="M332">
        <v>614502</v>
      </c>
      <c r="N332" t="s">
        <v>388</v>
      </c>
      <c r="O332" t="s">
        <v>129</v>
      </c>
      <c r="P332">
        <v>780000</v>
      </c>
      <c r="Q332">
        <v>780000</v>
      </c>
      <c r="R332">
        <v>0</v>
      </c>
      <c r="S332">
        <v>780000</v>
      </c>
      <c r="T332">
        <v>0</v>
      </c>
      <c r="U332">
        <v>0</v>
      </c>
      <c r="V332">
        <v>0</v>
      </c>
      <c r="W332">
        <v>12480000</v>
      </c>
      <c r="X332" t="s">
        <v>180</v>
      </c>
      <c r="Y332" t="s">
        <v>181</v>
      </c>
      <c r="Z332" t="s">
        <v>100</v>
      </c>
      <c r="AA332" t="s">
        <v>106</v>
      </c>
      <c r="AB332">
        <v>900015144</v>
      </c>
      <c r="AC332">
        <v>2</v>
      </c>
      <c r="AD332" t="s">
        <v>1096</v>
      </c>
      <c r="AI332">
        <v>11001</v>
      </c>
      <c r="AJ332" t="s">
        <v>1097</v>
      </c>
      <c r="AK332">
        <v>5716672</v>
      </c>
      <c r="AM332" t="s">
        <v>1098</v>
      </c>
      <c r="AN332">
        <v>31</v>
      </c>
      <c r="AQ332" t="s">
        <v>142</v>
      </c>
    </row>
    <row r="333" spans="1:43" x14ac:dyDescent="0.25">
      <c r="A333">
        <v>2024</v>
      </c>
      <c r="B333">
        <v>5</v>
      </c>
      <c r="C333">
        <v>24</v>
      </c>
      <c r="D333" s="33">
        <v>45436</v>
      </c>
      <c r="E333" t="s">
        <v>100</v>
      </c>
      <c r="F333" t="s">
        <v>101</v>
      </c>
      <c r="G333" t="s">
        <v>102</v>
      </c>
      <c r="H333">
        <v>736</v>
      </c>
      <c r="I333" t="s">
        <v>1095</v>
      </c>
      <c r="K333">
        <v>5</v>
      </c>
      <c r="L333">
        <v>6</v>
      </c>
      <c r="M333">
        <v>614502</v>
      </c>
      <c r="N333" t="s">
        <v>388</v>
      </c>
      <c r="O333" t="s">
        <v>129</v>
      </c>
      <c r="P333">
        <v>1340000</v>
      </c>
      <c r="Q333">
        <v>1340000</v>
      </c>
      <c r="R333">
        <v>0</v>
      </c>
      <c r="S333">
        <v>1340000</v>
      </c>
      <c r="T333">
        <v>0</v>
      </c>
      <c r="U333">
        <v>0</v>
      </c>
      <c r="V333">
        <v>0</v>
      </c>
      <c r="W333">
        <v>12480000</v>
      </c>
      <c r="X333" t="s">
        <v>197</v>
      </c>
      <c r="Y333" t="s">
        <v>198</v>
      </c>
      <c r="Z333" t="s">
        <v>100</v>
      </c>
      <c r="AA333" t="s">
        <v>106</v>
      </c>
      <c r="AB333">
        <v>900015144</v>
      </c>
      <c r="AC333">
        <v>2</v>
      </c>
      <c r="AD333" t="s">
        <v>1096</v>
      </c>
      <c r="AI333">
        <v>11001</v>
      </c>
      <c r="AJ333" t="s">
        <v>1097</v>
      </c>
      <c r="AK333">
        <v>5716672</v>
      </c>
      <c r="AM333" t="s">
        <v>1098</v>
      </c>
      <c r="AN333">
        <v>31</v>
      </c>
      <c r="AQ333" t="s">
        <v>142</v>
      </c>
    </row>
    <row r="334" spans="1:43" x14ac:dyDescent="0.25">
      <c r="A334">
        <v>2024</v>
      </c>
      <c r="B334">
        <v>5</v>
      </c>
      <c r="C334">
        <v>28</v>
      </c>
      <c r="D334" s="33">
        <v>45440</v>
      </c>
      <c r="E334" t="s">
        <v>145</v>
      </c>
      <c r="F334" t="s">
        <v>146</v>
      </c>
      <c r="G334" t="s">
        <v>102</v>
      </c>
      <c r="H334">
        <v>5355</v>
      </c>
      <c r="I334">
        <v>5355</v>
      </c>
      <c r="J334" t="s">
        <v>1099</v>
      </c>
      <c r="K334">
        <v>1</v>
      </c>
      <c r="L334">
        <v>6</v>
      </c>
      <c r="M334">
        <v>614502</v>
      </c>
      <c r="N334" t="s">
        <v>388</v>
      </c>
      <c r="O334" t="s">
        <v>129</v>
      </c>
      <c r="P334">
        <v>9800</v>
      </c>
      <c r="Q334">
        <v>9800</v>
      </c>
      <c r="R334">
        <v>0</v>
      </c>
      <c r="S334">
        <v>9800</v>
      </c>
      <c r="T334">
        <v>0</v>
      </c>
      <c r="U334">
        <v>0</v>
      </c>
      <c r="V334">
        <v>6800</v>
      </c>
      <c r="W334">
        <v>16600</v>
      </c>
      <c r="X334">
        <v>1</v>
      </c>
      <c r="Y334" t="s">
        <v>414</v>
      </c>
      <c r="Z334" t="s">
        <v>145</v>
      </c>
      <c r="AA334" t="s">
        <v>150</v>
      </c>
      <c r="AB334">
        <v>1100221856</v>
      </c>
      <c r="AC334">
        <v>1</v>
      </c>
      <c r="AD334" t="s">
        <v>970</v>
      </c>
      <c r="AE334" t="s">
        <v>971</v>
      </c>
      <c r="AF334" t="s">
        <v>972</v>
      </c>
      <c r="AG334" t="s">
        <v>879</v>
      </c>
      <c r="AH334" t="s">
        <v>973</v>
      </c>
      <c r="AI334">
        <v>11001</v>
      </c>
      <c r="AJ334" t="s">
        <v>974</v>
      </c>
      <c r="AK334">
        <v>3202212889</v>
      </c>
      <c r="AM334" t="s">
        <v>975</v>
      </c>
      <c r="AN334">
        <v>31</v>
      </c>
      <c r="AQ334" t="s">
        <v>114</v>
      </c>
    </row>
    <row r="335" spans="1:43" x14ac:dyDescent="0.25">
      <c r="A335">
        <v>2024</v>
      </c>
      <c r="B335">
        <v>5</v>
      </c>
      <c r="C335">
        <v>28</v>
      </c>
      <c r="D335" s="33">
        <v>45440</v>
      </c>
      <c r="E335" t="s">
        <v>145</v>
      </c>
      <c r="F335" t="s">
        <v>146</v>
      </c>
      <c r="G335" t="s">
        <v>102</v>
      </c>
      <c r="H335">
        <v>5356</v>
      </c>
      <c r="I335">
        <v>5356</v>
      </c>
      <c r="K335">
        <v>3</v>
      </c>
      <c r="L335">
        <v>6</v>
      </c>
      <c r="M335">
        <v>614502</v>
      </c>
      <c r="N335" t="s">
        <v>388</v>
      </c>
      <c r="O335" t="s">
        <v>129</v>
      </c>
      <c r="P335">
        <v>70000</v>
      </c>
      <c r="Q335">
        <v>70000</v>
      </c>
      <c r="R335">
        <v>0</v>
      </c>
      <c r="S335">
        <v>70000</v>
      </c>
      <c r="T335">
        <v>0</v>
      </c>
      <c r="U335">
        <v>0</v>
      </c>
      <c r="V335">
        <v>842500</v>
      </c>
      <c r="W335">
        <v>1642500</v>
      </c>
      <c r="X335" t="s">
        <v>1034</v>
      </c>
      <c r="Y335" t="s">
        <v>166</v>
      </c>
      <c r="Z335" t="s">
        <v>145</v>
      </c>
      <c r="AA335" t="s">
        <v>150</v>
      </c>
      <c r="AB335">
        <v>80411422</v>
      </c>
      <c r="AC335">
        <v>1</v>
      </c>
      <c r="AD335" t="s">
        <v>389</v>
      </c>
      <c r="AE335" t="s">
        <v>152</v>
      </c>
      <c r="AF335" t="s">
        <v>390</v>
      </c>
      <c r="AG335" t="s">
        <v>391</v>
      </c>
      <c r="AH335" t="s">
        <v>392</v>
      </c>
      <c r="AI335">
        <v>11001</v>
      </c>
      <c r="AJ335" t="s">
        <v>393</v>
      </c>
      <c r="AK335">
        <v>6793151</v>
      </c>
      <c r="AM335" t="s">
        <v>394</v>
      </c>
      <c r="AN335">
        <v>31</v>
      </c>
      <c r="AO335" t="s">
        <v>113</v>
      </c>
      <c r="AP335" t="s">
        <v>113</v>
      </c>
      <c r="AQ335" t="s">
        <v>114</v>
      </c>
    </row>
    <row r="336" spans="1:43" x14ac:dyDescent="0.25">
      <c r="A336">
        <v>2024</v>
      </c>
      <c r="B336">
        <v>5</v>
      </c>
      <c r="C336">
        <v>28</v>
      </c>
      <c r="D336" s="33">
        <v>45440</v>
      </c>
      <c r="E336" t="s">
        <v>145</v>
      </c>
      <c r="F336" t="s">
        <v>146</v>
      </c>
      <c r="G336" t="s">
        <v>102</v>
      </c>
      <c r="H336">
        <v>5356</v>
      </c>
      <c r="I336">
        <v>5356</v>
      </c>
      <c r="K336">
        <v>4</v>
      </c>
      <c r="L336">
        <v>6</v>
      </c>
      <c r="M336">
        <v>614502</v>
      </c>
      <c r="N336" t="s">
        <v>388</v>
      </c>
      <c r="O336" t="s">
        <v>129</v>
      </c>
      <c r="P336">
        <v>70000</v>
      </c>
      <c r="Q336">
        <v>70000</v>
      </c>
      <c r="R336">
        <v>0</v>
      </c>
      <c r="S336">
        <v>70000</v>
      </c>
      <c r="T336">
        <v>0</v>
      </c>
      <c r="U336">
        <v>0</v>
      </c>
      <c r="V336">
        <v>842500</v>
      </c>
      <c r="W336">
        <v>1642500</v>
      </c>
      <c r="X336" t="s">
        <v>1100</v>
      </c>
      <c r="Y336" t="s">
        <v>307</v>
      </c>
      <c r="Z336" t="s">
        <v>145</v>
      </c>
      <c r="AA336" t="s">
        <v>150</v>
      </c>
      <c r="AB336">
        <v>80411422</v>
      </c>
      <c r="AC336">
        <v>1</v>
      </c>
      <c r="AD336" t="s">
        <v>389</v>
      </c>
      <c r="AE336" t="s">
        <v>152</v>
      </c>
      <c r="AF336" t="s">
        <v>390</v>
      </c>
      <c r="AG336" t="s">
        <v>391</v>
      </c>
      <c r="AH336" t="s">
        <v>392</v>
      </c>
      <c r="AI336">
        <v>11001</v>
      </c>
      <c r="AJ336" t="s">
        <v>393</v>
      </c>
      <c r="AK336">
        <v>6793151</v>
      </c>
      <c r="AM336" t="s">
        <v>394</v>
      </c>
      <c r="AN336">
        <v>31</v>
      </c>
      <c r="AO336" t="s">
        <v>113</v>
      </c>
      <c r="AP336" t="s">
        <v>113</v>
      </c>
      <c r="AQ336" t="s">
        <v>114</v>
      </c>
    </row>
    <row r="337" spans="1:43" x14ac:dyDescent="0.25">
      <c r="A337">
        <v>2024</v>
      </c>
      <c r="B337">
        <v>5</v>
      </c>
      <c r="C337">
        <v>28</v>
      </c>
      <c r="D337" s="33">
        <v>45440</v>
      </c>
      <c r="E337" t="s">
        <v>145</v>
      </c>
      <c r="F337" t="s">
        <v>146</v>
      </c>
      <c r="G337" t="s">
        <v>102</v>
      </c>
      <c r="H337">
        <v>5356</v>
      </c>
      <c r="I337">
        <v>5356</v>
      </c>
      <c r="J337" t="s">
        <v>1101</v>
      </c>
      <c r="K337">
        <v>1</v>
      </c>
      <c r="L337">
        <v>6</v>
      </c>
      <c r="M337">
        <v>614502</v>
      </c>
      <c r="N337" t="s">
        <v>388</v>
      </c>
      <c r="O337" t="s">
        <v>129</v>
      </c>
      <c r="P337">
        <v>70000</v>
      </c>
      <c r="Q337">
        <v>70000</v>
      </c>
      <c r="R337">
        <v>0</v>
      </c>
      <c r="S337">
        <v>70000</v>
      </c>
      <c r="T337">
        <v>0</v>
      </c>
      <c r="U337">
        <v>0</v>
      </c>
      <c r="V337">
        <v>842500</v>
      </c>
      <c r="W337">
        <v>1642500</v>
      </c>
      <c r="X337" t="s">
        <v>1102</v>
      </c>
      <c r="Y337" t="s">
        <v>149</v>
      </c>
      <c r="Z337" t="s">
        <v>145</v>
      </c>
      <c r="AA337" t="s">
        <v>150</v>
      </c>
      <c r="AB337">
        <v>80411422</v>
      </c>
      <c r="AC337">
        <v>1</v>
      </c>
      <c r="AD337" t="s">
        <v>389</v>
      </c>
      <c r="AE337" t="s">
        <v>152</v>
      </c>
      <c r="AF337" t="s">
        <v>390</v>
      </c>
      <c r="AG337" t="s">
        <v>391</v>
      </c>
      <c r="AH337" t="s">
        <v>392</v>
      </c>
      <c r="AI337">
        <v>11001</v>
      </c>
      <c r="AJ337" t="s">
        <v>393</v>
      </c>
      <c r="AK337">
        <v>6793151</v>
      </c>
      <c r="AM337" t="s">
        <v>394</v>
      </c>
      <c r="AN337">
        <v>31</v>
      </c>
      <c r="AO337" t="s">
        <v>113</v>
      </c>
      <c r="AP337" t="s">
        <v>113</v>
      </c>
      <c r="AQ337" t="s">
        <v>114</v>
      </c>
    </row>
    <row r="338" spans="1:43" x14ac:dyDescent="0.25">
      <c r="A338">
        <v>2024</v>
      </c>
      <c r="B338">
        <v>5</v>
      </c>
      <c r="C338">
        <v>28</v>
      </c>
      <c r="D338" s="33">
        <v>45440</v>
      </c>
      <c r="E338" t="s">
        <v>145</v>
      </c>
      <c r="F338" t="s">
        <v>146</v>
      </c>
      <c r="G338" t="s">
        <v>102</v>
      </c>
      <c r="H338">
        <v>5357</v>
      </c>
      <c r="I338">
        <v>5357</v>
      </c>
      <c r="K338">
        <v>3</v>
      </c>
      <c r="L338">
        <v>6</v>
      </c>
      <c r="M338">
        <v>614502</v>
      </c>
      <c r="N338" t="s">
        <v>388</v>
      </c>
      <c r="O338" t="s">
        <v>129</v>
      </c>
      <c r="P338">
        <v>25000</v>
      </c>
      <c r="Q338">
        <v>25000</v>
      </c>
      <c r="R338">
        <v>0</v>
      </c>
      <c r="S338">
        <v>25000</v>
      </c>
      <c r="T338">
        <v>0</v>
      </c>
      <c r="U338">
        <v>0</v>
      </c>
      <c r="V338">
        <v>0</v>
      </c>
      <c r="W338">
        <v>205000</v>
      </c>
      <c r="X338" t="s">
        <v>197</v>
      </c>
      <c r="Y338" t="s">
        <v>198</v>
      </c>
      <c r="Z338" t="s">
        <v>145</v>
      </c>
      <c r="AA338" t="s">
        <v>150</v>
      </c>
      <c r="AB338">
        <v>80421728</v>
      </c>
      <c r="AC338">
        <v>0</v>
      </c>
      <c r="AD338" t="s">
        <v>1103</v>
      </c>
      <c r="AE338" t="s">
        <v>1104</v>
      </c>
      <c r="AG338" t="s">
        <v>301</v>
      </c>
      <c r="AH338" t="s">
        <v>302</v>
      </c>
      <c r="AI338">
        <v>11001</v>
      </c>
      <c r="AJ338" t="s">
        <v>1105</v>
      </c>
      <c r="AK338">
        <v>3209551435</v>
      </c>
      <c r="AM338" t="s">
        <v>1106</v>
      </c>
      <c r="AN338">
        <v>31</v>
      </c>
      <c r="AO338" t="s">
        <v>113</v>
      </c>
      <c r="AP338" t="s">
        <v>113</v>
      </c>
      <c r="AQ338" t="s">
        <v>114</v>
      </c>
    </row>
    <row r="339" spans="1:43" x14ac:dyDescent="0.25">
      <c r="A339">
        <v>2024</v>
      </c>
      <c r="B339">
        <v>5</v>
      </c>
      <c r="C339">
        <v>28</v>
      </c>
      <c r="D339" s="33">
        <v>45440</v>
      </c>
      <c r="E339" t="s">
        <v>145</v>
      </c>
      <c r="F339" t="s">
        <v>146</v>
      </c>
      <c r="G339" t="s">
        <v>102</v>
      </c>
      <c r="H339">
        <v>5357</v>
      </c>
      <c r="I339">
        <v>5357</v>
      </c>
      <c r="J339" t="s">
        <v>1107</v>
      </c>
      <c r="K339">
        <v>1</v>
      </c>
      <c r="L339">
        <v>6</v>
      </c>
      <c r="M339">
        <v>614502</v>
      </c>
      <c r="N339" t="s">
        <v>388</v>
      </c>
      <c r="O339" t="s">
        <v>129</v>
      </c>
      <c r="P339">
        <v>78000</v>
      </c>
      <c r="Q339">
        <v>78000</v>
      </c>
      <c r="R339">
        <v>0</v>
      </c>
      <c r="S339">
        <v>78000</v>
      </c>
      <c r="T339">
        <v>0</v>
      </c>
      <c r="U339">
        <v>0</v>
      </c>
      <c r="V339">
        <v>0</v>
      </c>
      <c r="W339">
        <v>205000</v>
      </c>
      <c r="X339" t="s">
        <v>184</v>
      </c>
      <c r="Y339" t="s">
        <v>185</v>
      </c>
      <c r="Z339" t="s">
        <v>145</v>
      </c>
      <c r="AA339" t="s">
        <v>150</v>
      </c>
      <c r="AB339">
        <v>80421728</v>
      </c>
      <c r="AC339">
        <v>0</v>
      </c>
      <c r="AD339" t="s">
        <v>1103</v>
      </c>
      <c r="AE339" t="s">
        <v>1104</v>
      </c>
      <c r="AG339" t="s">
        <v>301</v>
      </c>
      <c r="AH339" t="s">
        <v>302</v>
      </c>
      <c r="AI339">
        <v>11001</v>
      </c>
      <c r="AJ339" t="s">
        <v>1105</v>
      </c>
      <c r="AK339">
        <v>3209551435</v>
      </c>
      <c r="AM339" t="s">
        <v>1106</v>
      </c>
      <c r="AN339">
        <v>31</v>
      </c>
      <c r="AO339" t="s">
        <v>113</v>
      </c>
      <c r="AP339" t="s">
        <v>113</v>
      </c>
      <c r="AQ339" t="s">
        <v>114</v>
      </c>
    </row>
    <row r="340" spans="1:43" x14ac:dyDescent="0.25">
      <c r="A340">
        <v>2024</v>
      </c>
      <c r="B340">
        <v>5</v>
      </c>
      <c r="C340">
        <v>28</v>
      </c>
      <c r="D340" s="33">
        <v>45440</v>
      </c>
      <c r="E340" t="s">
        <v>145</v>
      </c>
      <c r="F340" t="s">
        <v>146</v>
      </c>
      <c r="G340" t="s">
        <v>102</v>
      </c>
      <c r="H340">
        <v>5357</v>
      </c>
      <c r="I340">
        <v>5357</v>
      </c>
      <c r="K340">
        <v>6</v>
      </c>
      <c r="L340">
        <v>6</v>
      </c>
      <c r="M340">
        <v>614502</v>
      </c>
      <c r="N340" t="s">
        <v>388</v>
      </c>
      <c r="O340" t="s">
        <v>129</v>
      </c>
      <c r="P340">
        <v>11000</v>
      </c>
      <c r="Q340">
        <v>11000</v>
      </c>
      <c r="R340">
        <v>0</v>
      </c>
      <c r="S340">
        <v>11000</v>
      </c>
      <c r="T340">
        <v>0</v>
      </c>
      <c r="U340">
        <v>0</v>
      </c>
      <c r="V340">
        <v>0</v>
      </c>
      <c r="W340">
        <v>205000</v>
      </c>
      <c r="X340" t="s">
        <v>193</v>
      </c>
      <c r="Y340" t="s">
        <v>194</v>
      </c>
      <c r="Z340" t="s">
        <v>145</v>
      </c>
      <c r="AA340" t="s">
        <v>150</v>
      </c>
      <c r="AB340">
        <v>80421728</v>
      </c>
      <c r="AC340">
        <v>0</v>
      </c>
      <c r="AD340" t="s">
        <v>1103</v>
      </c>
      <c r="AE340" t="s">
        <v>1104</v>
      </c>
      <c r="AG340" t="s">
        <v>301</v>
      </c>
      <c r="AH340" t="s">
        <v>302</v>
      </c>
      <c r="AI340">
        <v>11001</v>
      </c>
      <c r="AJ340" t="s">
        <v>1105</v>
      </c>
      <c r="AK340">
        <v>3209551435</v>
      </c>
      <c r="AM340" t="s">
        <v>1106</v>
      </c>
      <c r="AN340">
        <v>31</v>
      </c>
      <c r="AO340" t="s">
        <v>113</v>
      </c>
      <c r="AP340" t="s">
        <v>113</v>
      </c>
      <c r="AQ340" t="s">
        <v>114</v>
      </c>
    </row>
    <row r="341" spans="1:43" x14ac:dyDescent="0.25">
      <c r="A341">
        <v>2024</v>
      </c>
      <c r="B341">
        <v>5</v>
      </c>
      <c r="C341">
        <v>28</v>
      </c>
      <c r="D341" s="33">
        <v>45440</v>
      </c>
      <c r="E341" t="s">
        <v>145</v>
      </c>
      <c r="F341" t="s">
        <v>146</v>
      </c>
      <c r="G341" t="s">
        <v>102</v>
      </c>
      <c r="H341">
        <v>5357</v>
      </c>
      <c r="I341">
        <v>5357</v>
      </c>
      <c r="K341">
        <v>4</v>
      </c>
      <c r="L341">
        <v>6</v>
      </c>
      <c r="M341">
        <v>614502</v>
      </c>
      <c r="N341" t="s">
        <v>388</v>
      </c>
      <c r="O341" t="s">
        <v>129</v>
      </c>
      <c r="P341">
        <v>8000</v>
      </c>
      <c r="Q341">
        <v>8000</v>
      </c>
      <c r="R341">
        <v>0</v>
      </c>
      <c r="S341">
        <v>8000</v>
      </c>
      <c r="T341">
        <v>0</v>
      </c>
      <c r="U341">
        <v>0</v>
      </c>
      <c r="V341">
        <v>0</v>
      </c>
      <c r="W341">
        <v>205000</v>
      </c>
      <c r="X341" t="s">
        <v>196</v>
      </c>
      <c r="Y341" t="s">
        <v>170</v>
      </c>
      <c r="Z341" t="s">
        <v>145</v>
      </c>
      <c r="AA341" t="s">
        <v>150</v>
      </c>
      <c r="AB341">
        <v>80421728</v>
      </c>
      <c r="AC341">
        <v>0</v>
      </c>
      <c r="AD341" t="s">
        <v>1103</v>
      </c>
      <c r="AE341" t="s">
        <v>1104</v>
      </c>
      <c r="AG341" t="s">
        <v>301</v>
      </c>
      <c r="AH341" t="s">
        <v>302</v>
      </c>
      <c r="AI341">
        <v>11001</v>
      </c>
      <c r="AJ341" t="s">
        <v>1105</v>
      </c>
      <c r="AK341">
        <v>3209551435</v>
      </c>
      <c r="AM341" t="s">
        <v>1106</v>
      </c>
      <c r="AN341">
        <v>31</v>
      </c>
      <c r="AO341" t="s">
        <v>113</v>
      </c>
      <c r="AP341" t="s">
        <v>113</v>
      </c>
      <c r="AQ341" t="s">
        <v>114</v>
      </c>
    </row>
    <row r="342" spans="1:43" x14ac:dyDescent="0.25">
      <c r="A342">
        <v>2024</v>
      </c>
      <c r="B342">
        <v>5</v>
      </c>
      <c r="C342">
        <v>28</v>
      </c>
      <c r="D342" s="33">
        <v>45440</v>
      </c>
      <c r="E342" t="s">
        <v>145</v>
      </c>
      <c r="F342" t="s">
        <v>146</v>
      </c>
      <c r="G342" t="s">
        <v>102</v>
      </c>
      <c r="H342">
        <v>5357</v>
      </c>
      <c r="I342">
        <v>5357</v>
      </c>
      <c r="K342">
        <v>5</v>
      </c>
      <c r="L342">
        <v>6</v>
      </c>
      <c r="M342">
        <v>614502</v>
      </c>
      <c r="N342" t="s">
        <v>388</v>
      </c>
      <c r="O342" t="s">
        <v>129</v>
      </c>
      <c r="P342">
        <v>7000</v>
      </c>
      <c r="Q342">
        <v>7000</v>
      </c>
      <c r="R342">
        <v>0</v>
      </c>
      <c r="S342">
        <v>7000</v>
      </c>
      <c r="T342">
        <v>0</v>
      </c>
      <c r="U342">
        <v>0</v>
      </c>
      <c r="V342">
        <v>0</v>
      </c>
      <c r="W342">
        <v>205000</v>
      </c>
      <c r="X342" t="s">
        <v>162</v>
      </c>
      <c r="Y342" t="s">
        <v>163</v>
      </c>
      <c r="Z342" t="s">
        <v>145</v>
      </c>
      <c r="AA342" t="s">
        <v>150</v>
      </c>
      <c r="AB342">
        <v>80421728</v>
      </c>
      <c r="AC342">
        <v>0</v>
      </c>
      <c r="AD342" t="s">
        <v>1103</v>
      </c>
      <c r="AE342" t="s">
        <v>1104</v>
      </c>
      <c r="AG342" t="s">
        <v>301</v>
      </c>
      <c r="AH342" t="s">
        <v>302</v>
      </c>
      <c r="AI342">
        <v>11001</v>
      </c>
      <c r="AJ342" t="s">
        <v>1105</v>
      </c>
      <c r="AK342">
        <v>3209551435</v>
      </c>
      <c r="AM342" t="s">
        <v>1106</v>
      </c>
      <c r="AN342">
        <v>31</v>
      </c>
      <c r="AO342" t="s">
        <v>113</v>
      </c>
      <c r="AP342" t="s">
        <v>113</v>
      </c>
      <c r="AQ342" t="s">
        <v>114</v>
      </c>
    </row>
    <row r="343" spans="1:43" x14ac:dyDescent="0.25">
      <c r="A343">
        <v>2024</v>
      </c>
      <c r="B343">
        <v>5</v>
      </c>
      <c r="C343">
        <v>28</v>
      </c>
      <c r="D343" s="33">
        <v>45440</v>
      </c>
      <c r="E343" t="s">
        <v>145</v>
      </c>
      <c r="F343" t="s">
        <v>146</v>
      </c>
      <c r="G343" t="s">
        <v>102</v>
      </c>
      <c r="H343">
        <v>5357</v>
      </c>
      <c r="I343">
        <v>5357</v>
      </c>
      <c r="K343">
        <v>7</v>
      </c>
      <c r="L343">
        <v>6</v>
      </c>
      <c r="M343">
        <v>614502</v>
      </c>
      <c r="N343" t="s">
        <v>388</v>
      </c>
      <c r="O343" t="s">
        <v>129</v>
      </c>
      <c r="P343">
        <v>58000</v>
      </c>
      <c r="Q343">
        <v>58000</v>
      </c>
      <c r="R343">
        <v>0</v>
      </c>
      <c r="S343">
        <v>58000</v>
      </c>
      <c r="T343">
        <v>0</v>
      </c>
      <c r="U343">
        <v>0</v>
      </c>
      <c r="V343">
        <v>0</v>
      </c>
      <c r="W343">
        <v>205000</v>
      </c>
      <c r="X343" t="s">
        <v>199</v>
      </c>
      <c r="Y343" t="s">
        <v>200</v>
      </c>
      <c r="Z343" t="s">
        <v>145</v>
      </c>
      <c r="AA343" t="s">
        <v>150</v>
      </c>
      <c r="AB343">
        <v>80421728</v>
      </c>
      <c r="AC343">
        <v>0</v>
      </c>
      <c r="AD343" t="s">
        <v>1103</v>
      </c>
      <c r="AE343" t="s">
        <v>1104</v>
      </c>
      <c r="AG343" t="s">
        <v>301</v>
      </c>
      <c r="AH343" t="s">
        <v>302</v>
      </c>
      <c r="AI343">
        <v>11001</v>
      </c>
      <c r="AJ343" t="s">
        <v>1105</v>
      </c>
      <c r="AK343">
        <v>3209551435</v>
      </c>
      <c r="AM343" t="s">
        <v>1106</v>
      </c>
      <c r="AN343">
        <v>31</v>
      </c>
      <c r="AO343" t="s">
        <v>113</v>
      </c>
      <c r="AP343" t="s">
        <v>113</v>
      </c>
      <c r="AQ343" t="s">
        <v>114</v>
      </c>
    </row>
    <row r="344" spans="1:43" x14ac:dyDescent="0.25">
      <c r="A344">
        <v>2024</v>
      </c>
      <c r="B344">
        <v>5</v>
      </c>
      <c r="C344">
        <v>28</v>
      </c>
      <c r="D344" s="33">
        <v>45440</v>
      </c>
      <c r="E344" t="s">
        <v>145</v>
      </c>
      <c r="F344" t="s">
        <v>146</v>
      </c>
      <c r="G344" t="s">
        <v>102</v>
      </c>
      <c r="H344">
        <v>5357</v>
      </c>
      <c r="I344">
        <v>5357</v>
      </c>
      <c r="K344">
        <v>8</v>
      </c>
      <c r="L344">
        <v>6</v>
      </c>
      <c r="M344">
        <v>614502</v>
      </c>
      <c r="N344" t="s">
        <v>388</v>
      </c>
      <c r="O344" t="s">
        <v>129</v>
      </c>
      <c r="P344">
        <v>18000</v>
      </c>
      <c r="Q344">
        <v>18000</v>
      </c>
      <c r="R344">
        <v>0</v>
      </c>
      <c r="S344">
        <v>18000</v>
      </c>
      <c r="T344">
        <v>0</v>
      </c>
      <c r="U344">
        <v>0</v>
      </c>
      <c r="V344">
        <v>0</v>
      </c>
      <c r="W344">
        <v>205000</v>
      </c>
      <c r="X344" t="s">
        <v>227</v>
      </c>
      <c r="Y344" t="s">
        <v>228</v>
      </c>
      <c r="Z344" t="s">
        <v>145</v>
      </c>
      <c r="AA344" t="s">
        <v>150</v>
      </c>
      <c r="AB344">
        <v>80421728</v>
      </c>
      <c r="AC344">
        <v>0</v>
      </c>
      <c r="AD344" t="s">
        <v>1103</v>
      </c>
      <c r="AE344" t="s">
        <v>1104</v>
      </c>
      <c r="AG344" t="s">
        <v>301</v>
      </c>
      <c r="AH344" t="s">
        <v>302</v>
      </c>
      <c r="AI344">
        <v>11001</v>
      </c>
      <c r="AJ344" t="s">
        <v>1105</v>
      </c>
      <c r="AK344">
        <v>3209551435</v>
      </c>
      <c r="AM344" t="s">
        <v>1106</v>
      </c>
      <c r="AN344">
        <v>31</v>
      </c>
      <c r="AO344" t="s">
        <v>113</v>
      </c>
      <c r="AP344" t="s">
        <v>113</v>
      </c>
      <c r="AQ344" t="s">
        <v>114</v>
      </c>
    </row>
    <row r="345" spans="1:43" x14ac:dyDescent="0.25">
      <c r="A345">
        <v>2024</v>
      </c>
      <c r="B345">
        <v>5</v>
      </c>
      <c r="C345">
        <v>28</v>
      </c>
      <c r="D345" s="33">
        <v>45440</v>
      </c>
      <c r="E345" t="s">
        <v>145</v>
      </c>
      <c r="F345" t="s">
        <v>146</v>
      </c>
      <c r="G345" t="s">
        <v>102</v>
      </c>
      <c r="H345">
        <v>5358</v>
      </c>
      <c r="I345">
        <v>5358</v>
      </c>
      <c r="J345" t="s">
        <v>852</v>
      </c>
      <c r="K345">
        <v>1</v>
      </c>
      <c r="L345">
        <v>6</v>
      </c>
      <c r="M345">
        <v>614502</v>
      </c>
      <c r="N345" t="s">
        <v>388</v>
      </c>
      <c r="O345" t="s">
        <v>129</v>
      </c>
      <c r="P345">
        <v>6000</v>
      </c>
      <c r="Q345">
        <v>6000</v>
      </c>
      <c r="R345">
        <v>0</v>
      </c>
      <c r="S345">
        <v>6000</v>
      </c>
      <c r="T345">
        <v>0</v>
      </c>
      <c r="U345">
        <v>0</v>
      </c>
      <c r="V345">
        <v>16600</v>
      </c>
      <c r="W345">
        <v>37100</v>
      </c>
      <c r="X345">
        <v>1</v>
      </c>
      <c r="Y345" t="s">
        <v>414</v>
      </c>
      <c r="Z345" t="s">
        <v>145</v>
      </c>
      <c r="AA345" t="s">
        <v>150</v>
      </c>
      <c r="AB345">
        <v>93086981</v>
      </c>
      <c r="AC345">
        <v>8</v>
      </c>
      <c r="AD345" t="s">
        <v>932</v>
      </c>
      <c r="AE345" t="s">
        <v>933</v>
      </c>
      <c r="AF345" t="s">
        <v>390</v>
      </c>
      <c r="AG345" t="s">
        <v>175</v>
      </c>
      <c r="AH345" t="s">
        <v>934</v>
      </c>
      <c r="AI345">
        <v>11001</v>
      </c>
      <c r="AJ345" t="s">
        <v>935</v>
      </c>
      <c r="AK345">
        <v>3177435435</v>
      </c>
      <c r="AM345" t="s">
        <v>426</v>
      </c>
      <c r="AN345">
        <v>31</v>
      </c>
      <c r="AQ345" t="s">
        <v>114</v>
      </c>
    </row>
    <row r="346" spans="1:43" x14ac:dyDescent="0.25">
      <c r="A346">
        <v>2024</v>
      </c>
      <c r="B346">
        <v>5</v>
      </c>
      <c r="C346">
        <v>28</v>
      </c>
      <c r="D346" s="33">
        <v>45440</v>
      </c>
      <c r="E346" t="s">
        <v>145</v>
      </c>
      <c r="F346" t="s">
        <v>146</v>
      </c>
      <c r="G346" t="s">
        <v>102</v>
      </c>
      <c r="H346">
        <v>5359</v>
      </c>
      <c r="I346">
        <v>488</v>
      </c>
      <c r="J346" t="s">
        <v>1108</v>
      </c>
      <c r="K346">
        <v>1</v>
      </c>
      <c r="L346">
        <v>6</v>
      </c>
      <c r="M346">
        <v>614502</v>
      </c>
      <c r="N346" t="s">
        <v>388</v>
      </c>
      <c r="O346" t="s">
        <v>129</v>
      </c>
      <c r="P346">
        <v>40000</v>
      </c>
      <c r="Q346">
        <v>40000</v>
      </c>
      <c r="R346">
        <v>0</v>
      </c>
      <c r="S346">
        <v>40000</v>
      </c>
      <c r="T346">
        <v>0</v>
      </c>
      <c r="U346">
        <v>0</v>
      </c>
      <c r="V346">
        <v>0</v>
      </c>
      <c r="W346">
        <v>40000</v>
      </c>
      <c r="X346" t="s">
        <v>201</v>
      </c>
      <c r="Y346" t="s">
        <v>202</v>
      </c>
      <c r="Z346" t="s">
        <v>145</v>
      </c>
      <c r="AA346" t="s">
        <v>150</v>
      </c>
      <c r="AB346">
        <v>74327961</v>
      </c>
      <c r="AC346">
        <v>7</v>
      </c>
      <c r="AD346" t="s">
        <v>1109</v>
      </c>
      <c r="AE346" t="s">
        <v>1110</v>
      </c>
      <c r="AG346" t="s">
        <v>302</v>
      </c>
      <c r="AH346" t="s">
        <v>391</v>
      </c>
      <c r="AI346">
        <v>11001</v>
      </c>
      <c r="AJ346" t="s">
        <v>1111</v>
      </c>
      <c r="AK346">
        <v>3115043071</v>
      </c>
      <c r="AM346" t="s">
        <v>406</v>
      </c>
      <c r="AN346">
        <v>31</v>
      </c>
      <c r="AP346" t="s">
        <v>113</v>
      </c>
      <c r="AQ346" t="s">
        <v>114</v>
      </c>
    </row>
    <row r="347" spans="1:43" x14ac:dyDescent="0.25">
      <c r="A347">
        <v>2024</v>
      </c>
      <c r="B347">
        <v>5</v>
      </c>
      <c r="C347">
        <v>28</v>
      </c>
      <c r="D347" s="33">
        <v>45440</v>
      </c>
      <c r="E347" t="s">
        <v>145</v>
      </c>
      <c r="F347" t="s">
        <v>146</v>
      </c>
      <c r="G347" t="s">
        <v>102</v>
      </c>
      <c r="H347">
        <v>5360</v>
      </c>
      <c r="I347">
        <v>1759</v>
      </c>
      <c r="J347" t="s">
        <v>1112</v>
      </c>
      <c r="K347">
        <v>1</v>
      </c>
      <c r="L347">
        <v>6</v>
      </c>
      <c r="M347">
        <v>614502</v>
      </c>
      <c r="N347" t="s">
        <v>388</v>
      </c>
      <c r="O347" t="s">
        <v>129</v>
      </c>
      <c r="P347">
        <v>40000</v>
      </c>
      <c r="Q347">
        <v>40000</v>
      </c>
      <c r="R347">
        <v>0</v>
      </c>
      <c r="S347">
        <v>40000</v>
      </c>
      <c r="T347">
        <v>0</v>
      </c>
      <c r="U347">
        <v>0</v>
      </c>
      <c r="V347">
        <v>120000</v>
      </c>
      <c r="W347">
        <v>160000</v>
      </c>
      <c r="X347" t="s">
        <v>165</v>
      </c>
      <c r="Y347" t="s">
        <v>166</v>
      </c>
      <c r="Z347" t="s">
        <v>145</v>
      </c>
      <c r="AA347" t="s">
        <v>150</v>
      </c>
      <c r="AB347">
        <v>1030551713</v>
      </c>
      <c r="AC347">
        <v>7</v>
      </c>
      <c r="AD347" t="s">
        <v>547</v>
      </c>
      <c r="AE347" t="s">
        <v>548</v>
      </c>
      <c r="AF347" t="s">
        <v>549</v>
      </c>
      <c r="AG347" t="s">
        <v>223</v>
      </c>
      <c r="AH347" t="s">
        <v>550</v>
      </c>
      <c r="AI347">
        <v>11001</v>
      </c>
      <c r="AJ347" t="s">
        <v>551</v>
      </c>
      <c r="AK347">
        <v>3114651262</v>
      </c>
      <c r="AM347" t="s">
        <v>552</v>
      </c>
      <c r="AN347">
        <v>31</v>
      </c>
      <c r="AQ347" t="s">
        <v>114</v>
      </c>
    </row>
    <row r="348" spans="1:43" x14ac:dyDescent="0.25">
      <c r="A348">
        <v>2024</v>
      </c>
      <c r="B348">
        <v>5</v>
      </c>
      <c r="C348">
        <v>28</v>
      </c>
      <c r="D348" s="33">
        <v>45440</v>
      </c>
      <c r="E348" t="s">
        <v>145</v>
      </c>
      <c r="F348" t="s">
        <v>146</v>
      </c>
      <c r="G348" t="s">
        <v>102</v>
      </c>
      <c r="H348">
        <v>5361</v>
      </c>
      <c r="I348">
        <v>1</v>
      </c>
      <c r="J348" t="s">
        <v>558</v>
      </c>
      <c r="K348">
        <v>1</v>
      </c>
      <c r="L348">
        <v>6</v>
      </c>
      <c r="M348">
        <v>614502</v>
      </c>
      <c r="N348" t="s">
        <v>388</v>
      </c>
      <c r="O348" t="s">
        <v>129</v>
      </c>
      <c r="P348">
        <v>15000</v>
      </c>
      <c r="Q348">
        <v>15000</v>
      </c>
      <c r="R348">
        <v>0</v>
      </c>
      <c r="S348">
        <v>15000</v>
      </c>
      <c r="T348">
        <v>0</v>
      </c>
      <c r="U348">
        <v>0</v>
      </c>
      <c r="V348">
        <v>0</v>
      </c>
      <c r="W348">
        <v>15000</v>
      </c>
      <c r="X348" t="s">
        <v>162</v>
      </c>
      <c r="Y348" t="s">
        <v>163</v>
      </c>
      <c r="Z348" t="s">
        <v>145</v>
      </c>
      <c r="AA348" t="s">
        <v>150</v>
      </c>
      <c r="AB348">
        <v>79240467</v>
      </c>
      <c r="AC348">
        <v>2</v>
      </c>
      <c r="AD348" t="s">
        <v>1113</v>
      </c>
      <c r="AE348" t="s">
        <v>187</v>
      </c>
      <c r="AF348" t="s">
        <v>1114</v>
      </c>
      <c r="AG348" t="s">
        <v>441</v>
      </c>
      <c r="AH348" t="s">
        <v>850</v>
      </c>
      <c r="AI348">
        <v>11001</v>
      </c>
      <c r="AJ348" t="s">
        <v>1115</v>
      </c>
      <c r="AK348">
        <v>3043853561</v>
      </c>
      <c r="AM348" t="s">
        <v>1116</v>
      </c>
      <c r="AN348">
        <v>31</v>
      </c>
      <c r="AP348" t="s">
        <v>113</v>
      </c>
      <c r="AQ348" t="s">
        <v>114</v>
      </c>
    </row>
    <row r="349" spans="1:43" x14ac:dyDescent="0.25">
      <c r="A349">
        <v>2024</v>
      </c>
      <c r="B349">
        <v>5</v>
      </c>
      <c r="C349">
        <v>28</v>
      </c>
      <c r="D349" s="33">
        <v>45440</v>
      </c>
      <c r="E349" t="s">
        <v>100</v>
      </c>
      <c r="F349" t="s">
        <v>101</v>
      </c>
      <c r="G349" t="s">
        <v>102</v>
      </c>
      <c r="H349">
        <v>737</v>
      </c>
      <c r="I349" t="s">
        <v>1117</v>
      </c>
      <c r="K349">
        <v>3</v>
      </c>
      <c r="L349">
        <v>6</v>
      </c>
      <c r="M349">
        <v>614502</v>
      </c>
      <c r="N349" t="s">
        <v>388</v>
      </c>
      <c r="O349" t="s">
        <v>129</v>
      </c>
      <c r="P349">
        <v>40000</v>
      </c>
      <c r="Q349">
        <v>40000</v>
      </c>
      <c r="R349">
        <v>0</v>
      </c>
      <c r="S349">
        <v>40000</v>
      </c>
      <c r="T349">
        <v>0</v>
      </c>
      <c r="U349">
        <v>0</v>
      </c>
      <c r="V349">
        <v>2693976.4</v>
      </c>
      <c r="W349">
        <v>2963976.4</v>
      </c>
      <c r="X349" t="s">
        <v>160</v>
      </c>
      <c r="Y349" t="s">
        <v>161</v>
      </c>
      <c r="Z349" t="s">
        <v>100</v>
      </c>
      <c r="AA349" t="s">
        <v>106</v>
      </c>
      <c r="AB349">
        <v>1049614643</v>
      </c>
      <c r="AC349">
        <v>0</v>
      </c>
      <c r="AD349" t="s">
        <v>462</v>
      </c>
      <c r="AE349" t="s">
        <v>187</v>
      </c>
      <c r="AF349" t="s">
        <v>463</v>
      </c>
      <c r="AG349" t="s">
        <v>464</v>
      </c>
      <c r="AH349" t="s">
        <v>465</v>
      </c>
      <c r="AI349">
        <v>11001</v>
      </c>
      <c r="AJ349" t="s">
        <v>466</v>
      </c>
      <c r="AK349">
        <v>9338490</v>
      </c>
      <c r="AM349" t="s">
        <v>467</v>
      </c>
      <c r="AN349">
        <v>31</v>
      </c>
      <c r="AP349" t="s">
        <v>113</v>
      </c>
      <c r="AQ349" t="s">
        <v>142</v>
      </c>
    </row>
    <row r="350" spans="1:43" x14ac:dyDescent="0.25">
      <c r="A350">
        <v>2024</v>
      </c>
      <c r="B350">
        <v>5</v>
      </c>
      <c r="C350">
        <v>28</v>
      </c>
      <c r="D350" s="33">
        <v>45440</v>
      </c>
      <c r="E350" t="s">
        <v>100</v>
      </c>
      <c r="F350" t="s">
        <v>101</v>
      </c>
      <c r="G350" t="s">
        <v>102</v>
      </c>
      <c r="H350">
        <v>740</v>
      </c>
      <c r="I350">
        <v>5382</v>
      </c>
      <c r="J350" t="s">
        <v>1118</v>
      </c>
      <c r="K350">
        <v>1</v>
      </c>
      <c r="L350">
        <v>6</v>
      </c>
      <c r="M350">
        <v>614502</v>
      </c>
      <c r="N350" t="s">
        <v>388</v>
      </c>
      <c r="O350" t="s">
        <v>129</v>
      </c>
      <c r="P350">
        <v>65450</v>
      </c>
      <c r="Q350">
        <v>65450</v>
      </c>
      <c r="R350">
        <v>0</v>
      </c>
      <c r="S350">
        <v>65450</v>
      </c>
      <c r="T350">
        <v>0</v>
      </c>
      <c r="U350">
        <v>0</v>
      </c>
      <c r="V350">
        <v>0</v>
      </c>
      <c r="W350">
        <v>65450</v>
      </c>
      <c r="X350">
        <v>1</v>
      </c>
      <c r="Y350" t="s">
        <v>414</v>
      </c>
      <c r="Z350" t="s">
        <v>100</v>
      </c>
      <c r="AA350" t="s">
        <v>106</v>
      </c>
      <c r="AB350">
        <v>830032411</v>
      </c>
      <c r="AC350">
        <v>2</v>
      </c>
      <c r="AD350" t="s">
        <v>1119</v>
      </c>
      <c r="AI350">
        <v>11001</v>
      </c>
      <c r="AJ350" t="s">
        <v>1120</v>
      </c>
      <c r="AK350">
        <v>6708220</v>
      </c>
      <c r="AM350" t="s">
        <v>1121</v>
      </c>
      <c r="AN350">
        <v>31</v>
      </c>
      <c r="AQ350" t="s">
        <v>142</v>
      </c>
    </row>
    <row r="351" spans="1:43" x14ac:dyDescent="0.25">
      <c r="A351">
        <v>2024</v>
      </c>
      <c r="B351">
        <v>5</v>
      </c>
      <c r="C351">
        <v>28</v>
      </c>
      <c r="D351" s="33">
        <v>45440</v>
      </c>
      <c r="E351" t="s">
        <v>100</v>
      </c>
      <c r="F351" t="s">
        <v>101</v>
      </c>
      <c r="G351" t="s">
        <v>102</v>
      </c>
      <c r="H351">
        <v>741</v>
      </c>
      <c r="I351" t="s">
        <v>1122</v>
      </c>
      <c r="J351" t="s">
        <v>1123</v>
      </c>
      <c r="K351">
        <v>1</v>
      </c>
      <c r="L351">
        <v>6</v>
      </c>
      <c r="M351">
        <v>614502</v>
      </c>
      <c r="N351" t="s">
        <v>388</v>
      </c>
      <c r="O351" t="s">
        <v>129</v>
      </c>
      <c r="P351">
        <v>35000</v>
      </c>
      <c r="Q351">
        <v>35000</v>
      </c>
      <c r="R351">
        <v>0</v>
      </c>
      <c r="S351">
        <v>35000</v>
      </c>
      <c r="T351">
        <v>0</v>
      </c>
      <c r="U351">
        <v>0</v>
      </c>
      <c r="V351">
        <v>241890</v>
      </c>
      <c r="W351">
        <v>311890</v>
      </c>
      <c r="X351" t="s">
        <v>148</v>
      </c>
      <c r="Y351" t="s">
        <v>149</v>
      </c>
      <c r="Z351" t="s">
        <v>100</v>
      </c>
      <c r="AA351" t="s">
        <v>106</v>
      </c>
      <c r="AB351">
        <v>75002545</v>
      </c>
      <c r="AC351">
        <v>4</v>
      </c>
      <c r="AD351" t="s">
        <v>807</v>
      </c>
      <c r="AE351" t="s">
        <v>152</v>
      </c>
      <c r="AF351" t="s">
        <v>808</v>
      </c>
      <c r="AG351" t="s">
        <v>283</v>
      </c>
      <c r="AH351" t="s">
        <v>423</v>
      </c>
      <c r="AI351">
        <v>11001</v>
      </c>
      <c r="AJ351" t="s">
        <v>809</v>
      </c>
      <c r="AK351">
        <v>3108792565</v>
      </c>
      <c r="AM351" t="s">
        <v>810</v>
      </c>
      <c r="AN351">
        <v>31</v>
      </c>
      <c r="AQ351" t="s">
        <v>226</v>
      </c>
    </row>
    <row r="352" spans="1:43" x14ac:dyDescent="0.25">
      <c r="A352">
        <v>2024</v>
      </c>
      <c r="B352">
        <v>5</v>
      </c>
      <c r="C352">
        <v>28</v>
      </c>
      <c r="D352" s="33">
        <v>45440</v>
      </c>
      <c r="E352" t="s">
        <v>100</v>
      </c>
      <c r="F352" t="s">
        <v>101</v>
      </c>
      <c r="G352" t="s">
        <v>102</v>
      </c>
      <c r="H352">
        <v>741</v>
      </c>
      <c r="I352" t="s">
        <v>1122</v>
      </c>
      <c r="K352">
        <v>3</v>
      </c>
      <c r="L352">
        <v>6</v>
      </c>
      <c r="M352">
        <v>614502</v>
      </c>
      <c r="N352" t="s">
        <v>388</v>
      </c>
      <c r="O352" t="s">
        <v>129</v>
      </c>
      <c r="P352">
        <v>35000</v>
      </c>
      <c r="Q352">
        <v>35000</v>
      </c>
      <c r="R352">
        <v>0</v>
      </c>
      <c r="S352">
        <v>35000</v>
      </c>
      <c r="T352">
        <v>0</v>
      </c>
      <c r="U352">
        <v>0</v>
      </c>
      <c r="V352">
        <v>241890</v>
      </c>
      <c r="W352">
        <v>311890</v>
      </c>
      <c r="X352" t="s">
        <v>165</v>
      </c>
      <c r="Y352" t="s">
        <v>166</v>
      </c>
      <c r="Z352" t="s">
        <v>100</v>
      </c>
      <c r="AA352" t="s">
        <v>106</v>
      </c>
      <c r="AB352">
        <v>75002545</v>
      </c>
      <c r="AC352">
        <v>4</v>
      </c>
      <c r="AD352" t="s">
        <v>807</v>
      </c>
      <c r="AE352" t="s">
        <v>152</v>
      </c>
      <c r="AF352" t="s">
        <v>808</v>
      </c>
      <c r="AG352" t="s">
        <v>283</v>
      </c>
      <c r="AH352" t="s">
        <v>423</v>
      </c>
      <c r="AI352">
        <v>11001</v>
      </c>
      <c r="AJ352" t="s">
        <v>809</v>
      </c>
      <c r="AK352">
        <v>3108792565</v>
      </c>
      <c r="AM352" t="s">
        <v>810</v>
      </c>
      <c r="AN352">
        <v>31</v>
      </c>
      <c r="AQ352" t="s">
        <v>226</v>
      </c>
    </row>
    <row r="353" spans="1:43" x14ac:dyDescent="0.25">
      <c r="A353">
        <v>2024</v>
      </c>
      <c r="B353">
        <v>5</v>
      </c>
      <c r="C353">
        <v>28</v>
      </c>
      <c r="D353" s="33">
        <v>45440</v>
      </c>
      <c r="E353" t="s">
        <v>100</v>
      </c>
      <c r="F353" t="s">
        <v>101</v>
      </c>
      <c r="G353" t="s">
        <v>102</v>
      </c>
      <c r="H353">
        <v>742</v>
      </c>
      <c r="I353" t="s">
        <v>1124</v>
      </c>
      <c r="J353" t="s">
        <v>1125</v>
      </c>
      <c r="K353">
        <v>1</v>
      </c>
      <c r="L353">
        <v>6</v>
      </c>
      <c r="M353">
        <v>614502</v>
      </c>
      <c r="N353" t="s">
        <v>388</v>
      </c>
      <c r="O353" t="s">
        <v>129</v>
      </c>
      <c r="P353">
        <v>50000</v>
      </c>
      <c r="Q353">
        <v>50000</v>
      </c>
      <c r="R353">
        <v>0</v>
      </c>
      <c r="S353">
        <v>50000</v>
      </c>
      <c r="T353">
        <v>0</v>
      </c>
      <c r="U353">
        <v>0</v>
      </c>
      <c r="V353">
        <v>2693976.4</v>
      </c>
      <c r="W353">
        <v>2963976.4</v>
      </c>
      <c r="X353" t="s">
        <v>199</v>
      </c>
      <c r="Y353" t="s">
        <v>200</v>
      </c>
      <c r="Z353" t="s">
        <v>100</v>
      </c>
      <c r="AA353" t="s">
        <v>106</v>
      </c>
      <c r="AB353">
        <v>1049614643</v>
      </c>
      <c r="AC353">
        <v>0</v>
      </c>
      <c r="AD353" t="s">
        <v>462</v>
      </c>
      <c r="AE353" t="s">
        <v>187</v>
      </c>
      <c r="AF353" t="s">
        <v>463</v>
      </c>
      <c r="AG353" t="s">
        <v>464</v>
      </c>
      <c r="AH353" t="s">
        <v>465</v>
      </c>
      <c r="AI353">
        <v>11001</v>
      </c>
      <c r="AJ353" t="s">
        <v>466</v>
      </c>
      <c r="AK353">
        <v>9338490</v>
      </c>
      <c r="AM353" t="s">
        <v>467</v>
      </c>
      <c r="AN353">
        <v>31</v>
      </c>
      <c r="AP353" t="s">
        <v>113</v>
      </c>
      <c r="AQ353" t="s">
        <v>142</v>
      </c>
    </row>
    <row r="354" spans="1:43" x14ac:dyDescent="0.25">
      <c r="A354">
        <v>2024</v>
      </c>
      <c r="B354">
        <v>5</v>
      </c>
      <c r="C354">
        <v>28</v>
      </c>
      <c r="D354" s="33">
        <v>45440</v>
      </c>
      <c r="E354" t="s">
        <v>100</v>
      </c>
      <c r="F354" t="s">
        <v>101</v>
      </c>
      <c r="G354" t="s">
        <v>102</v>
      </c>
      <c r="H354">
        <v>742</v>
      </c>
      <c r="I354" t="s">
        <v>1124</v>
      </c>
      <c r="K354">
        <v>3</v>
      </c>
      <c r="L354">
        <v>6</v>
      </c>
      <c r="M354">
        <v>614502</v>
      </c>
      <c r="N354" t="s">
        <v>388</v>
      </c>
      <c r="O354" t="s">
        <v>129</v>
      </c>
      <c r="P354">
        <v>20000</v>
      </c>
      <c r="Q354">
        <v>20000</v>
      </c>
      <c r="R354">
        <v>0</v>
      </c>
      <c r="S354">
        <v>20000</v>
      </c>
      <c r="T354">
        <v>0</v>
      </c>
      <c r="U354">
        <v>0</v>
      </c>
      <c r="V354">
        <v>2693976.4</v>
      </c>
      <c r="W354">
        <v>2963976.4</v>
      </c>
      <c r="X354" t="s">
        <v>165</v>
      </c>
      <c r="Y354" t="s">
        <v>166</v>
      </c>
      <c r="Z354" t="s">
        <v>100</v>
      </c>
      <c r="AA354" t="s">
        <v>106</v>
      </c>
      <c r="AB354">
        <v>1049614643</v>
      </c>
      <c r="AC354">
        <v>0</v>
      </c>
      <c r="AD354" t="s">
        <v>462</v>
      </c>
      <c r="AE354" t="s">
        <v>187</v>
      </c>
      <c r="AF354" t="s">
        <v>463</v>
      </c>
      <c r="AG354" t="s">
        <v>464</v>
      </c>
      <c r="AH354" t="s">
        <v>465</v>
      </c>
      <c r="AI354">
        <v>11001</v>
      </c>
      <c r="AJ354" t="s">
        <v>466</v>
      </c>
      <c r="AK354">
        <v>9338490</v>
      </c>
      <c r="AM354" t="s">
        <v>467</v>
      </c>
      <c r="AN354">
        <v>31</v>
      </c>
      <c r="AP354" t="s">
        <v>113</v>
      </c>
      <c r="AQ354" t="s">
        <v>142</v>
      </c>
    </row>
    <row r="355" spans="1:43" x14ac:dyDescent="0.25">
      <c r="A355">
        <v>2024</v>
      </c>
      <c r="B355">
        <v>5</v>
      </c>
      <c r="C355">
        <v>28</v>
      </c>
      <c r="D355" s="33">
        <v>45440</v>
      </c>
      <c r="E355" t="s">
        <v>100</v>
      </c>
      <c r="F355" t="s">
        <v>101</v>
      </c>
      <c r="G355" t="s">
        <v>102</v>
      </c>
      <c r="H355">
        <v>742</v>
      </c>
      <c r="I355" t="s">
        <v>1124</v>
      </c>
      <c r="K355">
        <v>4</v>
      </c>
      <c r="L355">
        <v>6</v>
      </c>
      <c r="M355">
        <v>614502</v>
      </c>
      <c r="N355" t="s">
        <v>388</v>
      </c>
      <c r="O355" t="s">
        <v>129</v>
      </c>
      <c r="P355">
        <v>25000</v>
      </c>
      <c r="Q355">
        <v>25000</v>
      </c>
      <c r="R355">
        <v>0</v>
      </c>
      <c r="S355">
        <v>25000</v>
      </c>
      <c r="T355">
        <v>0</v>
      </c>
      <c r="U355">
        <v>0</v>
      </c>
      <c r="V355">
        <v>2693976.4</v>
      </c>
      <c r="W355">
        <v>2963976.4</v>
      </c>
      <c r="X355" t="s">
        <v>148</v>
      </c>
      <c r="Y355" t="s">
        <v>149</v>
      </c>
      <c r="Z355" t="s">
        <v>100</v>
      </c>
      <c r="AA355" t="s">
        <v>106</v>
      </c>
      <c r="AB355">
        <v>1049614643</v>
      </c>
      <c r="AC355">
        <v>0</v>
      </c>
      <c r="AD355" t="s">
        <v>462</v>
      </c>
      <c r="AE355" t="s">
        <v>187</v>
      </c>
      <c r="AF355" t="s">
        <v>463</v>
      </c>
      <c r="AG355" t="s">
        <v>464</v>
      </c>
      <c r="AH355" t="s">
        <v>465</v>
      </c>
      <c r="AI355">
        <v>11001</v>
      </c>
      <c r="AJ355" t="s">
        <v>466</v>
      </c>
      <c r="AK355">
        <v>9338490</v>
      </c>
      <c r="AM355" t="s">
        <v>467</v>
      </c>
      <c r="AN355">
        <v>31</v>
      </c>
      <c r="AP355" t="s">
        <v>113</v>
      </c>
      <c r="AQ355" t="s">
        <v>142</v>
      </c>
    </row>
    <row r="356" spans="1:43" x14ac:dyDescent="0.25">
      <c r="A356">
        <v>2024</v>
      </c>
      <c r="B356">
        <v>5</v>
      </c>
      <c r="C356">
        <v>28</v>
      </c>
      <c r="D356" s="33">
        <v>45440</v>
      </c>
      <c r="E356" t="s">
        <v>100</v>
      </c>
      <c r="F356" t="s">
        <v>101</v>
      </c>
      <c r="G356" t="s">
        <v>102</v>
      </c>
      <c r="H356">
        <v>743</v>
      </c>
      <c r="I356">
        <v>784</v>
      </c>
      <c r="J356" t="s">
        <v>1126</v>
      </c>
      <c r="K356">
        <v>1</v>
      </c>
      <c r="L356">
        <v>6</v>
      </c>
      <c r="M356">
        <v>614502</v>
      </c>
      <c r="N356" t="s">
        <v>388</v>
      </c>
      <c r="O356" t="s">
        <v>129</v>
      </c>
      <c r="P356">
        <v>46000</v>
      </c>
      <c r="Q356">
        <v>46000</v>
      </c>
      <c r="R356">
        <v>0</v>
      </c>
      <c r="S356">
        <v>46000</v>
      </c>
      <c r="T356">
        <v>0</v>
      </c>
      <c r="U356">
        <v>0</v>
      </c>
      <c r="V356">
        <v>32000</v>
      </c>
      <c r="W356">
        <v>78000</v>
      </c>
      <c r="X356" t="s">
        <v>201</v>
      </c>
      <c r="Y356" t="s">
        <v>202</v>
      </c>
      <c r="Z356" t="s">
        <v>100</v>
      </c>
      <c r="AA356" t="s">
        <v>106</v>
      </c>
      <c r="AB356">
        <v>79243201</v>
      </c>
      <c r="AC356">
        <v>4</v>
      </c>
      <c r="AD356" t="s">
        <v>766</v>
      </c>
      <c r="AE356" t="s">
        <v>767</v>
      </c>
      <c r="AG356" t="s">
        <v>768</v>
      </c>
      <c r="AH356" t="s">
        <v>769</v>
      </c>
      <c r="AI356">
        <v>11001</v>
      </c>
      <c r="AJ356" t="s">
        <v>770</v>
      </c>
      <c r="AK356">
        <v>3214443836</v>
      </c>
      <c r="AM356" t="s">
        <v>771</v>
      </c>
      <c r="AN356">
        <v>31</v>
      </c>
      <c r="AQ356" t="s">
        <v>114</v>
      </c>
    </row>
    <row r="357" spans="1:43" x14ac:dyDescent="0.25">
      <c r="A357">
        <v>2024</v>
      </c>
      <c r="B357">
        <v>5</v>
      </c>
      <c r="C357">
        <v>30</v>
      </c>
      <c r="D357" s="33">
        <v>45442</v>
      </c>
      <c r="E357" t="s">
        <v>123</v>
      </c>
      <c r="F357" t="s">
        <v>124</v>
      </c>
      <c r="G357" t="s">
        <v>102</v>
      </c>
      <c r="H357">
        <v>957</v>
      </c>
      <c r="I357">
        <v>957</v>
      </c>
      <c r="J357" t="s">
        <v>1127</v>
      </c>
      <c r="K357">
        <v>44</v>
      </c>
      <c r="L357">
        <v>6</v>
      </c>
      <c r="M357">
        <v>614502</v>
      </c>
      <c r="N357" t="s">
        <v>388</v>
      </c>
      <c r="O357" t="s">
        <v>105</v>
      </c>
      <c r="P357">
        <v>25000</v>
      </c>
      <c r="Q357">
        <v>0</v>
      </c>
      <c r="R357">
        <v>25000</v>
      </c>
      <c r="S357">
        <v>-25000</v>
      </c>
      <c r="T357">
        <v>0</v>
      </c>
      <c r="U357">
        <v>0</v>
      </c>
      <c r="V357">
        <v>108000</v>
      </c>
      <c r="W357">
        <v>83000</v>
      </c>
      <c r="X357" t="s">
        <v>133</v>
      </c>
      <c r="Y357" t="s">
        <v>132</v>
      </c>
      <c r="AB357">
        <v>900915363</v>
      </c>
      <c r="AC357">
        <v>0</v>
      </c>
      <c r="AD357" t="s">
        <v>760</v>
      </c>
      <c r="AI357">
        <v>11001</v>
      </c>
      <c r="AJ357" t="s">
        <v>761</v>
      </c>
      <c r="AK357">
        <v>8985019</v>
      </c>
      <c r="AM357" t="s">
        <v>762</v>
      </c>
      <c r="AN357">
        <v>31</v>
      </c>
      <c r="AO357" t="s">
        <v>113</v>
      </c>
      <c r="AP357" t="s">
        <v>113</v>
      </c>
      <c r="AQ357" t="s">
        <v>763</v>
      </c>
    </row>
    <row r="358" spans="1:43" x14ac:dyDescent="0.25">
      <c r="A358">
        <v>2024</v>
      </c>
      <c r="B358">
        <v>5</v>
      </c>
      <c r="C358">
        <v>30</v>
      </c>
      <c r="D358" s="33">
        <v>45442</v>
      </c>
      <c r="E358" t="s">
        <v>145</v>
      </c>
      <c r="F358" t="s">
        <v>146</v>
      </c>
      <c r="G358" t="s">
        <v>102</v>
      </c>
      <c r="H358">
        <v>5364</v>
      </c>
      <c r="I358">
        <v>5364</v>
      </c>
      <c r="J358" t="s">
        <v>1128</v>
      </c>
      <c r="K358">
        <v>1</v>
      </c>
      <c r="L358">
        <v>6</v>
      </c>
      <c r="M358">
        <v>614502</v>
      </c>
      <c r="N358" t="s">
        <v>388</v>
      </c>
      <c r="O358" t="s">
        <v>129</v>
      </c>
      <c r="P358">
        <v>70000</v>
      </c>
      <c r="Q358">
        <v>70000</v>
      </c>
      <c r="R358">
        <v>0</v>
      </c>
      <c r="S358">
        <v>70000</v>
      </c>
      <c r="T358">
        <v>0</v>
      </c>
      <c r="U358">
        <v>0</v>
      </c>
      <c r="V358">
        <v>842500</v>
      </c>
      <c r="W358">
        <v>1642500</v>
      </c>
      <c r="X358" t="s">
        <v>167</v>
      </c>
      <c r="Y358" t="s">
        <v>161</v>
      </c>
      <c r="Z358" t="s">
        <v>145</v>
      </c>
      <c r="AA358" t="s">
        <v>150</v>
      </c>
      <c r="AB358">
        <v>80411422</v>
      </c>
      <c r="AC358">
        <v>1</v>
      </c>
      <c r="AD358" t="s">
        <v>389</v>
      </c>
      <c r="AE358" t="s">
        <v>152</v>
      </c>
      <c r="AF358" t="s">
        <v>390</v>
      </c>
      <c r="AG358" t="s">
        <v>391</v>
      </c>
      <c r="AH358" t="s">
        <v>392</v>
      </c>
      <c r="AI358">
        <v>11001</v>
      </c>
      <c r="AJ358" t="s">
        <v>393</v>
      </c>
      <c r="AK358">
        <v>6793151</v>
      </c>
      <c r="AM358" t="s">
        <v>394</v>
      </c>
      <c r="AN358">
        <v>31</v>
      </c>
      <c r="AO358" t="s">
        <v>113</v>
      </c>
      <c r="AP358" t="s">
        <v>113</v>
      </c>
      <c r="AQ358" t="s">
        <v>114</v>
      </c>
    </row>
    <row r="359" spans="1:43" x14ac:dyDescent="0.25">
      <c r="A359">
        <v>2024</v>
      </c>
      <c r="B359">
        <v>5</v>
      </c>
      <c r="C359">
        <v>30</v>
      </c>
      <c r="D359" s="33">
        <v>45442</v>
      </c>
      <c r="E359" t="s">
        <v>100</v>
      </c>
      <c r="F359" t="s">
        <v>101</v>
      </c>
      <c r="G359" t="s">
        <v>102</v>
      </c>
      <c r="H359">
        <v>745</v>
      </c>
      <c r="I359">
        <v>15808</v>
      </c>
      <c r="K359">
        <v>4</v>
      </c>
      <c r="L359">
        <v>6</v>
      </c>
      <c r="M359">
        <v>614502</v>
      </c>
      <c r="N359" t="s">
        <v>388</v>
      </c>
      <c r="O359" t="s">
        <v>129</v>
      </c>
      <c r="P359">
        <v>20000</v>
      </c>
      <c r="Q359">
        <v>20000</v>
      </c>
      <c r="R359">
        <v>0</v>
      </c>
      <c r="S359">
        <v>20000</v>
      </c>
      <c r="T359">
        <v>0</v>
      </c>
      <c r="U359">
        <v>0</v>
      </c>
      <c r="V359">
        <v>0</v>
      </c>
      <c r="W359">
        <v>100000</v>
      </c>
      <c r="X359" t="s">
        <v>164</v>
      </c>
      <c r="Y359" t="s">
        <v>161</v>
      </c>
      <c r="Z359" t="s">
        <v>100</v>
      </c>
      <c r="AA359" t="s">
        <v>106</v>
      </c>
      <c r="AB359">
        <v>53039185</v>
      </c>
      <c r="AC359">
        <v>6</v>
      </c>
      <c r="AD359" t="s">
        <v>1129</v>
      </c>
      <c r="AE359" t="s">
        <v>1130</v>
      </c>
      <c r="AF359" t="s">
        <v>1131</v>
      </c>
      <c r="AG359" t="s">
        <v>355</v>
      </c>
      <c r="AH359" t="s">
        <v>1132</v>
      </c>
      <c r="AI359">
        <v>11001</v>
      </c>
      <c r="AJ359" t="s">
        <v>1133</v>
      </c>
      <c r="AK359">
        <v>307709284</v>
      </c>
      <c r="AM359" t="s">
        <v>1134</v>
      </c>
      <c r="AN359">
        <v>31</v>
      </c>
      <c r="AQ359" t="s">
        <v>142</v>
      </c>
    </row>
    <row r="360" spans="1:43" x14ac:dyDescent="0.25">
      <c r="A360">
        <v>2024</v>
      </c>
      <c r="B360">
        <v>5</v>
      </c>
      <c r="C360">
        <v>30</v>
      </c>
      <c r="D360" s="33">
        <v>45442</v>
      </c>
      <c r="E360" t="s">
        <v>100</v>
      </c>
      <c r="F360" t="s">
        <v>101</v>
      </c>
      <c r="G360" t="s">
        <v>102</v>
      </c>
      <c r="H360">
        <v>745</v>
      </c>
      <c r="I360">
        <v>15808</v>
      </c>
      <c r="K360">
        <v>5</v>
      </c>
      <c r="L360">
        <v>6</v>
      </c>
      <c r="M360">
        <v>614502</v>
      </c>
      <c r="N360" t="s">
        <v>388</v>
      </c>
      <c r="O360" t="s">
        <v>129</v>
      </c>
      <c r="P360">
        <v>20000</v>
      </c>
      <c r="Q360">
        <v>20000</v>
      </c>
      <c r="R360">
        <v>0</v>
      </c>
      <c r="S360">
        <v>20000</v>
      </c>
      <c r="T360">
        <v>0</v>
      </c>
      <c r="U360">
        <v>0</v>
      </c>
      <c r="V360">
        <v>0</v>
      </c>
      <c r="W360">
        <v>100000</v>
      </c>
      <c r="X360" t="s">
        <v>165</v>
      </c>
      <c r="Y360" t="s">
        <v>166</v>
      </c>
      <c r="Z360" t="s">
        <v>100</v>
      </c>
      <c r="AA360" t="s">
        <v>106</v>
      </c>
      <c r="AB360">
        <v>53039185</v>
      </c>
      <c r="AC360">
        <v>6</v>
      </c>
      <c r="AD360" t="s">
        <v>1129</v>
      </c>
      <c r="AE360" t="s">
        <v>1130</v>
      </c>
      <c r="AF360" t="s">
        <v>1131</v>
      </c>
      <c r="AG360" t="s">
        <v>355</v>
      </c>
      <c r="AH360" t="s">
        <v>1132</v>
      </c>
      <c r="AI360">
        <v>11001</v>
      </c>
      <c r="AJ360" t="s">
        <v>1133</v>
      </c>
      <c r="AK360">
        <v>307709284</v>
      </c>
      <c r="AM360" t="s">
        <v>1134</v>
      </c>
      <c r="AN360">
        <v>31</v>
      </c>
      <c r="AQ360" t="s">
        <v>142</v>
      </c>
    </row>
    <row r="361" spans="1:43" x14ac:dyDescent="0.25">
      <c r="A361">
        <v>2024</v>
      </c>
      <c r="B361">
        <v>5</v>
      </c>
      <c r="C361">
        <v>30</v>
      </c>
      <c r="D361" s="33">
        <v>45442</v>
      </c>
      <c r="E361" t="s">
        <v>100</v>
      </c>
      <c r="F361" t="s">
        <v>101</v>
      </c>
      <c r="G361" t="s">
        <v>102</v>
      </c>
      <c r="H361">
        <v>745</v>
      </c>
      <c r="I361">
        <v>15808</v>
      </c>
      <c r="K361">
        <v>3</v>
      </c>
      <c r="L361">
        <v>6</v>
      </c>
      <c r="M361">
        <v>614502</v>
      </c>
      <c r="N361" t="s">
        <v>388</v>
      </c>
      <c r="O361" t="s">
        <v>129</v>
      </c>
      <c r="P361">
        <v>20000</v>
      </c>
      <c r="Q361">
        <v>20000</v>
      </c>
      <c r="R361">
        <v>0</v>
      </c>
      <c r="S361">
        <v>20000</v>
      </c>
      <c r="T361">
        <v>0</v>
      </c>
      <c r="U361">
        <v>0</v>
      </c>
      <c r="V361">
        <v>0</v>
      </c>
      <c r="W361">
        <v>100000</v>
      </c>
      <c r="X361" t="s">
        <v>160</v>
      </c>
      <c r="Y361" t="s">
        <v>161</v>
      </c>
      <c r="Z361" t="s">
        <v>100</v>
      </c>
      <c r="AA361" t="s">
        <v>106</v>
      </c>
      <c r="AB361">
        <v>53039185</v>
      </c>
      <c r="AC361">
        <v>6</v>
      </c>
      <c r="AD361" t="s">
        <v>1129</v>
      </c>
      <c r="AE361" t="s">
        <v>1130</v>
      </c>
      <c r="AF361" t="s">
        <v>1131</v>
      </c>
      <c r="AG361" t="s">
        <v>355</v>
      </c>
      <c r="AH361" t="s">
        <v>1132</v>
      </c>
      <c r="AI361">
        <v>11001</v>
      </c>
      <c r="AJ361" t="s">
        <v>1133</v>
      </c>
      <c r="AK361">
        <v>307709284</v>
      </c>
      <c r="AM361" t="s">
        <v>1134</v>
      </c>
      <c r="AN361">
        <v>31</v>
      </c>
      <c r="AQ361" t="s">
        <v>142</v>
      </c>
    </row>
    <row r="362" spans="1:43" x14ac:dyDescent="0.25">
      <c r="A362">
        <v>2024</v>
      </c>
      <c r="B362">
        <v>5</v>
      </c>
      <c r="C362">
        <v>30</v>
      </c>
      <c r="D362" s="33">
        <v>45442</v>
      </c>
      <c r="E362" t="s">
        <v>100</v>
      </c>
      <c r="F362" t="s">
        <v>101</v>
      </c>
      <c r="G362" t="s">
        <v>102</v>
      </c>
      <c r="H362">
        <v>745</v>
      </c>
      <c r="I362">
        <v>15808</v>
      </c>
      <c r="J362" t="s">
        <v>1135</v>
      </c>
      <c r="K362">
        <v>1</v>
      </c>
      <c r="L362">
        <v>6</v>
      </c>
      <c r="M362">
        <v>614502</v>
      </c>
      <c r="N362" t="s">
        <v>388</v>
      </c>
      <c r="O362" t="s">
        <v>129</v>
      </c>
      <c r="P362">
        <v>20000</v>
      </c>
      <c r="Q362">
        <v>20000</v>
      </c>
      <c r="R362">
        <v>0</v>
      </c>
      <c r="S362">
        <v>20000</v>
      </c>
      <c r="T362">
        <v>0</v>
      </c>
      <c r="U362">
        <v>0</v>
      </c>
      <c r="V362">
        <v>0</v>
      </c>
      <c r="W362">
        <v>100000</v>
      </c>
      <c r="X362" t="s">
        <v>167</v>
      </c>
      <c r="Y362" t="s">
        <v>161</v>
      </c>
      <c r="Z362" t="s">
        <v>100</v>
      </c>
      <c r="AA362" t="s">
        <v>106</v>
      </c>
      <c r="AB362">
        <v>53039185</v>
      </c>
      <c r="AC362">
        <v>6</v>
      </c>
      <c r="AD362" t="s">
        <v>1129</v>
      </c>
      <c r="AE362" t="s">
        <v>1130</v>
      </c>
      <c r="AF362" t="s">
        <v>1131</v>
      </c>
      <c r="AG362" t="s">
        <v>355</v>
      </c>
      <c r="AH362" t="s">
        <v>1132</v>
      </c>
      <c r="AI362">
        <v>11001</v>
      </c>
      <c r="AJ362" t="s">
        <v>1133</v>
      </c>
      <c r="AK362">
        <v>307709284</v>
      </c>
      <c r="AM362" t="s">
        <v>1134</v>
      </c>
      <c r="AN362">
        <v>31</v>
      </c>
      <c r="AQ362" t="s">
        <v>142</v>
      </c>
    </row>
    <row r="363" spans="1:43" x14ac:dyDescent="0.25">
      <c r="A363">
        <v>2024</v>
      </c>
      <c r="B363">
        <v>5</v>
      </c>
      <c r="C363">
        <v>30</v>
      </c>
      <c r="D363" s="33">
        <v>45442</v>
      </c>
      <c r="E363" t="s">
        <v>100</v>
      </c>
      <c r="F363" t="s">
        <v>101</v>
      </c>
      <c r="G363" t="s">
        <v>102</v>
      </c>
      <c r="H363">
        <v>745</v>
      </c>
      <c r="I363">
        <v>15808</v>
      </c>
      <c r="K363">
        <v>6</v>
      </c>
      <c r="L363">
        <v>6</v>
      </c>
      <c r="M363">
        <v>614502</v>
      </c>
      <c r="N363" t="s">
        <v>388</v>
      </c>
      <c r="O363" t="s">
        <v>129</v>
      </c>
      <c r="P363">
        <v>20000</v>
      </c>
      <c r="Q363">
        <v>20000</v>
      </c>
      <c r="R363">
        <v>0</v>
      </c>
      <c r="S363">
        <v>20000</v>
      </c>
      <c r="T363">
        <v>0</v>
      </c>
      <c r="U363">
        <v>0</v>
      </c>
      <c r="V363">
        <v>0</v>
      </c>
      <c r="W363">
        <v>100000</v>
      </c>
      <c r="X363" t="s">
        <v>148</v>
      </c>
      <c r="Y363" t="s">
        <v>149</v>
      </c>
      <c r="Z363" t="s">
        <v>100</v>
      </c>
      <c r="AA363" t="s">
        <v>106</v>
      </c>
      <c r="AB363">
        <v>53039185</v>
      </c>
      <c r="AC363">
        <v>6</v>
      </c>
      <c r="AD363" t="s">
        <v>1129</v>
      </c>
      <c r="AE363" t="s">
        <v>1130</v>
      </c>
      <c r="AF363" t="s">
        <v>1131</v>
      </c>
      <c r="AG363" t="s">
        <v>355</v>
      </c>
      <c r="AH363" t="s">
        <v>1132</v>
      </c>
      <c r="AI363">
        <v>11001</v>
      </c>
      <c r="AJ363" t="s">
        <v>1133</v>
      </c>
      <c r="AK363">
        <v>307709284</v>
      </c>
      <c r="AM363" t="s">
        <v>1134</v>
      </c>
      <c r="AN363">
        <v>31</v>
      </c>
      <c r="AQ363" t="s">
        <v>142</v>
      </c>
    </row>
    <row r="364" spans="1:43" x14ac:dyDescent="0.25">
      <c r="A364">
        <v>2024</v>
      </c>
      <c r="B364">
        <v>5</v>
      </c>
      <c r="C364">
        <v>30</v>
      </c>
      <c r="D364" s="33">
        <v>45442</v>
      </c>
      <c r="E364" t="s">
        <v>100</v>
      </c>
      <c r="F364" t="s">
        <v>101</v>
      </c>
      <c r="G364" t="s">
        <v>102</v>
      </c>
      <c r="H364">
        <v>750</v>
      </c>
      <c r="I364" t="s">
        <v>1136</v>
      </c>
      <c r="J364" t="s">
        <v>1137</v>
      </c>
      <c r="K364">
        <v>1</v>
      </c>
      <c r="L364">
        <v>6</v>
      </c>
      <c r="M364">
        <v>614502</v>
      </c>
      <c r="N364" t="s">
        <v>388</v>
      </c>
      <c r="O364" t="s">
        <v>129</v>
      </c>
      <c r="P364">
        <v>426377</v>
      </c>
      <c r="Q364">
        <v>426377</v>
      </c>
      <c r="R364">
        <v>0</v>
      </c>
      <c r="S364">
        <v>426377</v>
      </c>
      <c r="T364">
        <v>0</v>
      </c>
      <c r="U364">
        <v>0</v>
      </c>
      <c r="V364">
        <v>4956200</v>
      </c>
      <c r="W364">
        <v>5382577</v>
      </c>
      <c r="X364" t="s">
        <v>1138</v>
      </c>
      <c r="Y364" t="s">
        <v>258</v>
      </c>
      <c r="Z364" t="s">
        <v>100</v>
      </c>
      <c r="AA364" t="s">
        <v>106</v>
      </c>
      <c r="AB364">
        <v>800092967</v>
      </c>
      <c r="AC364">
        <v>2</v>
      </c>
      <c r="AD364" t="s">
        <v>649</v>
      </c>
      <c r="AI364">
        <v>11001</v>
      </c>
      <c r="AJ364" t="s">
        <v>650</v>
      </c>
      <c r="AK364">
        <v>3701082</v>
      </c>
      <c r="AM364" t="s">
        <v>426</v>
      </c>
      <c r="AN364">
        <v>31</v>
      </c>
      <c r="AQ364" t="s">
        <v>157</v>
      </c>
    </row>
    <row r="365" spans="1:43" x14ac:dyDescent="0.25">
      <c r="A365">
        <v>2024</v>
      </c>
      <c r="B365">
        <v>5</v>
      </c>
      <c r="C365">
        <v>31</v>
      </c>
      <c r="D365" s="33">
        <v>45443</v>
      </c>
      <c r="E365" t="s">
        <v>100</v>
      </c>
      <c r="F365" t="s">
        <v>101</v>
      </c>
      <c r="G365" t="s">
        <v>102</v>
      </c>
      <c r="H365">
        <v>746</v>
      </c>
      <c r="I365" t="s">
        <v>1139</v>
      </c>
      <c r="J365" t="s">
        <v>657</v>
      </c>
      <c r="K365">
        <v>1</v>
      </c>
      <c r="L365">
        <v>6</v>
      </c>
      <c r="M365">
        <v>614502</v>
      </c>
      <c r="N365" t="s">
        <v>388</v>
      </c>
      <c r="O365" t="s">
        <v>129</v>
      </c>
      <c r="P365">
        <v>35000</v>
      </c>
      <c r="Q365">
        <v>35000</v>
      </c>
      <c r="R365">
        <v>0</v>
      </c>
      <c r="S365">
        <v>35000</v>
      </c>
      <c r="T365">
        <v>0</v>
      </c>
      <c r="U365">
        <v>0</v>
      </c>
      <c r="V365">
        <v>2693976.4</v>
      </c>
      <c r="W365">
        <v>2963976.4</v>
      </c>
      <c r="X365" t="s">
        <v>196</v>
      </c>
      <c r="Y365" t="s">
        <v>170</v>
      </c>
      <c r="Z365" t="s">
        <v>100</v>
      </c>
      <c r="AA365" t="s">
        <v>106</v>
      </c>
      <c r="AB365">
        <v>1049614643</v>
      </c>
      <c r="AC365">
        <v>0</v>
      </c>
      <c r="AD365" t="s">
        <v>462</v>
      </c>
      <c r="AE365" t="s">
        <v>187</v>
      </c>
      <c r="AF365" t="s">
        <v>463</v>
      </c>
      <c r="AG365" t="s">
        <v>464</v>
      </c>
      <c r="AH365" t="s">
        <v>465</v>
      </c>
      <c r="AI365">
        <v>11001</v>
      </c>
      <c r="AJ365" t="s">
        <v>466</v>
      </c>
      <c r="AK365">
        <v>9338490</v>
      </c>
      <c r="AM365" t="s">
        <v>467</v>
      </c>
      <c r="AN365">
        <v>31</v>
      </c>
      <c r="AP365" t="s">
        <v>113</v>
      </c>
      <c r="AQ365" t="s">
        <v>142</v>
      </c>
    </row>
    <row r="366" spans="1:43" x14ac:dyDescent="0.25">
      <c r="A366">
        <v>2024</v>
      </c>
      <c r="B366">
        <v>5</v>
      </c>
      <c r="C366">
        <v>31</v>
      </c>
      <c r="D366" s="33">
        <v>45443</v>
      </c>
      <c r="E366" t="s">
        <v>100</v>
      </c>
      <c r="F366" t="s">
        <v>101</v>
      </c>
      <c r="G366" t="s">
        <v>102</v>
      </c>
      <c r="H366">
        <v>755</v>
      </c>
      <c r="I366">
        <v>755</v>
      </c>
      <c r="J366" t="s">
        <v>1140</v>
      </c>
      <c r="K366">
        <v>1</v>
      </c>
      <c r="L366">
        <v>6</v>
      </c>
      <c r="M366">
        <v>614502</v>
      </c>
      <c r="N366" t="s">
        <v>388</v>
      </c>
      <c r="O366" t="s">
        <v>129</v>
      </c>
      <c r="P366">
        <v>93834</v>
      </c>
      <c r="Q366">
        <v>93834</v>
      </c>
      <c r="R366">
        <v>0</v>
      </c>
      <c r="S366">
        <v>93834</v>
      </c>
      <c r="T366">
        <v>0</v>
      </c>
      <c r="U366">
        <v>0</v>
      </c>
      <c r="V366">
        <v>0</v>
      </c>
      <c r="W366">
        <v>93834</v>
      </c>
      <c r="X366" t="s">
        <v>227</v>
      </c>
      <c r="Y366" t="s">
        <v>228</v>
      </c>
      <c r="Z366" t="s">
        <v>100</v>
      </c>
      <c r="AA366" t="s">
        <v>106</v>
      </c>
      <c r="AB366">
        <v>900059238</v>
      </c>
      <c r="AC366">
        <v>5</v>
      </c>
      <c r="AD366" t="s">
        <v>1141</v>
      </c>
      <c r="AI366">
        <v>11001</v>
      </c>
      <c r="AJ366" t="s">
        <v>1142</v>
      </c>
      <c r="AK366">
        <v>6684300</v>
      </c>
      <c r="AM366" t="s">
        <v>1143</v>
      </c>
      <c r="AN366">
        <v>31</v>
      </c>
      <c r="AQ366" t="s">
        <v>142</v>
      </c>
    </row>
    <row r="367" spans="1:43" x14ac:dyDescent="0.25">
      <c r="A367">
        <v>2024</v>
      </c>
      <c r="B367">
        <v>6</v>
      </c>
      <c r="C367">
        <v>4</v>
      </c>
      <c r="D367" s="33">
        <v>45447</v>
      </c>
      <c r="E367" t="s">
        <v>100</v>
      </c>
      <c r="F367" t="s">
        <v>101</v>
      </c>
      <c r="G367" t="s">
        <v>102</v>
      </c>
      <c r="H367">
        <v>757</v>
      </c>
      <c r="I367" t="s">
        <v>1144</v>
      </c>
      <c r="J367" t="s">
        <v>727</v>
      </c>
      <c r="K367">
        <v>1</v>
      </c>
      <c r="L367">
        <v>6</v>
      </c>
      <c r="M367">
        <v>614502</v>
      </c>
      <c r="N367" t="s">
        <v>388</v>
      </c>
      <c r="O367" t="s">
        <v>129</v>
      </c>
      <c r="P367">
        <v>218000</v>
      </c>
      <c r="Q367">
        <v>218000</v>
      </c>
      <c r="R367">
        <v>0</v>
      </c>
      <c r="S367">
        <v>218000</v>
      </c>
      <c r="T367">
        <v>0</v>
      </c>
      <c r="U367">
        <v>0</v>
      </c>
      <c r="V367">
        <v>3721499</v>
      </c>
      <c r="W367">
        <v>3939499</v>
      </c>
      <c r="X367" t="s">
        <v>639</v>
      </c>
      <c r="Y367" t="s">
        <v>640</v>
      </c>
      <c r="Z367" t="s">
        <v>100</v>
      </c>
      <c r="AA367" t="s">
        <v>106</v>
      </c>
      <c r="AB367">
        <v>901487971</v>
      </c>
      <c r="AC367">
        <v>5</v>
      </c>
      <c r="AD367" t="s">
        <v>589</v>
      </c>
      <c r="AI367">
        <v>11001</v>
      </c>
      <c r="AJ367" t="s">
        <v>590</v>
      </c>
      <c r="AK367">
        <v>5243120</v>
      </c>
      <c r="AM367" t="s">
        <v>591</v>
      </c>
      <c r="AN367">
        <v>31</v>
      </c>
      <c r="AO367" t="s">
        <v>113</v>
      </c>
      <c r="AP367" t="s">
        <v>113</v>
      </c>
      <c r="AQ367" t="s">
        <v>142</v>
      </c>
    </row>
    <row r="368" spans="1:43" x14ac:dyDescent="0.25">
      <c r="A368">
        <v>2024</v>
      </c>
      <c r="B368">
        <v>6</v>
      </c>
      <c r="C368">
        <v>6</v>
      </c>
      <c r="D368" s="33">
        <v>45449</v>
      </c>
      <c r="E368" t="s">
        <v>145</v>
      </c>
      <c r="F368" t="s">
        <v>146</v>
      </c>
      <c r="G368" t="s">
        <v>102</v>
      </c>
      <c r="H368">
        <v>5430</v>
      </c>
      <c r="I368">
        <v>5430</v>
      </c>
      <c r="J368" t="s">
        <v>1145</v>
      </c>
      <c r="K368">
        <v>1</v>
      </c>
      <c r="L368">
        <v>6</v>
      </c>
      <c r="M368">
        <v>614502</v>
      </c>
      <c r="N368" t="s">
        <v>388</v>
      </c>
      <c r="O368" t="s">
        <v>129</v>
      </c>
      <c r="P368">
        <v>3000</v>
      </c>
      <c r="Q368">
        <v>3000</v>
      </c>
      <c r="R368">
        <v>0</v>
      </c>
      <c r="S368">
        <v>3000</v>
      </c>
      <c r="T368">
        <v>0</v>
      </c>
      <c r="U368">
        <v>0</v>
      </c>
      <c r="V368">
        <v>559142.81999999995</v>
      </c>
      <c r="W368">
        <v>574142.81999999995</v>
      </c>
      <c r="X368" t="s">
        <v>264</v>
      </c>
      <c r="Y368" t="s">
        <v>258</v>
      </c>
      <c r="Z368" t="s">
        <v>145</v>
      </c>
      <c r="AA368" t="s">
        <v>150</v>
      </c>
      <c r="AB368">
        <v>79557991</v>
      </c>
      <c r="AC368">
        <v>2</v>
      </c>
      <c r="AD368" t="s">
        <v>438</v>
      </c>
      <c r="AE368" t="s">
        <v>439</v>
      </c>
      <c r="AG368" t="s">
        <v>440</v>
      </c>
      <c r="AH368" t="s">
        <v>441</v>
      </c>
      <c r="AI368">
        <v>11001</v>
      </c>
      <c r="AJ368" t="s">
        <v>442</v>
      </c>
      <c r="AK368">
        <v>3115608621</v>
      </c>
      <c r="AM368" t="s">
        <v>443</v>
      </c>
      <c r="AN368">
        <v>31</v>
      </c>
      <c r="AQ368" t="s">
        <v>114</v>
      </c>
    </row>
    <row r="369" spans="1:43" x14ac:dyDescent="0.25">
      <c r="A369">
        <v>2024</v>
      </c>
      <c r="B369">
        <v>6</v>
      </c>
      <c r="C369">
        <v>6</v>
      </c>
      <c r="D369" s="33">
        <v>45449</v>
      </c>
      <c r="E369" t="s">
        <v>145</v>
      </c>
      <c r="F369" t="s">
        <v>146</v>
      </c>
      <c r="G369" t="s">
        <v>102</v>
      </c>
      <c r="H369">
        <v>5431</v>
      </c>
      <c r="I369">
        <v>5431</v>
      </c>
      <c r="J369" t="s">
        <v>1146</v>
      </c>
      <c r="K369">
        <v>1</v>
      </c>
      <c r="L369">
        <v>6</v>
      </c>
      <c r="M369">
        <v>614502</v>
      </c>
      <c r="N369" t="s">
        <v>388</v>
      </c>
      <c r="O369" t="s">
        <v>129</v>
      </c>
      <c r="P369">
        <v>60000</v>
      </c>
      <c r="Q369">
        <v>60000</v>
      </c>
      <c r="R369">
        <v>0</v>
      </c>
      <c r="S369">
        <v>60000</v>
      </c>
      <c r="T369">
        <v>0</v>
      </c>
      <c r="U369">
        <v>0</v>
      </c>
      <c r="V369">
        <v>0</v>
      </c>
      <c r="W369">
        <v>60000</v>
      </c>
      <c r="X369" t="s">
        <v>165</v>
      </c>
      <c r="Y369" t="s">
        <v>166</v>
      </c>
      <c r="Z369" t="s">
        <v>145</v>
      </c>
      <c r="AA369" t="s">
        <v>150</v>
      </c>
      <c r="AB369">
        <v>7218602</v>
      </c>
      <c r="AC369">
        <v>7</v>
      </c>
      <c r="AD369" t="s">
        <v>1147</v>
      </c>
      <c r="AE369" t="s">
        <v>187</v>
      </c>
      <c r="AF369" t="s">
        <v>1148</v>
      </c>
      <c r="AG369" t="s">
        <v>562</v>
      </c>
      <c r="AH369" t="s">
        <v>1047</v>
      </c>
      <c r="AI369">
        <v>11001</v>
      </c>
      <c r="AJ369" t="s">
        <v>1149</v>
      </c>
      <c r="AK369">
        <v>7896528</v>
      </c>
      <c r="AM369" t="s">
        <v>1150</v>
      </c>
      <c r="AN369">
        <v>31</v>
      </c>
      <c r="AP369" t="s">
        <v>113</v>
      </c>
      <c r="AQ369" t="s">
        <v>114</v>
      </c>
    </row>
    <row r="370" spans="1:43" x14ac:dyDescent="0.25">
      <c r="A370">
        <v>2024</v>
      </c>
      <c r="B370">
        <v>6</v>
      </c>
      <c r="C370">
        <v>6</v>
      </c>
      <c r="D370" s="33">
        <v>45449</v>
      </c>
      <c r="E370" t="s">
        <v>145</v>
      </c>
      <c r="F370" t="s">
        <v>146</v>
      </c>
      <c r="G370" t="s">
        <v>102</v>
      </c>
      <c r="H370">
        <v>5432</v>
      </c>
      <c r="I370">
        <v>5432</v>
      </c>
      <c r="J370" t="s">
        <v>1151</v>
      </c>
      <c r="K370">
        <v>1</v>
      </c>
      <c r="L370">
        <v>6</v>
      </c>
      <c r="M370">
        <v>614502</v>
      </c>
      <c r="N370" t="s">
        <v>388</v>
      </c>
      <c r="O370" t="s">
        <v>129</v>
      </c>
      <c r="P370">
        <v>20000</v>
      </c>
      <c r="Q370">
        <v>20000</v>
      </c>
      <c r="R370">
        <v>0</v>
      </c>
      <c r="S370">
        <v>20000</v>
      </c>
      <c r="T370">
        <v>0</v>
      </c>
      <c r="U370">
        <v>0</v>
      </c>
      <c r="V370">
        <v>50000</v>
      </c>
      <c r="W370">
        <v>100000</v>
      </c>
      <c r="X370" t="s">
        <v>158</v>
      </c>
      <c r="Y370" t="s">
        <v>159</v>
      </c>
      <c r="Z370" t="s">
        <v>145</v>
      </c>
      <c r="AA370" t="s">
        <v>150</v>
      </c>
      <c r="AB370">
        <v>79309986</v>
      </c>
      <c r="AC370">
        <v>2</v>
      </c>
      <c r="AD370" t="s">
        <v>1044</v>
      </c>
      <c r="AE370" t="s">
        <v>187</v>
      </c>
      <c r="AF370" t="s">
        <v>1045</v>
      </c>
      <c r="AG370" t="s">
        <v>1046</v>
      </c>
      <c r="AH370" t="s">
        <v>1047</v>
      </c>
      <c r="AI370">
        <v>11001</v>
      </c>
      <c r="AJ370" t="s">
        <v>1048</v>
      </c>
      <c r="AK370">
        <v>3103048134</v>
      </c>
      <c r="AM370" t="s">
        <v>426</v>
      </c>
      <c r="AN370">
        <v>31</v>
      </c>
      <c r="AP370" t="s">
        <v>113</v>
      </c>
      <c r="AQ370" t="s">
        <v>114</v>
      </c>
    </row>
    <row r="371" spans="1:43" x14ac:dyDescent="0.25">
      <c r="A371">
        <v>2024</v>
      </c>
      <c r="B371">
        <v>6</v>
      </c>
      <c r="C371">
        <v>6</v>
      </c>
      <c r="D371" s="33">
        <v>45449</v>
      </c>
      <c r="E371" t="s">
        <v>145</v>
      </c>
      <c r="F371" t="s">
        <v>146</v>
      </c>
      <c r="G371" t="s">
        <v>102</v>
      </c>
      <c r="H371">
        <v>5436</v>
      </c>
      <c r="I371">
        <v>5436</v>
      </c>
      <c r="J371" t="s">
        <v>1152</v>
      </c>
      <c r="K371">
        <v>1</v>
      </c>
      <c r="L371">
        <v>6</v>
      </c>
      <c r="M371">
        <v>614502</v>
      </c>
      <c r="N371" t="s">
        <v>388</v>
      </c>
      <c r="O371" t="s">
        <v>129</v>
      </c>
      <c r="P371">
        <v>10000</v>
      </c>
      <c r="Q371">
        <v>10000</v>
      </c>
      <c r="R371">
        <v>0</v>
      </c>
      <c r="S371">
        <v>10000</v>
      </c>
      <c r="T371">
        <v>0</v>
      </c>
      <c r="U371">
        <v>0</v>
      </c>
      <c r="V371">
        <v>0</v>
      </c>
      <c r="W371">
        <v>105000</v>
      </c>
      <c r="X371" t="s">
        <v>197</v>
      </c>
      <c r="Y371" t="s">
        <v>198</v>
      </c>
      <c r="AB371">
        <v>80504475</v>
      </c>
      <c r="AC371">
        <v>1</v>
      </c>
      <c r="AD371" t="s">
        <v>299</v>
      </c>
      <c r="AE371" t="s">
        <v>300</v>
      </c>
      <c r="AG371" t="s">
        <v>301</v>
      </c>
      <c r="AH371" t="s">
        <v>302</v>
      </c>
      <c r="AI371">
        <v>11001</v>
      </c>
      <c r="AJ371" t="s">
        <v>303</v>
      </c>
      <c r="AK371" t="s">
        <v>304</v>
      </c>
      <c r="AL371" t="s">
        <v>304</v>
      </c>
      <c r="AM371" t="s">
        <v>305</v>
      </c>
      <c r="AN371">
        <v>31</v>
      </c>
      <c r="AO371" t="s">
        <v>113</v>
      </c>
      <c r="AP371" t="s">
        <v>113</v>
      </c>
      <c r="AQ371" t="s">
        <v>114</v>
      </c>
    </row>
    <row r="372" spans="1:43" x14ac:dyDescent="0.25">
      <c r="A372">
        <v>2024</v>
      </c>
      <c r="B372">
        <v>6</v>
      </c>
      <c r="C372">
        <v>6</v>
      </c>
      <c r="D372" s="33">
        <v>45449</v>
      </c>
      <c r="E372" t="s">
        <v>100</v>
      </c>
      <c r="F372" t="s">
        <v>101</v>
      </c>
      <c r="G372" t="s">
        <v>102</v>
      </c>
      <c r="H372">
        <v>752</v>
      </c>
      <c r="I372">
        <v>1893</v>
      </c>
      <c r="J372" t="s">
        <v>1153</v>
      </c>
      <c r="K372">
        <v>1</v>
      </c>
      <c r="L372">
        <v>6</v>
      </c>
      <c r="M372">
        <v>614502</v>
      </c>
      <c r="N372" t="s">
        <v>388</v>
      </c>
      <c r="O372" t="s">
        <v>129</v>
      </c>
      <c r="P372">
        <v>100840</v>
      </c>
      <c r="Q372">
        <v>100840</v>
      </c>
      <c r="R372">
        <v>0</v>
      </c>
      <c r="S372">
        <v>100840</v>
      </c>
      <c r="T372">
        <v>0</v>
      </c>
      <c r="U372">
        <v>0</v>
      </c>
      <c r="V372">
        <v>0</v>
      </c>
      <c r="W372">
        <v>100840</v>
      </c>
      <c r="X372" t="s">
        <v>158</v>
      </c>
      <c r="Y372" t="s">
        <v>159</v>
      </c>
      <c r="Z372" t="s">
        <v>100</v>
      </c>
      <c r="AA372" t="s">
        <v>106</v>
      </c>
      <c r="AB372">
        <v>79672902</v>
      </c>
      <c r="AC372">
        <v>9</v>
      </c>
      <c r="AD372" t="s">
        <v>1154</v>
      </c>
      <c r="AE372" t="s">
        <v>293</v>
      </c>
      <c r="AF372" t="s">
        <v>537</v>
      </c>
      <c r="AG372" t="s">
        <v>1155</v>
      </c>
      <c r="AH372" t="s">
        <v>1156</v>
      </c>
      <c r="AI372">
        <v>11001</v>
      </c>
      <c r="AJ372" t="s">
        <v>1157</v>
      </c>
      <c r="AK372">
        <v>6629925</v>
      </c>
      <c r="AM372" t="s">
        <v>1158</v>
      </c>
      <c r="AN372">
        <v>31</v>
      </c>
      <c r="AP372" t="s">
        <v>113</v>
      </c>
      <c r="AQ372" t="s">
        <v>114</v>
      </c>
    </row>
    <row r="373" spans="1:43" x14ac:dyDescent="0.25">
      <c r="A373">
        <v>2024</v>
      </c>
      <c r="B373">
        <v>6</v>
      </c>
      <c r="C373">
        <v>6</v>
      </c>
      <c r="D373" s="33">
        <v>45449</v>
      </c>
      <c r="E373" t="s">
        <v>100</v>
      </c>
      <c r="F373" t="s">
        <v>101</v>
      </c>
      <c r="G373" t="s">
        <v>102</v>
      </c>
      <c r="H373">
        <v>753</v>
      </c>
      <c r="I373" t="s">
        <v>1159</v>
      </c>
      <c r="J373" t="s">
        <v>1160</v>
      </c>
      <c r="K373">
        <v>1</v>
      </c>
      <c r="L373">
        <v>6</v>
      </c>
      <c r="M373">
        <v>614502</v>
      </c>
      <c r="N373" t="s">
        <v>388</v>
      </c>
      <c r="O373" t="s">
        <v>129</v>
      </c>
      <c r="P373">
        <v>129000</v>
      </c>
      <c r="Q373">
        <v>129000</v>
      </c>
      <c r="R373">
        <v>0</v>
      </c>
      <c r="S373">
        <v>129000</v>
      </c>
      <c r="T373">
        <v>0</v>
      </c>
      <c r="U373">
        <v>0</v>
      </c>
      <c r="V373">
        <v>1095498</v>
      </c>
      <c r="W373">
        <v>1303497</v>
      </c>
      <c r="X373" t="s">
        <v>160</v>
      </c>
      <c r="Y373" t="s">
        <v>161</v>
      </c>
      <c r="Z373" t="s">
        <v>100</v>
      </c>
      <c r="AA373" t="s">
        <v>106</v>
      </c>
      <c r="AB373">
        <v>800157698</v>
      </c>
      <c r="AC373">
        <v>7</v>
      </c>
      <c r="AD373" t="s">
        <v>445</v>
      </c>
      <c r="AI373">
        <v>11001</v>
      </c>
      <c r="AJ373" t="s">
        <v>446</v>
      </c>
      <c r="AK373" t="s">
        <v>447</v>
      </c>
      <c r="AM373" t="s">
        <v>448</v>
      </c>
      <c r="AN373">
        <v>31</v>
      </c>
      <c r="AO373" t="s">
        <v>113</v>
      </c>
      <c r="AP373" t="s">
        <v>113</v>
      </c>
      <c r="AQ373" t="s">
        <v>142</v>
      </c>
    </row>
    <row r="374" spans="1:43" x14ac:dyDescent="0.25">
      <c r="A374">
        <v>2024</v>
      </c>
      <c r="B374">
        <v>6</v>
      </c>
      <c r="C374">
        <v>6</v>
      </c>
      <c r="D374" s="33">
        <v>45449</v>
      </c>
      <c r="E374" t="s">
        <v>100</v>
      </c>
      <c r="F374" t="s">
        <v>101</v>
      </c>
      <c r="G374" t="s">
        <v>102</v>
      </c>
      <c r="H374">
        <v>754</v>
      </c>
      <c r="I374">
        <v>1971</v>
      </c>
      <c r="J374" t="s">
        <v>1161</v>
      </c>
      <c r="K374">
        <v>1</v>
      </c>
      <c r="L374">
        <v>6</v>
      </c>
      <c r="M374">
        <v>614502</v>
      </c>
      <c r="N374" t="s">
        <v>388</v>
      </c>
      <c r="O374" t="s">
        <v>129</v>
      </c>
      <c r="P374">
        <v>254621.85</v>
      </c>
      <c r="Q374">
        <v>254621.85</v>
      </c>
      <c r="R374">
        <v>0</v>
      </c>
      <c r="S374">
        <v>254621.85</v>
      </c>
      <c r="T374">
        <v>0</v>
      </c>
      <c r="U374">
        <v>0</v>
      </c>
      <c r="V374">
        <v>0</v>
      </c>
      <c r="W374">
        <v>254621.85</v>
      </c>
      <c r="X374" t="s">
        <v>165</v>
      </c>
      <c r="Y374" t="s">
        <v>166</v>
      </c>
      <c r="Z374" t="s">
        <v>100</v>
      </c>
      <c r="AA374" t="s">
        <v>106</v>
      </c>
      <c r="AB374">
        <v>900141395</v>
      </c>
      <c r="AC374">
        <v>3</v>
      </c>
      <c r="AD374" t="s">
        <v>1162</v>
      </c>
      <c r="AI374">
        <v>11001</v>
      </c>
      <c r="AJ374" t="s">
        <v>1163</v>
      </c>
      <c r="AK374">
        <v>3108671105</v>
      </c>
      <c r="AM374" t="s">
        <v>1164</v>
      </c>
      <c r="AN374">
        <v>31</v>
      </c>
      <c r="AP374" t="s">
        <v>113</v>
      </c>
      <c r="AQ374" t="s">
        <v>142</v>
      </c>
    </row>
    <row r="375" spans="1:43" x14ac:dyDescent="0.25">
      <c r="A375">
        <v>2024</v>
      </c>
      <c r="B375">
        <v>6</v>
      </c>
      <c r="C375">
        <v>6</v>
      </c>
      <c r="D375" s="33">
        <v>45449</v>
      </c>
      <c r="E375" t="s">
        <v>100</v>
      </c>
      <c r="F375" t="s">
        <v>101</v>
      </c>
      <c r="G375" t="s">
        <v>102</v>
      </c>
      <c r="H375">
        <v>756</v>
      </c>
      <c r="I375">
        <v>306881</v>
      </c>
      <c r="J375" t="s">
        <v>566</v>
      </c>
      <c r="K375">
        <v>1</v>
      </c>
      <c r="L375">
        <v>6</v>
      </c>
      <c r="M375">
        <v>614502</v>
      </c>
      <c r="N375" t="s">
        <v>388</v>
      </c>
      <c r="O375" t="s">
        <v>129</v>
      </c>
      <c r="P375">
        <v>42999</v>
      </c>
      <c r="Q375">
        <v>42999</v>
      </c>
      <c r="R375">
        <v>0</v>
      </c>
      <c r="S375">
        <v>42999</v>
      </c>
      <c r="T375">
        <v>0</v>
      </c>
      <c r="U375">
        <v>0</v>
      </c>
      <c r="V375">
        <v>1095498</v>
      </c>
      <c r="W375">
        <v>1303497</v>
      </c>
      <c r="X375" t="s">
        <v>197</v>
      </c>
      <c r="Y375" t="s">
        <v>198</v>
      </c>
      <c r="Z375" t="s">
        <v>100</v>
      </c>
      <c r="AA375" t="s">
        <v>106</v>
      </c>
      <c r="AB375">
        <v>800157698</v>
      </c>
      <c r="AC375">
        <v>7</v>
      </c>
      <c r="AD375" t="s">
        <v>445</v>
      </c>
      <c r="AI375">
        <v>11001</v>
      </c>
      <c r="AJ375" t="s">
        <v>446</v>
      </c>
      <c r="AK375" t="s">
        <v>447</v>
      </c>
      <c r="AM375" t="s">
        <v>448</v>
      </c>
      <c r="AN375">
        <v>31</v>
      </c>
      <c r="AO375" t="s">
        <v>113</v>
      </c>
      <c r="AP375" t="s">
        <v>113</v>
      </c>
      <c r="AQ375" t="s">
        <v>142</v>
      </c>
    </row>
    <row r="376" spans="1:43" x14ac:dyDescent="0.25">
      <c r="A376">
        <v>2024</v>
      </c>
      <c r="B376">
        <v>6</v>
      </c>
      <c r="C376">
        <v>7</v>
      </c>
      <c r="D376" s="33">
        <v>45450</v>
      </c>
      <c r="E376" t="s">
        <v>145</v>
      </c>
      <c r="F376" t="s">
        <v>146</v>
      </c>
      <c r="G376" t="s">
        <v>102</v>
      </c>
      <c r="H376">
        <v>5438</v>
      </c>
      <c r="I376">
        <v>5438</v>
      </c>
      <c r="J376" t="s">
        <v>1165</v>
      </c>
      <c r="K376">
        <v>1</v>
      </c>
      <c r="L376">
        <v>6</v>
      </c>
      <c r="M376">
        <v>614502</v>
      </c>
      <c r="N376" t="s">
        <v>388</v>
      </c>
      <c r="O376" t="s">
        <v>129</v>
      </c>
      <c r="P376">
        <v>100000</v>
      </c>
      <c r="Q376">
        <v>100000</v>
      </c>
      <c r="R376">
        <v>0</v>
      </c>
      <c r="S376">
        <v>100000</v>
      </c>
      <c r="T376">
        <v>0</v>
      </c>
      <c r="U376">
        <v>0</v>
      </c>
      <c r="V376">
        <v>100000</v>
      </c>
      <c r="W376">
        <v>200000</v>
      </c>
      <c r="X376" t="s">
        <v>203</v>
      </c>
      <c r="Y376" t="s">
        <v>204</v>
      </c>
      <c r="AB376">
        <v>80412569</v>
      </c>
      <c r="AC376">
        <v>8</v>
      </c>
      <c r="AD376" t="s">
        <v>292</v>
      </c>
      <c r="AE376" t="s">
        <v>293</v>
      </c>
      <c r="AF376" t="s">
        <v>294</v>
      </c>
      <c r="AG376" t="s">
        <v>295</v>
      </c>
      <c r="AH376" t="s">
        <v>296</v>
      </c>
      <c r="AI376">
        <v>11001</v>
      </c>
      <c r="AJ376" t="s">
        <v>297</v>
      </c>
      <c r="AK376">
        <v>3168743382</v>
      </c>
      <c r="AM376" t="s">
        <v>298</v>
      </c>
      <c r="AN376">
        <v>31</v>
      </c>
      <c r="AO376" t="s">
        <v>113</v>
      </c>
      <c r="AP376" t="s">
        <v>113</v>
      </c>
      <c r="AQ376" t="s">
        <v>114</v>
      </c>
    </row>
    <row r="377" spans="1:43" x14ac:dyDescent="0.25">
      <c r="A377">
        <v>2024</v>
      </c>
      <c r="B377">
        <v>6</v>
      </c>
      <c r="C377">
        <v>7</v>
      </c>
      <c r="D377" s="33">
        <v>45450</v>
      </c>
      <c r="E377" t="s">
        <v>145</v>
      </c>
      <c r="F377" t="s">
        <v>146</v>
      </c>
      <c r="G377" t="s">
        <v>102</v>
      </c>
      <c r="H377">
        <v>5439</v>
      </c>
      <c r="I377">
        <v>5439</v>
      </c>
      <c r="J377" t="s">
        <v>1166</v>
      </c>
      <c r="K377">
        <v>1</v>
      </c>
      <c r="L377">
        <v>6</v>
      </c>
      <c r="M377">
        <v>614502</v>
      </c>
      <c r="N377" t="s">
        <v>388</v>
      </c>
      <c r="O377" t="s">
        <v>129</v>
      </c>
      <c r="P377">
        <v>12200</v>
      </c>
      <c r="Q377">
        <v>12200</v>
      </c>
      <c r="R377">
        <v>0</v>
      </c>
      <c r="S377">
        <v>12200</v>
      </c>
      <c r="T377">
        <v>0</v>
      </c>
      <c r="U377">
        <v>0</v>
      </c>
      <c r="V377">
        <v>61000</v>
      </c>
      <c r="W377">
        <v>108200</v>
      </c>
      <c r="X377" t="s">
        <v>180</v>
      </c>
      <c r="Y377" t="s">
        <v>181</v>
      </c>
      <c r="Z377" t="s">
        <v>145</v>
      </c>
      <c r="AA377" t="s">
        <v>150</v>
      </c>
      <c r="AB377">
        <v>80135104</v>
      </c>
      <c r="AC377">
        <v>9</v>
      </c>
      <c r="AD377" t="s">
        <v>186</v>
      </c>
      <c r="AE377" t="s">
        <v>187</v>
      </c>
      <c r="AF377" t="s">
        <v>188</v>
      </c>
      <c r="AG377" t="s">
        <v>189</v>
      </c>
      <c r="AH377" t="s">
        <v>190</v>
      </c>
      <c r="AI377">
        <v>11001</v>
      </c>
      <c r="AJ377" t="s">
        <v>191</v>
      </c>
      <c r="AK377">
        <v>3166934661</v>
      </c>
      <c r="AM377" t="s">
        <v>192</v>
      </c>
      <c r="AN377">
        <v>31</v>
      </c>
      <c r="AP377" t="s">
        <v>113</v>
      </c>
      <c r="AQ377" t="s">
        <v>114</v>
      </c>
    </row>
    <row r="378" spans="1:43" x14ac:dyDescent="0.25">
      <c r="A378">
        <v>2024</v>
      </c>
      <c r="B378">
        <v>6</v>
      </c>
      <c r="C378">
        <v>7</v>
      </c>
      <c r="D378" s="33">
        <v>45450</v>
      </c>
      <c r="E378" t="s">
        <v>145</v>
      </c>
      <c r="F378" t="s">
        <v>146</v>
      </c>
      <c r="G378" t="s">
        <v>102</v>
      </c>
      <c r="H378">
        <v>5474</v>
      </c>
      <c r="I378">
        <v>5474</v>
      </c>
      <c r="J378" t="s">
        <v>1167</v>
      </c>
      <c r="K378">
        <v>1</v>
      </c>
      <c r="L378">
        <v>6</v>
      </c>
      <c r="M378">
        <v>614502</v>
      </c>
      <c r="N378" t="s">
        <v>388</v>
      </c>
      <c r="O378" t="s">
        <v>129</v>
      </c>
      <c r="P378">
        <v>50000</v>
      </c>
      <c r="Q378">
        <v>50000</v>
      </c>
      <c r="R378">
        <v>0</v>
      </c>
      <c r="S378">
        <v>50000</v>
      </c>
      <c r="T378">
        <v>0</v>
      </c>
      <c r="U378">
        <v>0</v>
      </c>
      <c r="V378">
        <v>0</v>
      </c>
      <c r="W378">
        <v>50000</v>
      </c>
      <c r="X378" t="s">
        <v>133</v>
      </c>
      <c r="Y378" t="s">
        <v>132</v>
      </c>
      <c r="Z378" t="s">
        <v>145</v>
      </c>
      <c r="AA378" t="s">
        <v>150</v>
      </c>
      <c r="AB378">
        <v>33676684</v>
      </c>
      <c r="AC378">
        <v>9</v>
      </c>
      <c r="AD378" t="s">
        <v>1168</v>
      </c>
      <c r="AE378" t="s">
        <v>500</v>
      </c>
      <c r="AF378" t="s">
        <v>1169</v>
      </c>
      <c r="AG378" t="s">
        <v>1170</v>
      </c>
      <c r="AH378" t="s">
        <v>276</v>
      </c>
      <c r="AI378">
        <v>11001</v>
      </c>
      <c r="AJ378" t="s">
        <v>1171</v>
      </c>
      <c r="AK378">
        <v>3118381224</v>
      </c>
      <c r="AM378" t="s">
        <v>1172</v>
      </c>
      <c r="AN378">
        <v>13</v>
      </c>
      <c r="AO378" t="s">
        <v>113</v>
      </c>
      <c r="AP378" t="s">
        <v>113</v>
      </c>
      <c r="AQ378" t="s">
        <v>142</v>
      </c>
    </row>
    <row r="379" spans="1:43" x14ac:dyDescent="0.25">
      <c r="A379">
        <v>2024</v>
      </c>
      <c r="B379">
        <v>6</v>
      </c>
      <c r="C379">
        <v>7</v>
      </c>
      <c r="D379" s="33">
        <v>45450</v>
      </c>
      <c r="E379" t="s">
        <v>100</v>
      </c>
      <c r="F379" t="s">
        <v>101</v>
      </c>
      <c r="G379" t="s">
        <v>102</v>
      </c>
      <c r="H379">
        <v>759</v>
      </c>
      <c r="I379">
        <v>306885</v>
      </c>
      <c r="J379" t="s">
        <v>1173</v>
      </c>
      <c r="K379">
        <v>1</v>
      </c>
      <c r="L379">
        <v>6</v>
      </c>
      <c r="M379">
        <v>614502</v>
      </c>
      <c r="N379" t="s">
        <v>388</v>
      </c>
      <c r="O379" t="s">
        <v>129</v>
      </c>
      <c r="P379">
        <v>15000</v>
      </c>
      <c r="Q379">
        <v>15000</v>
      </c>
      <c r="R379">
        <v>0</v>
      </c>
      <c r="S379">
        <v>15000</v>
      </c>
      <c r="T379">
        <v>0</v>
      </c>
      <c r="U379">
        <v>0</v>
      </c>
      <c r="V379">
        <v>1095498</v>
      </c>
      <c r="W379">
        <v>1303497</v>
      </c>
      <c r="X379" t="s">
        <v>178</v>
      </c>
      <c r="Y379" t="s">
        <v>179</v>
      </c>
      <c r="Z379" t="s">
        <v>100</v>
      </c>
      <c r="AA379" t="s">
        <v>106</v>
      </c>
      <c r="AB379">
        <v>800157698</v>
      </c>
      <c r="AC379">
        <v>7</v>
      </c>
      <c r="AD379" t="s">
        <v>445</v>
      </c>
      <c r="AI379">
        <v>11001</v>
      </c>
      <c r="AJ379" t="s">
        <v>446</v>
      </c>
      <c r="AK379" t="s">
        <v>447</v>
      </c>
      <c r="AM379" t="s">
        <v>448</v>
      </c>
      <c r="AN379">
        <v>31</v>
      </c>
      <c r="AO379" t="s">
        <v>113</v>
      </c>
      <c r="AP379" t="s">
        <v>113</v>
      </c>
      <c r="AQ379" t="s">
        <v>142</v>
      </c>
    </row>
    <row r="380" spans="1:43" x14ac:dyDescent="0.25">
      <c r="A380">
        <v>2024</v>
      </c>
      <c r="B380">
        <v>6</v>
      </c>
      <c r="C380">
        <v>7</v>
      </c>
      <c r="D380" s="33">
        <v>45450</v>
      </c>
      <c r="E380" t="s">
        <v>100</v>
      </c>
      <c r="F380" t="s">
        <v>101</v>
      </c>
      <c r="G380" t="s">
        <v>102</v>
      </c>
      <c r="H380">
        <v>760</v>
      </c>
      <c r="I380">
        <v>2075</v>
      </c>
      <c r="J380" t="s">
        <v>1174</v>
      </c>
      <c r="K380">
        <v>1</v>
      </c>
      <c r="L380">
        <v>6</v>
      </c>
      <c r="M380">
        <v>614502</v>
      </c>
      <c r="N380" t="s">
        <v>388</v>
      </c>
      <c r="O380" t="s">
        <v>129</v>
      </c>
      <c r="P380">
        <v>160000</v>
      </c>
      <c r="Q380">
        <v>160000</v>
      </c>
      <c r="R380">
        <v>0</v>
      </c>
      <c r="S380">
        <v>160000</v>
      </c>
      <c r="T380">
        <v>0</v>
      </c>
      <c r="U380">
        <v>0</v>
      </c>
      <c r="V380">
        <v>168067.23</v>
      </c>
      <c r="W380">
        <v>328067.23</v>
      </c>
      <c r="X380" t="s">
        <v>257</v>
      </c>
      <c r="Y380" t="s">
        <v>258</v>
      </c>
      <c r="Z380" t="s">
        <v>100</v>
      </c>
      <c r="AA380" t="s">
        <v>106</v>
      </c>
      <c r="AB380">
        <v>901706996</v>
      </c>
      <c r="AC380">
        <v>1</v>
      </c>
      <c r="AD380" t="s">
        <v>1056</v>
      </c>
      <c r="AI380">
        <v>11001</v>
      </c>
      <c r="AJ380" t="s">
        <v>1057</v>
      </c>
      <c r="AK380">
        <v>3107673217</v>
      </c>
      <c r="AM380" t="s">
        <v>1058</v>
      </c>
      <c r="AN380">
        <v>31</v>
      </c>
      <c r="AQ380" t="s">
        <v>142</v>
      </c>
    </row>
    <row r="381" spans="1:43" x14ac:dyDescent="0.25">
      <c r="A381">
        <v>2024</v>
      </c>
      <c r="B381">
        <v>6</v>
      </c>
      <c r="C381">
        <v>7</v>
      </c>
      <c r="D381" s="33">
        <v>45450</v>
      </c>
      <c r="E381" t="s">
        <v>100</v>
      </c>
      <c r="F381" t="s">
        <v>101</v>
      </c>
      <c r="G381" t="s">
        <v>102</v>
      </c>
      <c r="H381">
        <v>767</v>
      </c>
      <c r="I381">
        <v>767</v>
      </c>
      <c r="J381" t="s">
        <v>1175</v>
      </c>
      <c r="K381">
        <v>1</v>
      </c>
      <c r="L381">
        <v>6</v>
      </c>
      <c r="M381">
        <v>614502</v>
      </c>
      <c r="N381" t="s">
        <v>388</v>
      </c>
      <c r="O381" t="s">
        <v>129</v>
      </c>
      <c r="P381">
        <v>12000</v>
      </c>
      <c r="Q381">
        <v>12000</v>
      </c>
      <c r="R381">
        <v>0</v>
      </c>
      <c r="S381">
        <v>12000</v>
      </c>
      <c r="T381">
        <v>0</v>
      </c>
      <c r="U381">
        <v>0</v>
      </c>
      <c r="V381">
        <v>559142.81999999995</v>
      </c>
      <c r="W381">
        <v>574142.81999999995</v>
      </c>
      <c r="X381" t="s">
        <v>257</v>
      </c>
      <c r="Y381" t="s">
        <v>258</v>
      </c>
      <c r="Z381" t="s">
        <v>100</v>
      </c>
      <c r="AA381" t="s">
        <v>106</v>
      </c>
      <c r="AB381">
        <v>79557991</v>
      </c>
      <c r="AC381">
        <v>2</v>
      </c>
      <c r="AD381" t="s">
        <v>438</v>
      </c>
      <c r="AE381" t="s">
        <v>439</v>
      </c>
      <c r="AG381" t="s">
        <v>440</v>
      </c>
      <c r="AH381" t="s">
        <v>441</v>
      </c>
      <c r="AI381">
        <v>11001</v>
      </c>
      <c r="AJ381" t="s">
        <v>442</v>
      </c>
      <c r="AK381">
        <v>3115608621</v>
      </c>
      <c r="AM381" t="s">
        <v>443</v>
      </c>
      <c r="AN381">
        <v>31</v>
      </c>
      <c r="AQ381" t="s">
        <v>114</v>
      </c>
    </row>
    <row r="382" spans="1:43" x14ac:dyDescent="0.25">
      <c r="A382">
        <v>2024</v>
      </c>
      <c r="B382">
        <v>6</v>
      </c>
      <c r="C382">
        <v>11</v>
      </c>
      <c r="D382" s="33">
        <v>45454</v>
      </c>
      <c r="E382" t="s">
        <v>145</v>
      </c>
      <c r="F382" t="s">
        <v>146</v>
      </c>
      <c r="G382" t="s">
        <v>102</v>
      </c>
      <c r="H382">
        <v>5463</v>
      </c>
      <c r="I382">
        <v>5461</v>
      </c>
      <c r="J382" t="s">
        <v>1176</v>
      </c>
      <c r="K382">
        <v>1</v>
      </c>
      <c r="L382">
        <v>6</v>
      </c>
      <c r="M382">
        <v>614502</v>
      </c>
      <c r="N382" t="s">
        <v>388</v>
      </c>
      <c r="O382" t="s">
        <v>129</v>
      </c>
      <c r="P382">
        <v>60000</v>
      </c>
      <c r="Q382">
        <v>60000</v>
      </c>
      <c r="R382">
        <v>0</v>
      </c>
      <c r="S382">
        <v>60000</v>
      </c>
      <c r="T382">
        <v>0</v>
      </c>
      <c r="U382">
        <v>0</v>
      </c>
      <c r="V382">
        <v>0</v>
      </c>
      <c r="W382">
        <v>60000</v>
      </c>
      <c r="X382" t="s">
        <v>133</v>
      </c>
      <c r="Y382" t="s">
        <v>132</v>
      </c>
      <c r="AB382">
        <v>52250332</v>
      </c>
      <c r="AC382">
        <v>1</v>
      </c>
      <c r="AD382" t="s">
        <v>1177</v>
      </c>
      <c r="AE382" t="s">
        <v>1178</v>
      </c>
      <c r="AF382" t="s">
        <v>1179</v>
      </c>
      <c r="AG382" t="s">
        <v>295</v>
      </c>
      <c r="AH382" t="s">
        <v>261</v>
      </c>
      <c r="AI382">
        <v>11001</v>
      </c>
      <c r="AJ382" t="s">
        <v>1180</v>
      </c>
      <c r="AK382">
        <v>3124289982</v>
      </c>
      <c r="AM382" t="s">
        <v>1181</v>
      </c>
      <c r="AN382">
        <v>13</v>
      </c>
      <c r="AQ382" t="s">
        <v>114</v>
      </c>
    </row>
    <row r="383" spans="1:43" x14ac:dyDescent="0.25">
      <c r="A383">
        <v>2024</v>
      </c>
      <c r="B383">
        <v>6</v>
      </c>
      <c r="C383">
        <v>11</v>
      </c>
      <c r="D383" s="33">
        <v>45454</v>
      </c>
      <c r="E383" t="s">
        <v>145</v>
      </c>
      <c r="F383" t="s">
        <v>146</v>
      </c>
      <c r="G383" t="s">
        <v>102</v>
      </c>
      <c r="H383">
        <v>5464</v>
      </c>
      <c r="I383">
        <v>5464</v>
      </c>
      <c r="J383" t="s">
        <v>1182</v>
      </c>
      <c r="K383">
        <v>1</v>
      </c>
      <c r="L383">
        <v>6</v>
      </c>
      <c r="M383">
        <v>614502</v>
      </c>
      <c r="N383" t="s">
        <v>388</v>
      </c>
      <c r="O383" t="s">
        <v>129</v>
      </c>
      <c r="P383">
        <v>35000</v>
      </c>
      <c r="Q383">
        <v>35000</v>
      </c>
      <c r="R383">
        <v>0</v>
      </c>
      <c r="S383">
        <v>35000</v>
      </c>
      <c r="T383">
        <v>0</v>
      </c>
      <c r="U383">
        <v>0</v>
      </c>
      <c r="V383">
        <v>1642500</v>
      </c>
      <c r="W383">
        <v>1808500</v>
      </c>
      <c r="X383" t="s">
        <v>197</v>
      </c>
      <c r="Y383" t="s">
        <v>198</v>
      </c>
      <c r="Z383" t="s">
        <v>145</v>
      </c>
      <c r="AA383" t="s">
        <v>150</v>
      </c>
      <c r="AB383">
        <v>80411422</v>
      </c>
      <c r="AC383">
        <v>1</v>
      </c>
      <c r="AD383" t="s">
        <v>389</v>
      </c>
      <c r="AE383" t="s">
        <v>152</v>
      </c>
      <c r="AF383" t="s">
        <v>390</v>
      </c>
      <c r="AG383" t="s">
        <v>391</v>
      </c>
      <c r="AH383" t="s">
        <v>392</v>
      </c>
      <c r="AI383">
        <v>11001</v>
      </c>
      <c r="AJ383" t="s">
        <v>393</v>
      </c>
      <c r="AK383">
        <v>6793151</v>
      </c>
      <c r="AM383" t="s">
        <v>394</v>
      </c>
      <c r="AN383">
        <v>31</v>
      </c>
      <c r="AO383" t="s">
        <v>113</v>
      </c>
      <c r="AP383" t="s">
        <v>113</v>
      </c>
      <c r="AQ383" t="s">
        <v>114</v>
      </c>
    </row>
    <row r="384" spans="1:43" x14ac:dyDescent="0.25">
      <c r="A384">
        <v>2024</v>
      </c>
      <c r="B384">
        <v>6</v>
      </c>
      <c r="C384">
        <v>11</v>
      </c>
      <c r="D384" s="33">
        <v>45454</v>
      </c>
      <c r="E384" t="s">
        <v>145</v>
      </c>
      <c r="F384" t="s">
        <v>146</v>
      </c>
      <c r="G384" t="s">
        <v>102</v>
      </c>
      <c r="H384">
        <v>5466</v>
      </c>
      <c r="I384" t="s">
        <v>1183</v>
      </c>
      <c r="J384" t="s">
        <v>1184</v>
      </c>
      <c r="K384">
        <v>1</v>
      </c>
      <c r="L384">
        <v>6</v>
      </c>
      <c r="M384">
        <v>614502</v>
      </c>
      <c r="N384" t="s">
        <v>388</v>
      </c>
      <c r="O384" t="s">
        <v>129</v>
      </c>
      <c r="P384">
        <v>70000</v>
      </c>
      <c r="Q384">
        <v>70000</v>
      </c>
      <c r="R384">
        <v>0</v>
      </c>
      <c r="S384">
        <v>70000</v>
      </c>
      <c r="T384">
        <v>0</v>
      </c>
      <c r="U384">
        <v>0</v>
      </c>
      <c r="V384">
        <v>150000</v>
      </c>
      <c r="W384">
        <v>220000</v>
      </c>
      <c r="X384" t="s">
        <v>197</v>
      </c>
      <c r="Y384" t="s">
        <v>198</v>
      </c>
      <c r="Z384" t="s">
        <v>145</v>
      </c>
      <c r="AA384" t="s">
        <v>150</v>
      </c>
      <c r="AB384">
        <v>4114037</v>
      </c>
      <c r="AC384">
        <v>7</v>
      </c>
      <c r="AD384" t="s">
        <v>542</v>
      </c>
      <c r="AE384" t="s">
        <v>294</v>
      </c>
      <c r="AF384" t="s">
        <v>476</v>
      </c>
      <c r="AG384" t="s">
        <v>543</v>
      </c>
      <c r="AH384" t="s">
        <v>544</v>
      </c>
      <c r="AI384">
        <v>11001</v>
      </c>
      <c r="AJ384" t="s">
        <v>545</v>
      </c>
      <c r="AK384">
        <v>3115649174</v>
      </c>
      <c r="AM384" t="s">
        <v>426</v>
      </c>
      <c r="AN384">
        <v>31</v>
      </c>
      <c r="AP384" t="s">
        <v>113</v>
      </c>
      <c r="AQ384" t="s">
        <v>114</v>
      </c>
    </row>
    <row r="385" spans="1:43" x14ac:dyDescent="0.25">
      <c r="A385">
        <v>2024</v>
      </c>
      <c r="B385">
        <v>6</v>
      </c>
      <c r="C385">
        <v>11</v>
      </c>
      <c r="D385" s="33">
        <v>45454</v>
      </c>
      <c r="E385" t="s">
        <v>145</v>
      </c>
      <c r="F385" t="s">
        <v>146</v>
      </c>
      <c r="G385" t="s">
        <v>102</v>
      </c>
      <c r="H385">
        <v>5468</v>
      </c>
      <c r="I385">
        <v>5468</v>
      </c>
      <c r="J385" t="s">
        <v>1185</v>
      </c>
      <c r="K385">
        <v>1</v>
      </c>
      <c r="L385">
        <v>6</v>
      </c>
      <c r="M385">
        <v>614502</v>
      </c>
      <c r="N385" t="s">
        <v>388</v>
      </c>
      <c r="O385" t="s">
        <v>129</v>
      </c>
      <c r="P385">
        <v>30000</v>
      </c>
      <c r="Q385">
        <v>30000</v>
      </c>
      <c r="R385">
        <v>0</v>
      </c>
      <c r="S385">
        <v>30000</v>
      </c>
      <c r="T385">
        <v>0</v>
      </c>
      <c r="U385">
        <v>0</v>
      </c>
      <c r="V385">
        <v>50000</v>
      </c>
      <c r="W385">
        <v>100000</v>
      </c>
      <c r="X385" t="s">
        <v>160</v>
      </c>
      <c r="Y385" t="s">
        <v>161</v>
      </c>
      <c r="Z385" t="s">
        <v>145</v>
      </c>
      <c r="AA385" t="s">
        <v>150</v>
      </c>
      <c r="AB385">
        <v>79309986</v>
      </c>
      <c r="AC385">
        <v>2</v>
      </c>
      <c r="AD385" t="s">
        <v>1044</v>
      </c>
      <c r="AE385" t="s">
        <v>187</v>
      </c>
      <c r="AF385" t="s">
        <v>1045</v>
      </c>
      <c r="AG385" t="s">
        <v>1046</v>
      </c>
      <c r="AH385" t="s">
        <v>1047</v>
      </c>
      <c r="AI385">
        <v>11001</v>
      </c>
      <c r="AJ385" t="s">
        <v>1048</v>
      </c>
      <c r="AK385">
        <v>3103048134</v>
      </c>
      <c r="AM385" t="s">
        <v>426</v>
      </c>
      <c r="AN385">
        <v>31</v>
      </c>
      <c r="AP385" t="s">
        <v>113</v>
      </c>
      <c r="AQ385" t="s">
        <v>114</v>
      </c>
    </row>
    <row r="386" spans="1:43" x14ac:dyDescent="0.25">
      <c r="A386">
        <v>2024</v>
      </c>
      <c r="B386">
        <v>6</v>
      </c>
      <c r="C386">
        <v>11</v>
      </c>
      <c r="D386" s="33">
        <v>45454</v>
      </c>
      <c r="E386" t="s">
        <v>145</v>
      </c>
      <c r="F386" t="s">
        <v>146</v>
      </c>
      <c r="G386" t="s">
        <v>102</v>
      </c>
      <c r="H386">
        <v>5469</v>
      </c>
      <c r="I386">
        <v>5469</v>
      </c>
      <c r="J386" t="s">
        <v>1186</v>
      </c>
      <c r="K386">
        <v>1</v>
      </c>
      <c r="L386">
        <v>6</v>
      </c>
      <c r="M386">
        <v>614502</v>
      </c>
      <c r="N386" t="s">
        <v>388</v>
      </c>
      <c r="O386" t="s">
        <v>129</v>
      </c>
      <c r="P386">
        <v>100000</v>
      </c>
      <c r="Q386">
        <v>100000</v>
      </c>
      <c r="R386">
        <v>0</v>
      </c>
      <c r="S386">
        <v>100000</v>
      </c>
      <c r="T386">
        <v>0</v>
      </c>
      <c r="U386">
        <v>0</v>
      </c>
      <c r="V386">
        <v>461000</v>
      </c>
      <c r="W386">
        <v>561000</v>
      </c>
      <c r="X386" t="s">
        <v>169</v>
      </c>
      <c r="Y386" t="s">
        <v>170</v>
      </c>
      <c r="Z386" t="s">
        <v>145</v>
      </c>
      <c r="AA386" t="s">
        <v>150</v>
      </c>
      <c r="AB386">
        <v>79147771</v>
      </c>
      <c r="AC386">
        <v>1</v>
      </c>
      <c r="AD386" t="s">
        <v>609</v>
      </c>
      <c r="AE386" t="s">
        <v>610</v>
      </c>
      <c r="AG386" t="s">
        <v>611</v>
      </c>
      <c r="AH386" t="s">
        <v>612</v>
      </c>
      <c r="AI386">
        <v>11001</v>
      </c>
      <c r="AJ386" t="s">
        <v>613</v>
      </c>
      <c r="AK386">
        <v>3125406931</v>
      </c>
      <c r="AM386" t="s">
        <v>426</v>
      </c>
      <c r="AN386">
        <v>31</v>
      </c>
      <c r="AQ386" t="s">
        <v>114</v>
      </c>
    </row>
    <row r="387" spans="1:43" x14ac:dyDescent="0.25">
      <c r="A387">
        <v>2024</v>
      </c>
      <c r="B387">
        <v>6</v>
      </c>
      <c r="C387">
        <v>11</v>
      </c>
      <c r="D387" s="33">
        <v>45454</v>
      </c>
      <c r="E387" t="s">
        <v>100</v>
      </c>
      <c r="F387" t="s">
        <v>101</v>
      </c>
      <c r="G387" t="s">
        <v>102</v>
      </c>
      <c r="H387">
        <v>762</v>
      </c>
      <c r="I387">
        <v>58687</v>
      </c>
      <c r="J387" t="s">
        <v>1187</v>
      </c>
      <c r="K387">
        <v>1</v>
      </c>
      <c r="L387">
        <v>6</v>
      </c>
      <c r="M387">
        <v>614502</v>
      </c>
      <c r="N387" t="s">
        <v>388</v>
      </c>
      <c r="O387" t="s">
        <v>129</v>
      </c>
      <c r="P387">
        <v>350000</v>
      </c>
      <c r="Q387">
        <v>350000</v>
      </c>
      <c r="R387">
        <v>0</v>
      </c>
      <c r="S387">
        <v>350000</v>
      </c>
      <c r="T387">
        <v>0</v>
      </c>
      <c r="U387">
        <v>0</v>
      </c>
      <c r="V387">
        <v>0</v>
      </c>
      <c r="W387">
        <v>683200</v>
      </c>
      <c r="X387" t="s">
        <v>196</v>
      </c>
      <c r="Y387" t="s">
        <v>170</v>
      </c>
      <c r="Z387" t="s">
        <v>100</v>
      </c>
      <c r="AA387" t="s">
        <v>106</v>
      </c>
      <c r="AB387">
        <v>830123501</v>
      </c>
      <c r="AC387">
        <v>8</v>
      </c>
      <c r="AD387" t="s">
        <v>1188</v>
      </c>
      <c r="AI387">
        <v>11001</v>
      </c>
      <c r="AJ387" t="s">
        <v>1189</v>
      </c>
      <c r="AK387">
        <v>7505857</v>
      </c>
      <c r="AM387" t="s">
        <v>1190</v>
      </c>
      <c r="AN387">
        <v>31</v>
      </c>
      <c r="AO387" t="s">
        <v>113</v>
      </c>
      <c r="AP387" t="s">
        <v>113</v>
      </c>
      <c r="AQ387" t="s">
        <v>142</v>
      </c>
    </row>
    <row r="388" spans="1:43" x14ac:dyDescent="0.25">
      <c r="A388">
        <v>2024</v>
      </c>
      <c r="B388">
        <v>6</v>
      </c>
      <c r="C388">
        <v>11</v>
      </c>
      <c r="D388" s="33">
        <v>45454</v>
      </c>
      <c r="E388" t="s">
        <v>100</v>
      </c>
      <c r="F388" t="s">
        <v>101</v>
      </c>
      <c r="G388" t="s">
        <v>102</v>
      </c>
      <c r="H388">
        <v>763</v>
      </c>
      <c r="I388">
        <v>2869</v>
      </c>
      <c r="J388" t="s">
        <v>675</v>
      </c>
      <c r="K388">
        <v>1</v>
      </c>
      <c r="L388">
        <v>6</v>
      </c>
      <c r="M388">
        <v>614502</v>
      </c>
      <c r="N388" t="s">
        <v>388</v>
      </c>
      <c r="O388" t="s">
        <v>129</v>
      </c>
      <c r="P388">
        <v>450000</v>
      </c>
      <c r="Q388">
        <v>450000</v>
      </c>
      <c r="R388">
        <v>0</v>
      </c>
      <c r="S388">
        <v>450000</v>
      </c>
      <c r="T388">
        <v>0</v>
      </c>
      <c r="U388">
        <v>0</v>
      </c>
      <c r="V388">
        <v>2963976.4</v>
      </c>
      <c r="W388">
        <v>3453976.4</v>
      </c>
      <c r="X388" t="s">
        <v>264</v>
      </c>
      <c r="Y388" t="s">
        <v>258</v>
      </c>
      <c r="Z388" t="s">
        <v>100</v>
      </c>
      <c r="AA388" t="s">
        <v>106</v>
      </c>
      <c r="AB388">
        <v>1049614643</v>
      </c>
      <c r="AC388">
        <v>0</v>
      </c>
      <c r="AD388" t="s">
        <v>462</v>
      </c>
      <c r="AE388" t="s">
        <v>187</v>
      </c>
      <c r="AF388" t="s">
        <v>463</v>
      </c>
      <c r="AG388" t="s">
        <v>464</v>
      </c>
      <c r="AH388" t="s">
        <v>465</v>
      </c>
      <c r="AI388">
        <v>11001</v>
      </c>
      <c r="AJ388" t="s">
        <v>466</v>
      </c>
      <c r="AK388">
        <v>9338490</v>
      </c>
      <c r="AM388" t="s">
        <v>467</v>
      </c>
      <c r="AN388">
        <v>31</v>
      </c>
      <c r="AP388" t="s">
        <v>113</v>
      </c>
      <c r="AQ388" t="s">
        <v>142</v>
      </c>
    </row>
    <row r="389" spans="1:43" x14ac:dyDescent="0.25">
      <c r="A389">
        <v>2024</v>
      </c>
      <c r="B389">
        <v>6</v>
      </c>
      <c r="C389">
        <v>11</v>
      </c>
      <c r="D389" s="33">
        <v>45454</v>
      </c>
      <c r="E389" t="s">
        <v>100</v>
      </c>
      <c r="F389" t="s">
        <v>101</v>
      </c>
      <c r="G389" t="s">
        <v>102</v>
      </c>
      <c r="H389">
        <v>765</v>
      </c>
      <c r="I389">
        <v>306906</v>
      </c>
      <c r="J389" t="s">
        <v>558</v>
      </c>
      <c r="K389">
        <v>1</v>
      </c>
      <c r="L389">
        <v>6</v>
      </c>
      <c r="M389">
        <v>614502</v>
      </c>
      <c r="N389" t="s">
        <v>388</v>
      </c>
      <c r="O389" t="s">
        <v>129</v>
      </c>
      <c r="P389">
        <v>21000</v>
      </c>
      <c r="Q389">
        <v>21000</v>
      </c>
      <c r="R389">
        <v>0</v>
      </c>
      <c r="S389">
        <v>21000</v>
      </c>
      <c r="T389">
        <v>0</v>
      </c>
      <c r="U389">
        <v>0</v>
      </c>
      <c r="V389">
        <v>1095498</v>
      </c>
      <c r="W389">
        <v>1303497</v>
      </c>
      <c r="X389" t="s">
        <v>162</v>
      </c>
      <c r="Y389" t="s">
        <v>163</v>
      </c>
      <c r="Z389" t="s">
        <v>100</v>
      </c>
      <c r="AA389" t="s">
        <v>106</v>
      </c>
      <c r="AB389">
        <v>800157698</v>
      </c>
      <c r="AC389">
        <v>7</v>
      </c>
      <c r="AD389" t="s">
        <v>445</v>
      </c>
      <c r="AI389">
        <v>11001</v>
      </c>
      <c r="AJ389" t="s">
        <v>446</v>
      </c>
      <c r="AK389" t="s">
        <v>447</v>
      </c>
      <c r="AM389" t="s">
        <v>448</v>
      </c>
      <c r="AN389">
        <v>31</v>
      </c>
      <c r="AO389" t="s">
        <v>113</v>
      </c>
      <c r="AP389" t="s">
        <v>113</v>
      </c>
      <c r="AQ389" t="s">
        <v>142</v>
      </c>
    </row>
    <row r="390" spans="1:43" x14ac:dyDescent="0.25">
      <c r="A390">
        <v>2024</v>
      </c>
      <c r="B390">
        <v>6</v>
      </c>
      <c r="C390">
        <v>11</v>
      </c>
      <c r="D390" s="33">
        <v>45454</v>
      </c>
      <c r="E390" t="s">
        <v>100</v>
      </c>
      <c r="F390" t="s">
        <v>101</v>
      </c>
      <c r="G390" t="s">
        <v>102</v>
      </c>
      <c r="H390">
        <v>768</v>
      </c>
      <c r="I390">
        <v>2412</v>
      </c>
      <c r="J390" t="s">
        <v>1191</v>
      </c>
      <c r="K390">
        <v>1</v>
      </c>
      <c r="L390">
        <v>6</v>
      </c>
      <c r="M390">
        <v>614502</v>
      </c>
      <c r="N390" t="s">
        <v>388</v>
      </c>
      <c r="O390" t="s">
        <v>129</v>
      </c>
      <c r="P390">
        <v>47600</v>
      </c>
      <c r="Q390">
        <v>47600</v>
      </c>
      <c r="R390">
        <v>0</v>
      </c>
      <c r="S390">
        <v>47600</v>
      </c>
      <c r="T390">
        <v>0</v>
      </c>
      <c r="U390">
        <v>0</v>
      </c>
      <c r="V390">
        <v>0</v>
      </c>
      <c r="W390">
        <v>47600</v>
      </c>
      <c r="X390" t="s">
        <v>264</v>
      </c>
      <c r="Y390" t="s">
        <v>258</v>
      </c>
      <c r="Z390" t="s">
        <v>100</v>
      </c>
      <c r="AA390" t="s">
        <v>106</v>
      </c>
      <c r="AB390">
        <v>800211038</v>
      </c>
      <c r="AC390">
        <v>7</v>
      </c>
      <c r="AD390" t="s">
        <v>1192</v>
      </c>
      <c r="AI390">
        <v>11001</v>
      </c>
      <c r="AJ390" t="s">
        <v>1193</v>
      </c>
      <c r="AK390">
        <v>7456668</v>
      </c>
      <c r="AM390" t="s">
        <v>1194</v>
      </c>
      <c r="AN390">
        <v>31</v>
      </c>
      <c r="AO390" t="s">
        <v>113</v>
      </c>
      <c r="AP390" t="s">
        <v>113</v>
      </c>
      <c r="AQ390" t="s">
        <v>142</v>
      </c>
    </row>
    <row r="391" spans="1:43" x14ac:dyDescent="0.25">
      <c r="A391">
        <v>2024</v>
      </c>
      <c r="B391">
        <v>6</v>
      </c>
      <c r="C391">
        <v>12</v>
      </c>
      <c r="D391" s="33">
        <v>45455</v>
      </c>
      <c r="E391" t="s">
        <v>145</v>
      </c>
      <c r="F391" t="s">
        <v>146</v>
      </c>
      <c r="G391" t="s">
        <v>102</v>
      </c>
      <c r="H391">
        <v>5470</v>
      </c>
      <c r="I391">
        <v>5470</v>
      </c>
      <c r="J391" t="s">
        <v>1195</v>
      </c>
      <c r="K391">
        <v>1</v>
      </c>
      <c r="L391">
        <v>6</v>
      </c>
      <c r="M391">
        <v>614502</v>
      </c>
      <c r="N391" t="s">
        <v>388</v>
      </c>
      <c r="O391" t="s">
        <v>129</v>
      </c>
      <c r="P391">
        <v>35000</v>
      </c>
      <c r="Q391">
        <v>35000</v>
      </c>
      <c r="R391">
        <v>0</v>
      </c>
      <c r="S391">
        <v>35000</v>
      </c>
      <c r="T391">
        <v>0</v>
      </c>
      <c r="U391">
        <v>0</v>
      </c>
      <c r="V391">
        <v>61000</v>
      </c>
      <c r="W391">
        <v>108200</v>
      </c>
      <c r="X391" t="s">
        <v>180</v>
      </c>
      <c r="Y391" t="s">
        <v>181</v>
      </c>
      <c r="Z391" t="s">
        <v>145</v>
      </c>
      <c r="AA391" t="s">
        <v>150</v>
      </c>
      <c r="AB391">
        <v>80135104</v>
      </c>
      <c r="AC391">
        <v>9</v>
      </c>
      <c r="AD391" t="s">
        <v>186</v>
      </c>
      <c r="AE391" t="s">
        <v>187</v>
      </c>
      <c r="AF391" t="s">
        <v>188</v>
      </c>
      <c r="AG391" t="s">
        <v>189</v>
      </c>
      <c r="AH391" t="s">
        <v>190</v>
      </c>
      <c r="AI391">
        <v>11001</v>
      </c>
      <c r="AJ391" t="s">
        <v>191</v>
      </c>
      <c r="AK391">
        <v>3166934661</v>
      </c>
      <c r="AM391" t="s">
        <v>192</v>
      </c>
      <c r="AN391">
        <v>31</v>
      </c>
      <c r="AP391" t="s">
        <v>113</v>
      </c>
      <c r="AQ391" t="s">
        <v>114</v>
      </c>
    </row>
    <row r="392" spans="1:43" x14ac:dyDescent="0.25">
      <c r="A392">
        <v>2024</v>
      </c>
      <c r="B392">
        <v>6</v>
      </c>
      <c r="C392">
        <v>12</v>
      </c>
      <c r="D392" s="33">
        <v>45455</v>
      </c>
      <c r="E392" t="s">
        <v>145</v>
      </c>
      <c r="F392" t="s">
        <v>146</v>
      </c>
      <c r="G392" t="s">
        <v>102</v>
      </c>
      <c r="H392">
        <v>5472</v>
      </c>
      <c r="I392">
        <v>5472</v>
      </c>
      <c r="J392" t="s">
        <v>535</v>
      </c>
      <c r="K392">
        <v>1</v>
      </c>
      <c r="L392">
        <v>6</v>
      </c>
      <c r="M392">
        <v>614502</v>
      </c>
      <c r="N392" t="s">
        <v>388</v>
      </c>
      <c r="O392" t="s">
        <v>129</v>
      </c>
      <c r="P392">
        <v>15650</v>
      </c>
      <c r="Q392">
        <v>15650</v>
      </c>
      <c r="R392">
        <v>0</v>
      </c>
      <c r="S392">
        <v>15650</v>
      </c>
      <c r="T392">
        <v>0</v>
      </c>
      <c r="U392">
        <v>0</v>
      </c>
      <c r="V392">
        <v>21500</v>
      </c>
      <c r="W392">
        <v>37150</v>
      </c>
      <c r="X392" t="s">
        <v>148</v>
      </c>
      <c r="Y392" t="s">
        <v>149</v>
      </c>
      <c r="AB392">
        <v>1020776112</v>
      </c>
      <c r="AC392">
        <v>0</v>
      </c>
      <c r="AD392" t="s">
        <v>333</v>
      </c>
      <c r="AE392" t="s">
        <v>152</v>
      </c>
      <c r="AF392" t="s">
        <v>239</v>
      </c>
      <c r="AG392" t="s">
        <v>334</v>
      </c>
      <c r="AH392" t="s">
        <v>335</v>
      </c>
      <c r="AI392">
        <v>11001</v>
      </c>
      <c r="AJ392" t="s">
        <v>336</v>
      </c>
      <c r="AK392">
        <v>3016822057</v>
      </c>
      <c r="AM392" t="s">
        <v>337</v>
      </c>
      <c r="AN392">
        <v>31</v>
      </c>
      <c r="AO392" t="s">
        <v>113</v>
      </c>
      <c r="AP392" t="s">
        <v>113</v>
      </c>
      <c r="AQ392" t="s">
        <v>114</v>
      </c>
    </row>
    <row r="393" spans="1:43" x14ac:dyDescent="0.25">
      <c r="A393">
        <v>2024</v>
      </c>
      <c r="B393">
        <v>6</v>
      </c>
      <c r="C393">
        <v>12</v>
      </c>
      <c r="D393" s="33">
        <v>45455</v>
      </c>
      <c r="E393" t="s">
        <v>145</v>
      </c>
      <c r="F393" t="s">
        <v>146</v>
      </c>
      <c r="G393" t="s">
        <v>102</v>
      </c>
      <c r="H393">
        <v>5473</v>
      </c>
      <c r="I393">
        <v>5473</v>
      </c>
      <c r="J393" t="s">
        <v>1196</v>
      </c>
      <c r="K393">
        <v>1</v>
      </c>
      <c r="L393">
        <v>6</v>
      </c>
      <c r="M393">
        <v>614502</v>
      </c>
      <c r="N393" t="s">
        <v>388</v>
      </c>
      <c r="O393" t="s">
        <v>129</v>
      </c>
      <c r="P393">
        <v>200000</v>
      </c>
      <c r="Q393">
        <v>200000</v>
      </c>
      <c r="R393">
        <v>0</v>
      </c>
      <c r="S393">
        <v>200000</v>
      </c>
      <c r="T393">
        <v>0</v>
      </c>
      <c r="U393">
        <v>0</v>
      </c>
      <c r="V393">
        <v>0</v>
      </c>
      <c r="W393">
        <v>200000</v>
      </c>
      <c r="X393" t="s">
        <v>196</v>
      </c>
      <c r="Y393" t="s">
        <v>170</v>
      </c>
      <c r="Z393" t="s">
        <v>145</v>
      </c>
      <c r="AA393" t="s">
        <v>150</v>
      </c>
      <c r="AB393">
        <v>80082009</v>
      </c>
      <c r="AC393">
        <v>8</v>
      </c>
      <c r="AD393" t="s">
        <v>1197</v>
      </c>
      <c r="AE393" t="s">
        <v>1198</v>
      </c>
      <c r="AG393" t="s">
        <v>346</v>
      </c>
      <c r="AH393" t="s">
        <v>1199</v>
      </c>
      <c r="AI393">
        <v>11001</v>
      </c>
      <c r="AJ393" t="s">
        <v>1200</v>
      </c>
      <c r="AK393">
        <v>3125082408</v>
      </c>
      <c r="AM393" t="s">
        <v>426</v>
      </c>
      <c r="AN393">
        <v>31</v>
      </c>
      <c r="AO393" t="s">
        <v>113</v>
      </c>
      <c r="AP393" t="s">
        <v>113</v>
      </c>
      <c r="AQ393" t="s">
        <v>114</v>
      </c>
    </row>
    <row r="394" spans="1:43" x14ac:dyDescent="0.25">
      <c r="A394">
        <v>2024</v>
      </c>
      <c r="B394">
        <v>6</v>
      </c>
      <c r="C394">
        <v>12</v>
      </c>
      <c r="D394" s="33">
        <v>45455</v>
      </c>
      <c r="E394" t="s">
        <v>145</v>
      </c>
      <c r="F394" t="s">
        <v>146</v>
      </c>
      <c r="G394" t="s">
        <v>102</v>
      </c>
      <c r="H394">
        <v>5479</v>
      </c>
      <c r="I394">
        <v>5479</v>
      </c>
      <c r="J394" t="s">
        <v>794</v>
      </c>
      <c r="K394">
        <v>1</v>
      </c>
      <c r="L394">
        <v>6</v>
      </c>
      <c r="M394">
        <v>614502</v>
      </c>
      <c r="N394" t="s">
        <v>388</v>
      </c>
      <c r="O394" t="s">
        <v>129</v>
      </c>
      <c r="P394">
        <v>1800000</v>
      </c>
      <c r="Q394">
        <v>1800000</v>
      </c>
      <c r="R394">
        <v>0</v>
      </c>
      <c r="S394">
        <v>1800000</v>
      </c>
      <c r="T394">
        <v>0</v>
      </c>
      <c r="U394">
        <v>0</v>
      </c>
      <c r="V394">
        <v>0</v>
      </c>
      <c r="W394">
        <v>1800000</v>
      </c>
      <c r="X394" t="s">
        <v>264</v>
      </c>
      <c r="Y394" t="s">
        <v>258</v>
      </c>
      <c r="Z394" t="s">
        <v>145</v>
      </c>
      <c r="AA394" t="s">
        <v>150</v>
      </c>
      <c r="AB394">
        <v>52971676</v>
      </c>
      <c r="AC394">
        <v>3</v>
      </c>
      <c r="AD394" t="s">
        <v>1201</v>
      </c>
      <c r="AE394" t="s">
        <v>1202</v>
      </c>
      <c r="AG394" t="s">
        <v>254</v>
      </c>
      <c r="AH394" t="s">
        <v>374</v>
      </c>
      <c r="AI394">
        <v>11001</v>
      </c>
      <c r="AJ394" t="s">
        <v>1203</v>
      </c>
      <c r="AK394">
        <v>3112569858</v>
      </c>
      <c r="AM394" t="s">
        <v>406</v>
      </c>
      <c r="AN394">
        <v>31</v>
      </c>
      <c r="AO394" t="s">
        <v>113</v>
      </c>
      <c r="AP394" t="s">
        <v>113</v>
      </c>
      <c r="AQ394" t="s">
        <v>114</v>
      </c>
    </row>
    <row r="395" spans="1:43" x14ac:dyDescent="0.25">
      <c r="A395">
        <v>2024</v>
      </c>
      <c r="B395">
        <v>6</v>
      </c>
      <c r="C395">
        <v>12</v>
      </c>
      <c r="D395" s="33">
        <v>45455</v>
      </c>
      <c r="E395" t="s">
        <v>145</v>
      </c>
      <c r="F395" t="s">
        <v>146</v>
      </c>
      <c r="G395" t="s">
        <v>102</v>
      </c>
      <c r="H395">
        <v>5479</v>
      </c>
      <c r="I395">
        <v>5479</v>
      </c>
      <c r="J395" t="s">
        <v>794</v>
      </c>
      <c r="K395">
        <v>5</v>
      </c>
      <c r="L395">
        <v>6</v>
      </c>
      <c r="M395">
        <v>614502</v>
      </c>
      <c r="N395" t="s">
        <v>388</v>
      </c>
      <c r="O395" t="s">
        <v>129</v>
      </c>
      <c r="P395">
        <v>1800000</v>
      </c>
      <c r="Q395">
        <v>1800000</v>
      </c>
      <c r="R395">
        <v>0</v>
      </c>
      <c r="S395">
        <v>1800000</v>
      </c>
      <c r="T395">
        <v>0</v>
      </c>
      <c r="U395">
        <v>0</v>
      </c>
      <c r="V395">
        <v>0</v>
      </c>
      <c r="W395">
        <v>1800000</v>
      </c>
      <c r="X395" t="s">
        <v>257</v>
      </c>
      <c r="Y395" t="s">
        <v>258</v>
      </c>
      <c r="Z395" t="s">
        <v>145</v>
      </c>
      <c r="AA395" t="s">
        <v>150</v>
      </c>
      <c r="AB395">
        <v>1077085219</v>
      </c>
      <c r="AC395">
        <v>1</v>
      </c>
      <c r="AD395" t="s">
        <v>1204</v>
      </c>
      <c r="AE395" t="s">
        <v>1205</v>
      </c>
      <c r="AF395" t="s">
        <v>431</v>
      </c>
      <c r="AG395" t="s">
        <v>374</v>
      </c>
      <c r="AH395" t="s">
        <v>1206</v>
      </c>
      <c r="AI395">
        <v>11001</v>
      </c>
      <c r="AJ395" t="s">
        <v>1207</v>
      </c>
      <c r="AK395">
        <v>3213934553</v>
      </c>
      <c r="AM395" t="s">
        <v>1208</v>
      </c>
      <c r="AN395">
        <v>13</v>
      </c>
      <c r="AO395" t="s">
        <v>113</v>
      </c>
      <c r="AP395" t="s">
        <v>113</v>
      </c>
      <c r="AQ395" t="s">
        <v>114</v>
      </c>
    </row>
    <row r="396" spans="1:43" x14ac:dyDescent="0.25">
      <c r="A396">
        <v>2024</v>
      </c>
      <c r="B396">
        <v>6</v>
      </c>
      <c r="C396">
        <v>12</v>
      </c>
      <c r="D396" s="33">
        <v>45455</v>
      </c>
      <c r="E396" t="s">
        <v>100</v>
      </c>
      <c r="F396" t="s">
        <v>101</v>
      </c>
      <c r="G396" t="s">
        <v>102</v>
      </c>
      <c r="H396">
        <v>770</v>
      </c>
      <c r="I396">
        <v>383</v>
      </c>
      <c r="J396" t="s">
        <v>1209</v>
      </c>
      <c r="K396">
        <v>1</v>
      </c>
      <c r="L396">
        <v>6</v>
      </c>
      <c r="M396">
        <v>614502</v>
      </c>
      <c r="N396" t="s">
        <v>388</v>
      </c>
      <c r="O396" t="s">
        <v>129</v>
      </c>
      <c r="P396">
        <v>545000</v>
      </c>
      <c r="Q396">
        <v>545000</v>
      </c>
      <c r="R396">
        <v>0</v>
      </c>
      <c r="S396">
        <v>545000</v>
      </c>
      <c r="T396">
        <v>0</v>
      </c>
      <c r="U396">
        <v>0</v>
      </c>
      <c r="V396">
        <v>175000</v>
      </c>
      <c r="W396">
        <v>720000</v>
      </c>
      <c r="X396" t="s">
        <v>169</v>
      </c>
      <c r="Y396" t="s">
        <v>170</v>
      </c>
      <c r="Z396" t="s">
        <v>100</v>
      </c>
      <c r="AA396" t="s">
        <v>106</v>
      </c>
      <c r="AB396">
        <v>1020734765</v>
      </c>
      <c r="AC396">
        <v>1</v>
      </c>
      <c r="AD396" t="s">
        <v>419</v>
      </c>
      <c r="AE396" t="s">
        <v>339</v>
      </c>
      <c r="AF396" t="s">
        <v>239</v>
      </c>
      <c r="AG396" t="s">
        <v>420</v>
      </c>
      <c r="AH396" t="s">
        <v>346</v>
      </c>
      <c r="AI396">
        <v>11001</v>
      </c>
      <c r="AJ396" t="s">
        <v>421</v>
      </c>
      <c r="AK396">
        <v>3125082408</v>
      </c>
      <c r="AM396" t="s">
        <v>406</v>
      </c>
      <c r="AN396">
        <v>31</v>
      </c>
      <c r="AQ396" t="s">
        <v>114</v>
      </c>
    </row>
    <row r="397" spans="1:43" x14ac:dyDescent="0.25">
      <c r="A397">
        <v>2024</v>
      </c>
      <c r="B397">
        <v>6</v>
      </c>
      <c r="C397">
        <v>12</v>
      </c>
      <c r="D397" s="33">
        <v>45455</v>
      </c>
      <c r="E397" t="s">
        <v>100</v>
      </c>
      <c r="F397" t="s">
        <v>101</v>
      </c>
      <c r="G397" t="s">
        <v>102</v>
      </c>
      <c r="H397">
        <v>783</v>
      </c>
      <c r="I397">
        <v>62</v>
      </c>
      <c r="J397" t="s">
        <v>1210</v>
      </c>
      <c r="K397">
        <v>1</v>
      </c>
      <c r="L397">
        <v>6</v>
      </c>
      <c r="M397">
        <v>614502</v>
      </c>
      <c r="N397" t="s">
        <v>388</v>
      </c>
      <c r="O397" t="s">
        <v>129</v>
      </c>
      <c r="P397">
        <v>200000</v>
      </c>
      <c r="Q397">
        <v>200000</v>
      </c>
      <c r="R397">
        <v>0</v>
      </c>
      <c r="S397">
        <v>200000</v>
      </c>
      <c r="T397">
        <v>0</v>
      </c>
      <c r="U397">
        <v>0</v>
      </c>
      <c r="V397">
        <v>475000</v>
      </c>
      <c r="W397">
        <v>675000</v>
      </c>
      <c r="X397" t="s">
        <v>165</v>
      </c>
      <c r="Y397" t="s">
        <v>166</v>
      </c>
      <c r="Z397" t="s">
        <v>100</v>
      </c>
      <c r="AA397" t="s">
        <v>106</v>
      </c>
      <c r="AB397">
        <v>1015407553</v>
      </c>
      <c r="AC397">
        <v>5</v>
      </c>
      <c r="AD397" t="s">
        <v>683</v>
      </c>
      <c r="AE397" t="s">
        <v>684</v>
      </c>
      <c r="AF397" t="s">
        <v>349</v>
      </c>
      <c r="AG397" t="s">
        <v>685</v>
      </c>
      <c r="AH397" t="s">
        <v>355</v>
      </c>
      <c r="AI397">
        <v>11001</v>
      </c>
      <c r="AJ397" t="s">
        <v>686</v>
      </c>
      <c r="AK397">
        <v>6882491</v>
      </c>
      <c r="AM397" t="s">
        <v>687</v>
      </c>
      <c r="AN397">
        <v>31</v>
      </c>
      <c r="AQ397" t="s">
        <v>114</v>
      </c>
    </row>
    <row r="398" spans="1:43" x14ac:dyDescent="0.25">
      <c r="A398">
        <v>2024</v>
      </c>
      <c r="B398">
        <v>6</v>
      </c>
      <c r="C398">
        <v>14</v>
      </c>
      <c r="D398" s="33">
        <v>45457</v>
      </c>
      <c r="E398" t="s">
        <v>145</v>
      </c>
      <c r="F398" t="s">
        <v>146</v>
      </c>
      <c r="G398" t="s">
        <v>102</v>
      </c>
      <c r="H398">
        <v>5485</v>
      </c>
      <c r="I398">
        <v>5485</v>
      </c>
      <c r="J398" t="s">
        <v>1211</v>
      </c>
      <c r="K398">
        <v>1</v>
      </c>
      <c r="L398">
        <v>6</v>
      </c>
      <c r="M398">
        <v>614502</v>
      </c>
      <c r="N398" t="s">
        <v>388</v>
      </c>
      <c r="O398" t="s">
        <v>129</v>
      </c>
      <c r="P398">
        <v>131000</v>
      </c>
      <c r="Q398">
        <v>131000</v>
      </c>
      <c r="R398">
        <v>0</v>
      </c>
      <c r="S398">
        <v>131000</v>
      </c>
      <c r="T398">
        <v>0</v>
      </c>
      <c r="U398">
        <v>0</v>
      </c>
      <c r="V398">
        <v>1642500</v>
      </c>
      <c r="W398">
        <v>1808500</v>
      </c>
      <c r="X398" t="s">
        <v>160</v>
      </c>
      <c r="Y398" t="s">
        <v>161</v>
      </c>
      <c r="Z398" t="s">
        <v>145</v>
      </c>
      <c r="AA398" t="s">
        <v>150</v>
      </c>
      <c r="AB398">
        <v>80411422</v>
      </c>
      <c r="AC398">
        <v>1</v>
      </c>
      <c r="AD398" t="s">
        <v>389</v>
      </c>
      <c r="AE398" t="s">
        <v>152</v>
      </c>
      <c r="AF398" t="s">
        <v>390</v>
      </c>
      <c r="AG398" t="s">
        <v>391</v>
      </c>
      <c r="AH398" t="s">
        <v>392</v>
      </c>
      <c r="AI398">
        <v>11001</v>
      </c>
      <c r="AJ398" t="s">
        <v>393</v>
      </c>
      <c r="AK398">
        <v>6793151</v>
      </c>
      <c r="AM398" t="s">
        <v>394</v>
      </c>
      <c r="AN398">
        <v>31</v>
      </c>
      <c r="AO398" t="s">
        <v>113</v>
      </c>
      <c r="AP398" t="s">
        <v>113</v>
      </c>
      <c r="AQ398" t="s">
        <v>114</v>
      </c>
    </row>
    <row r="399" spans="1:43" x14ac:dyDescent="0.25">
      <c r="A399">
        <v>2024</v>
      </c>
      <c r="B399">
        <v>6</v>
      </c>
      <c r="C399">
        <v>18</v>
      </c>
      <c r="D399" s="33">
        <v>45461</v>
      </c>
      <c r="E399" t="s">
        <v>100</v>
      </c>
      <c r="F399" t="s">
        <v>101</v>
      </c>
      <c r="G399" t="s">
        <v>102</v>
      </c>
      <c r="H399">
        <v>775</v>
      </c>
      <c r="I399">
        <v>775</v>
      </c>
      <c r="J399" t="s">
        <v>727</v>
      </c>
      <c r="K399">
        <v>1</v>
      </c>
      <c r="L399">
        <v>6</v>
      </c>
      <c r="M399">
        <v>614502</v>
      </c>
      <c r="N399" t="s">
        <v>388</v>
      </c>
      <c r="O399" t="s">
        <v>129</v>
      </c>
      <c r="P399">
        <v>40000</v>
      </c>
      <c r="Q399">
        <v>40000</v>
      </c>
      <c r="R399">
        <v>0</v>
      </c>
      <c r="S399">
        <v>40000</v>
      </c>
      <c r="T399">
        <v>0</v>
      </c>
      <c r="U399">
        <v>0</v>
      </c>
      <c r="V399">
        <v>2963976.4</v>
      </c>
      <c r="W399">
        <v>3453976.4</v>
      </c>
      <c r="X399" t="s">
        <v>637</v>
      </c>
      <c r="Y399" t="s">
        <v>638</v>
      </c>
      <c r="Z399" t="s">
        <v>100</v>
      </c>
      <c r="AA399" t="s">
        <v>106</v>
      </c>
      <c r="AB399">
        <v>1049614643</v>
      </c>
      <c r="AC399">
        <v>0</v>
      </c>
      <c r="AD399" t="s">
        <v>462</v>
      </c>
      <c r="AE399" t="s">
        <v>187</v>
      </c>
      <c r="AF399" t="s">
        <v>463</v>
      </c>
      <c r="AG399" t="s">
        <v>464</v>
      </c>
      <c r="AH399" t="s">
        <v>465</v>
      </c>
      <c r="AI399">
        <v>11001</v>
      </c>
      <c r="AJ399" t="s">
        <v>466</v>
      </c>
      <c r="AK399">
        <v>9338490</v>
      </c>
      <c r="AM399" t="s">
        <v>467</v>
      </c>
      <c r="AN399">
        <v>31</v>
      </c>
      <c r="AP399" t="s">
        <v>113</v>
      </c>
      <c r="AQ399" t="s">
        <v>142</v>
      </c>
    </row>
    <row r="400" spans="1:43" x14ac:dyDescent="0.25">
      <c r="A400">
        <v>2024</v>
      </c>
      <c r="B400">
        <v>6</v>
      </c>
      <c r="C400">
        <v>19</v>
      </c>
      <c r="D400" s="33">
        <v>45462</v>
      </c>
      <c r="E400" t="s">
        <v>145</v>
      </c>
      <c r="F400" t="s">
        <v>146</v>
      </c>
      <c r="G400" t="s">
        <v>102</v>
      </c>
      <c r="H400">
        <v>5486</v>
      </c>
      <c r="I400">
        <v>5486</v>
      </c>
      <c r="J400" t="s">
        <v>1212</v>
      </c>
      <c r="K400">
        <v>1</v>
      </c>
      <c r="L400">
        <v>6</v>
      </c>
      <c r="M400">
        <v>614502</v>
      </c>
      <c r="N400" t="s">
        <v>388</v>
      </c>
      <c r="O400" t="s">
        <v>129</v>
      </c>
      <c r="P400">
        <v>65000</v>
      </c>
      <c r="Q400">
        <v>65000</v>
      </c>
      <c r="R400">
        <v>0</v>
      </c>
      <c r="S400">
        <v>65000</v>
      </c>
      <c r="T400">
        <v>0</v>
      </c>
      <c r="U400">
        <v>0</v>
      </c>
      <c r="V400">
        <v>0</v>
      </c>
      <c r="W400">
        <v>65000</v>
      </c>
      <c r="X400" t="s">
        <v>206</v>
      </c>
      <c r="Y400" t="s">
        <v>207</v>
      </c>
      <c r="Z400" t="s">
        <v>145</v>
      </c>
      <c r="AA400" t="s">
        <v>150</v>
      </c>
      <c r="AB400">
        <v>79631214</v>
      </c>
      <c r="AC400">
        <v>4</v>
      </c>
      <c r="AD400" t="s">
        <v>208</v>
      </c>
      <c r="AE400" t="s">
        <v>209</v>
      </c>
      <c r="AG400" t="s">
        <v>210</v>
      </c>
      <c r="AH400" t="s">
        <v>211</v>
      </c>
      <c r="AI400">
        <v>11001</v>
      </c>
      <c r="AJ400" t="s">
        <v>212</v>
      </c>
      <c r="AK400">
        <v>31687521105</v>
      </c>
      <c r="AM400" t="s">
        <v>213</v>
      </c>
      <c r="AN400">
        <v>31</v>
      </c>
      <c r="AO400" t="s">
        <v>113</v>
      </c>
      <c r="AP400" t="s">
        <v>113</v>
      </c>
      <c r="AQ400" t="s">
        <v>114</v>
      </c>
    </row>
    <row r="401" spans="1:43" x14ac:dyDescent="0.25">
      <c r="A401">
        <v>2024</v>
      </c>
      <c r="B401">
        <v>6</v>
      </c>
      <c r="C401">
        <v>19</v>
      </c>
      <c r="D401" s="33">
        <v>45462</v>
      </c>
      <c r="E401" t="s">
        <v>100</v>
      </c>
      <c r="F401" t="s">
        <v>101</v>
      </c>
      <c r="G401" t="s">
        <v>102</v>
      </c>
      <c r="H401">
        <v>776</v>
      </c>
      <c r="I401" t="s">
        <v>1213</v>
      </c>
      <c r="J401" t="s">
        <v>1214</v>
      </c>
      <c r="K401">
        <v>1</v>
      </c>
      <c r="L401">
        <v>6</v>
      </c>
      <c r="M401">
        <v>614502</v>
      </c>
      <c r="N401" t="s">
        <v>388</v>
      </c>
      <c r="O401" t="s">
        <v>129</v>
      </c>
      <c r="P401">
        <v>287000</v>
      </c>
      <c r="Q401">
        <v>287000</v>
      </c>
      <c r="R401">
        <v>0</v>
      </c>
      <c r="S401">
        <v>287000</v>
      </c>
      <c r="T401">
        <v>0</v>
      </c>
      <c r="U401">
        <v>0</v>
      </c>
      <c r="V401">
        <v>553000</v>
      </c>
      <c r="W401">
        <v>840000</v>
      </c>
      <c r="X401">
        <v>1</v>
      </c>
      <c r="Y401" t="s">
        <v>414</v>
      </c>
      <c r="Z401" t="s">
        <v>100</v>
      </c>
      <c r="AA401" t="s">
        <v>106</v>
      </c>
      <c r="AB401">
        <v>80249882</v>
      </c>
      <c r="AC401">
        <v>0</v>
      </c>
      <c r="AD401" t="s">
        <v>483</v>
      </c>
      <c r="AE401" t="s">
        <v>484</v>
      </c>
      <c r="AG401" t="s">
        <v>296</v>
      </c>
      <c r="AH401" t="s">
        <v>485</v>
      </c>
      <c r="AI401">
        <v>11001</v>
      </c>
      <c r="AJ401" t="s">
        <v>486</v>
      </c>
      <c r="AK401">
        <v>3115790017</v>
      </c>
      <c r="AM401" t="s">
        <v>487</v>
      </c>
      <c r="AN401">
        <v>31</v>
      </c>
      <c r="AQ401" t="s">
        <v>114</v>
      </c>
    </row>
    <row r="402" spans="1:43" x14ac:dyDescent="0.25">
      <c r="A402">
        <v>2024</v>
      </c>
      <c r="B402">
        <v>6</v>
      </c>
      <c r="C402">
        <v>19</v>
      </c>
      <c r="D402" s="33">
        <v>45462</v>
      </c>
      <c r="E402" t="s">
        <v>100</v>
      </c>
      <c r="F402" t="s">
        <v>101</v>
      </c>
      <c r="G402" t="s">
        <v>102</v>
      </c>
      <c r="H402">
        <v>777</v>
      </c>
      <c r="I402">
        <v>12058</v>
      </c>
      <c r="J402" t="s">
        <v>721</v>
      </c>
      <c r="K402">
        <v>1</v>
      </c>
      <c r="L402">
        <v>6</v>
      </c>
      <c r="M402">
        <v>614502</v>
      </c>
      <c r="N402" t="s">
        <v>388</v>
      </c>
      <c r="O402" t="s">
        <v>129</v>
      </c>
      <c r="P402">
        <v>85442</v>
      </c>
      <c r="Q402">
        <v>85442</v>
      </c>
      <c r="R402">
        <v>0</v>
      </c>
      <c r="S402">
        <v>85442</v>
      </c>
      <c r="T402">
        <v>0</v>
      </c>
      <c r="U402">
        <v>0</v>
      </c>
      <c r="V402">
        <v>5382577</v>
      </c>
      <c r="W402">
        <v>5468019</v>
      </c>
      <c r="X402" t="s">
        <v>162</v>
      </c>
      <c r="Y402" t="s">
        <v>163</v>
      </c>
      <c r="Z402" t="s">
        <v>100</v>
      </c>
      <c r="AA402" t="s">
        <v>106</v>
      </c>
      <c r="AB402">
        <v>800092967</v>
      </c>
      <c r="AC402">
        <v>2</v>
      </c>
      <c r="AD402" t="s">
        <v>649</v>
      </c>
      <c r="AI402">
        <v>11001</v>
      </c>
      <c r="AJ402" t="s">
        <v>650</v>
      </c>
      <c r="AK402">
        <v>3701082</v>
      </c>
      <c r="AM402" t="s">
        <v>426</v>
      </c>
      <c r="AN402">
        <v>31</v>
      </c>
      <c r="AQ402" t="s">
        <v>157</v>
      </c>
    </row>
    <row r="403" spans="1:43" x14ac:dyDescent="0.25">
      <c r="A403">
        <v>2024</v>
      </c>
      <c r="B403">
        <v>6</v>
      </c>
      <c r="C403">
        <v>21</v>
      </c>
      <c r="D403" s="33">
        <v>45464</v>
      </c>
      <c r="E403" t="s">
        <v>145</v>
      </c>
      <c r="F403" t="s">
        <v>146</v>
      </c>
      <c r="G403" t="s">
        <v>102</v>
      </c>
      <c r="H403">
        <v>5491</v>
      </c>
      <c r="I403">
        <v>5491</v>
      </c>
      <c r="J403" t="s">
        <v>1215</v>
      </c>
      <c r="K403">
        <v>1</v>
      </c>
      <c r="L403">
        <v>6</v>
      </c>
      <c r="M403">
        <v>614502</v>
      </c>
      <c r="N403" t="s">
        <v>388</v>
      </c>
      <c r="O403" t="s">
        <v>129</v>
      </c>
      <c r="P403">
        <v>95000</v>
      </c>
      <c r="Q403">
        <v>95000</v>
      </c>
      <c r="R403">
        <v>0</v>
      </c>
      <c r="S403">
        <v>95000</v>
      </c>
      <c r="T403">
        <v>0</v>
      </c>
      <c r="U403">
        <v>0</v>
      </c>
      <c r="V403">
        <v>0</v>
      </c>
      <c r="W403">
        <v>105000</v>
      </c>
      <c r="X403">
        <v>1</v>
      </c>
      <c r="Y403" t="s">
        <v>414</v>
      </c>
      <c r="Z403" t="s">
        <v>145</v>
      </c>
      <c r="AA403" t="s">
        <v>150</v>
      </c>
      <c r="AB403">
        <v>80504475</v>
      </c>
      <c r="AC403">
        <v>1</v>
      </c>
      <c r="AD403" t="s">
        <v>299</v>
      </c>
      <c r="AE403" t="s">
        <v>300</v>
      </c>
      <c r="AG403" t="s">
        <v>301</v>
      </c>
      <c r="AH403" t="s">
        <v>302</v>
      </c>
      <c r="AI403">
        <v>11001</v>
      </c>
      <c r="AJ403" t="s">
        <v>303</v>
      </c>
      <c r="AK403" t="s">
        <v>304</v>
      </c>
      <c r="AL403" t="s">
        <v>304</v>
      </c>
      <c r="AM403" t="s">
        <v>305</v>
      </c>
      <c r="AN403">
        <v>31</v>
      </c>
      <c r="AO403" t="s">
        <v>113</v>
      </c>
      <c r="AP403" t="s">
        <v>113</v>
      </c>
      <c r="AQ403" t="s">
        <v>114</v>
      </c>
    </row>
    <row r="404" spans="1:43" x14ac:dyDescent="0.25">
      <c r="A404">
        <v>2024</v>
      </c>
      <c r="B404">
        <v>6</v>
      </c>
      <c r="C404">
        <v>21</v>
      </c>
      <c r="D404" s="33">
        <v>45464</v>
      </c>
      <c r="E404" t="s">
        <v>145</v>
      </c>
      <c r="F404" t="s">
        <v>146</v>
      </c>
      <c r="G404" t="s">
        <v>102</v>
      </c>
      <c r="H404">
        <v>5492</v>
      </c>
      <c r="I404">
        <v>5492</v>
      </c>
      <c r="J404" t="s">
        <v>1216</v>
      </c>
      <c r="K404">
        <v>1</v>
      </c>
      <c r="L404">
        <v>6</v>
      </c>
      <c r="M404">
        <v>614502</v>
      </c>
      <c r="N404" t="s">
        <v>388</v>
      </c>
      <c r="O404" t="s">
        <v>129</v>
      </c>
      <c r="P404">
        <v>15000</v>
      </c>
      <c r="Q404">
        <v>15000</v>
      </c>
      <c r="R404">
        <v>0</v>
      </c>
      <c r="S404">
        <v>15000</v>
      </c>
      <c r="T404">
        <v>0</v>
      </c>
      <c r="U404">
        <v>0</v>
      </c>
      <c r="V404">
        <v>0</v>
      </c>
      <c r="W404">
        <v>25000</v>
      </c>
      <c r="X404" t="s">
        <v>182</v>
      </c>
      <c r="Y404" t="s">
        <v>183</v>
      </c>
      <c r="Z404" t="s">
        <v>145</v>
      </c>
      <c r="AA404" t="s">
        <v>150</v>
      </c>
      <c r="AB404">
        <v>35462561</v>
      </c>
      <c r="AC404">
        <v>1</v>
      </c>
      <c r="AD404" t="s">
        <v>1217</v>
      </c>
      <c r="AE404" t="s">
        <v>431</v>
      </c>
      <c r="AF404" t="s">
        <v>1218</v>
      </c>
      <c r="AG404" t="s">
        <v>508</v>
      </c>
      <c r="AH404" t="s">
        <v>583</v>
      </c>
      <c r="AI404">
        <v>11001</v>
      </c>
      <c r="AJ404" t="s">
        <v>1219</v>
      </c>
      <c r="AK404">
        <v>6713465</v>
      </c>
      <c r="AM404" t="s">
        <v>1220</v>
      </c>
      <c r="AN404">
        <v>31</v>
      </c>
      <c r="AO404" t="s">
        <v>113</v>
      </c>
      <c r="AP404" t="s">
        <v>113</v>
      </c>
      <c r="AQ404" t="s">
        <v>142</v>
      </c>
    </row>
    <row r="405" spans="1:43" x14ac:dyDescent="0.25">
      <c r="A405">
        <v>2024</v>
      </c>
      <c r="B405">
        <v>6</v>
      </c>
      <c r="C405">
        <v>21</v>
      </c>
      <c r="D405" s="33">
        <v>45464</v>
      </c>
      <c r="E405" t="s">
        <v>145</v>
      </c>
      <c r="F405" t="s">
        <v>146</v>
      </c>
      <c r="G405" t="s">
        <v>102</v>
      </c>
      <c r="H405">
        <v>5494</v>
      </c>
      <c r="I405">
        <v>5492</v>
      </c>
      <c r="J405" t="s">
        <v>1216</v>
      </c>
      <c r="K405">
        <v>1</v>
      </c>
      <c r="L405">
        <v>6</v>
      </c>
      <c r="M405">
        <v>614502</v>
      </c>
      <c r="N405" t="s">
        <v>388</v>
      </c>
      <c r="O405" t="s">
        <v>129</v>
      </c>
      <c r="P405">
        <v>10000</v>
      </c>
      <c r="Q405">
        <v>10000</v>
      </c>
      <c r="R405">
        <v>0</v>
      </c>
      <c r="S405">
        <v>10000</v>
      </c>
      <c r="T405">
        <v>0</v>
      </c>
      <c r="U405">
        <v>0</v>
      </c>
      <c r="V405">
        <v>0</v>
      </c>
      <c r="W405">
        <v>25000</v>
      </c>
      <c r="X405" t="s">
        <v>671</v>
      </c>
      <c r="Y405" t="s">
        <v>183</v>
      </c>
      <c r="Z405" t="s">
        <v>145</v>
      </c>
      <c r="AA405" t="s">
        <v>150</v>
      </c>
      <c r="AB405">
        <v>35462561</v>
      </c>
      <c r="AC405">
        <v>1</v>
      </c>
      <c r="AD405" t="s">
        <v>1217</v>
      </c>
      <c r="AE405" t="s">
        <v>431</v>
      </c>
      <c r="AF405" t="s">
        <v>1218</v>
      </c>
      <c r="AG405" t="s">
        <v>508</v>
      </c>
      <c r="AH405" t="s">
        <v>583</v>
      </c>
      <c r="AI405">
        <v>11001</v>
      </c>
      <c r="AJ405" t="s">
        <v>1219</v>
      </c>
      <c r="AK405">
        <v>6713465</v>
      </c>
      <c r="AM405" t="s">
        <v>1220</v>
      </c>
      <c r="AN405">
        <v>31</v>
      </c>
      <c r="AO405" t="s">
        <v>113</v>
      </c>
      <c r="AP405" t="s">
        <v>113</v>
      </c>
      <c r="AQ405" t="s">
        <v>142</v>
      </c>
    </row>
    <row r="406" spans="1:43" x14ac:dyDescent="0.25">
      <c r="A406">
        <v>2024</v>
      </c>
      <c r="B406">
        <v>6</v>
      </c>
      <c r="C406">
        <v>21</v>
      </c>
      <c r="D406" s="33">
        <v>45464</v>
      </c>
      <c r="E406" t="s">
        <v>145</v>
      </c>
      <c r="F406" t="s">
        <v>146</v>
      </c>
      <c r="G406" t="s">
        <v>102</v>
      </c>
      <c r="H406">
        <v>5496</v>
      </c>
      <c r="I406">
        <v>5496</v>
      </c>
      <c r="J406" t="s">
        <v>1221</v>
      </c>
      <c r="K406">
        <v>1</v>
      </c>
      <c r="L406">
        <v>6</v>
      </c>
      <c r="M406">
        <v>614502</v>
      </c>
      <c r="N406" t="s">
        <v>388</v>
      </c>
      <c r="O406" t="s">
        <v>129</v>
      </c>
      <c r="P406">
        <v>32000</v>
      </c>
      <c r="Q406">
        <v>32000</v>
      </c>
      <c r="R406">
        <v>0</v>
      </c>
      <c r="S406">
        <v>32000</v>
      </c>
      <c r="T406">
        <v>0</v>
      </c>
      <c r="U406">
        <v>0</v>
      </c>
      <c r="V406">
        <v>85000</v>
      </c>
      <c r="W406">
        <v>117000</v>
      </c>
      <c r="X406" t="s">
        <v>148</v>
      </c>
      <c r="Y406" t="s">
        <v>149</v>
      </c>
      <c r="Z406" t="s">
        <v>145</v>
      </c>
      <c r="AA406" t="s">
        <v>150</v>
      </c>
      <c r="AB406">
        <v>1026561870</v>
      </c>
      <c r="AC406">
        <v>3</v>
      </c>
      <c r="AD406" t="s">
        <v>408</v>
      </c>
      <c r="AE406" t="s">
        <v>252</v>
      </c>
      <c r="AF406" t="s">
        <v>253</v>
      </c>
      <c r="AG406" t="s">
        <v>409</v>
      </c>
      <c r="AH406" t="s">
        <v>410</v>
      </c>
      <c r="AI406">
        <v>11001</v>
      </c>
      <c r="AJ406" t="s">
        <v>411</v>
      </c>
      <c r="AK406">
        <v>3112112058</v>
      </c>
      <c r="AM406" t="s">
        <v>412</v>
      </c>
      <c r="AN406">
        <v>31</v>
      </c>
      <c r="AO406" t="s">
        <v>113</v>
      </c>
      <c r="AP406" t="s">
        <v>113</v>
      </c>
      <c r="AQ406" t="s">
        <v>226</v>
      </c>
    </row>
    <row r="407" spans="1:43" x14ac:dyDescent="0.25">
      <c r="A407">
        <v>2024</v>
      </c>
      <c r="B407">
        <v>6</v>
      </c>
      <c r="C407">
        <v>26</v>
      </c>
      <c r="D407" s="33">
        <v>45469</v>
      </c>
      <c r="E407" t="s">
        <v>100</v>
      </c>
      <c r="F407" t="s">
        <v>101</v>
      </c>
      <c r="G407" t="s">
        <v>102</v>
      </c>
      <c r="H407">
        <v>785</v>
      </c>
      <c r="I407" t="s">
        <v>1222</v>
      </c>
      <c r="J407" t="s">
        <v>473</v>
      </c>
      <c r="K407">
        <v>3</v>
      </c>
      <c r="L407">
        <v>6</v>
      </c>
      <c r="M407">
        <v>614502</v>
      </c>
      <c r="N407" t="s">
        <v>388</v>
      </c>
      <c r="O407" t="s">
        <v>129</v>
      </c>
      <c r="P407">
        <v>152000</v>
      </c>
      <c r="Q407">
        <v>152000</v>
      </c>
      <c r="R407">
        <v>0</v>
      </c>
      <c r="S407">
        <v>152000</v>
      </c>
      <c r="T407">
        <v>0</v>
      </c>
      <c r="U407">
        <v>0</v>
      </c>
      <c r="V407">
        <v>83000</v>
      </c>
      <c r="W407">
        <v>235000</v>
      </c>
      <c r="X407" t="s">
        <v>227</v>
      </c>
      <c r="Y407" t="s">
        <v>228</v>
      </c>
      <c r="Z407" t="s">
        <v>100</v>
      </c>
      <c r="AA407" t="s">
        <v>106</v>
      </c>
      <c r="AB407">
        <v>900915363</v>
      </c>
      <c r="AC407">
        <v>0</v>
      </c>
      <c r="AD407" t="s">
        <v>760</v>
      </c>
      <c r="AI407">
        <v>11001</v>
      </c>
      <c r="AJ407" t="s">
        <v>761</v>
      </c>
      <c r="AK407">
        <v>8985019</v>
      </c>
      <c r="AM407" t="s">
        <v>762</v>
      </c>
      <c r="AN407">
        <v>31</v>
      </c>
      <c r="AO407" t="s">
        <v>113</v>
      </c>
      <c r="AP407" t="s">
        <v>113</v>
      </c>
      <c r="AQ407" t="s">
        <v>763</v>
      </c>
    </row>
    <row r="408" spans="1:43" x14ac:dyDescent="0.25">
      <c r="A408">
        <v>2024</v>
      </c>
      <c r="B408">
        <v>6</v>
      </c>
      <c r="C408">
        <v>26</v>
      </c>
      <c r="D408" s="33">
        <v>45469</v>
      </c>
      <c r="E408" t="s">
        <v>100</v>
      </c>
      <c r="F408" t="s">
        <v>101</v>
      </c>
      <c r="G408" t="s">
        <v>102</v>
      </c>
      <c r="H408">
        <v>786</v>
      </c>
      <c r="I408">
        <v>58714</v>
      </c>
      <c r="J408" t="s">
        <v>1223</v>
      </c>
      <c r="K408">
        <v>1</v>
      </c>
      <c r="L408">
        <v>6</v>
      </c>
      <c r="M408">
        <v>614502</v>
      </c>
      <c r="N408" t="s">
        <v>388</v>
      </c>
      <c r="O408" t="s">
        <v>129</v>
      </c>
      <c r="P408">
        <v>333200</v>
      </c>
      <c r="Q408">
        <v>333200</v>
      </c>
      <c r="R408">
        <v>0</v>
      </c>
      <c r="S408">
        <v>333200</v>
      </c>
      <c r="T408">
        <v>0</v>
      </c>
      <c r="U408">
        <v>0</v>
      </c>
      <c r="V408">
        <v>0</v>
      </c>
      <c r="W408">
        <v>683200</v>
      </c>
      <c r="X408" t="s">
        <v>196</v>
      </c>
      <c r="Y408" t="s">
        <v>170</v>
      </c>
      <c r="Z408" t="s">
        <v>100</v>
      </c>
      <c r="AA408" t="s">
        <v>106</v>
      </c>
      <c r="AB408">
        <v>830123501</v>
      </c>
      <c r="AC408">
        <v>8</v>
      </c>
      <c r="AD408" t="s">
        <v>1188</v>
      </c>
      <c r="AI408">
        <v>11001</v>
      </c>
      <c r="AJ408" t="s">
        <v>1189</v>
      </c>
      <c r="AK408">
        <v>7505857</v>
      </c>
      <c r="AM408" t="s">
        <v>1190</v>
      </c>
      <c r="AN408">
        <v>31</v>
      </c>
      <c r="AO408" t="s">
        <v>113</v>
      </c>
      <c r="AP408" t="s">
        <v>113</v>
      </c>
      <c r="AQ408" t="s">
        <v>142</v>
      </c>
    </row>
    <row r="409" spans="1:43" x14ac:dyDescent="0.25">
      <c r="A409">
        <v>2024</v>
      </c>
      <c r="B409">
        <v>6</v>
      </c>
      <c r="C409">
        <v>26</v>
      </c>
      <c r="D409" s="33">
        <v>45469</v>
      </c>
      <c r="E409" t="s">
        <v>100</v>
      </c>
      <c r="F409" t="s">
        <v>101</v>
      </c>
      <c r="G409" t="s">
        <v>102</v>
      </c>
      <c r="H409">
        <v>799</v>
      </c>
      <c r="I409">
        <v>799</v>
      </c>
      <c r="J409" t="s">
        <v>1224</v>
      </c>
      <c r="K409">
        <v>1</v>
      </c>
      <c r="L409">
        <v>6</v>
      </c>
      <c r="M409">
        <v>614502</v>
      </c>
      <c r="N409" t="s">
        <v>388</v>
      </c>
      <c r="O409" t="s">
        <v>129</v>
      </c>
      <c r="P409">
        <v>20000</v>
      </c>
      <c r="Q409">
        <v>20000</v>
      </c>
      <c r="R409">
        <v>0</v>
      </c>
      <c r="S409">
        <v>20000</v>
      </c>
      <c r="T409">
        <v>0</v>
      </c>
      <c r="U409">
        <v>0</v>
      </c>
      <c r="V409">
        <v>476000</v>
      </c>
      <c r="W409">
        <v>496000</v>
      </c>
      <c r="X409" t="s">
        <v>184</v>
      </c>
      <c r="Y409" t="s">
        <v>185</v>
      </c>
      <c r="Z409" t="s">
        <v>100</v>
      </c>
      <c r="AA409" t="s">
        <v>106</v>
      </c>
      <c r="AB409">
        <v>830515226</v>
      </c>
      <c r="AC409">
        <v>1</v>
      </c>
      <c r="AD409" t="s">
        <v>397</v>
      </c>
      <c r="AI409">
        <v>11001</v>
      </c>
      <c r="AJ409" t="s">
        <v>398</v>
      </c>
      <c r="AK409">
        <v>6758025</v>
      </c>
      <c r="AM409" t="s">
        <v>399</v>
      </c>
      <c r="AN409">
        <v>31</v>
      </c>
      <c r="AP409" t="s">
        <v>113</v>
      </c>
      <c r="AQ409" t="s">
        <v>142</v>
      </c>
    </row>
    <row r="410" spans="1:43" x14ac:dyDescent="0.25">
      <c r="A410">
        <v>2024</v>
      </c>
      <c r="B410">
        <v>6</v>
      </c>
      <c r="C410">
        <v>27</v>
      </c>
      <c r="D410" s="33">
        <v>45470</v>
      </c>
      <c r="E410" t="s">
        <v>100</v>
      </c>
      <c r="F410" t="s">
        <v>101</v>
      </c>
      <c r="G410" t="s">
        <v>102</v>
      </c>
      <c r="H410">
        <v>789</v>
      </c>
      <c r="I410">
        <v>14692</v>
      </c>
      <c r="J410" t="s">
        <v>1225</v>
      </c>
      <c r="K410">
        <v>1</v>
      </c>
      <c r="L410">
        <v>6</v>
      </c>
      <c r="M410">
        <v>614502</v>
      </c>
      <c r="N410" t="s">
        <v>388</v>
      </c>
      <c r="O410" t="s">
        <v>129</v>
      </c>
      <c r="P410">
        <v>180000</v>
      </c>
      <c r="Q410">
        <v>180000</v>
      </c>
      <c r="R410">
        <v>0</v>
      </c>
      <c r="S410">
        <v>180000</v>
      </c>
      <c r="T410">
        <v>0</v>
      </c>
      <c r="U410">
        <v>0</v>
      </c>
      <c r="V410">
        <v>0</v>
      </c>
      <c r="W410">
        <v>180000</v>
      </c>
      <c r="X410" t="s">
        <v>201</v>
      </c>
      <c r="Y410" t="s">
        <v>202</v>
      </c>
      <c r="Z410" t="s">
        <v>100</v>
      </c>
      <c r="AA410" t="s">
        <v>106</v>
      </c>
      <c r="AB410">
        <v>80927016</v>
      </c>
      <c r="AC410">
        <v>8</v>
      </c>
      <c r="AD410" t="s">
        <v>1226</v>
      </c>
      <c r="AE410" t="s">
        <v>188</v>
      </c>
      <c r="AF410" t="s">
        <v>390</v>
      </c>
      <c r="AG410" t="s">
        <v>1227</v>
      </c>
      <c r="AH410" t="s">
        <v>174</v>
      </c>
      <c r="AI410">
        <v>11001</v>
      </c>
      <c r="AJ410" t="s">
        <v>1228</v>
      </c>
      <c r="AK410">
        <v>3113030</v>
      </c>
      <c r="AM410" t="s">
        <v>1229</v>
      </c>
      <c r="AN410">
        <v>31</v>
      </c>
      <c r="AP410" t="s">
        <v>113</v>
      </c>
      <c r="AQ410" t="s">
        <v>142</v>
      </c>
    </row>
    <row r="411" spans="1:43" x14ac:dyDescent="0.25">
      <c r="A411">
        <v>2024</v>
      </c>
      <c r="B411">
        <v>6</v>
      </c>
      <c r="C411">
        <v>28</v>
      </c>
      <c r="D411" s="33">
        <v>45471</v>
      </c>
      <c r="E411" t="s">
        <v>100</v>
      </c>
      <c r="F411" t="s">
        <v>101</v>
      </c>
      <c r="G411" t="s">
        <v>102</v>
      </c>
      <c r="H411">
        <v>790</v>
      </c>
      <c r="I411" t="s">
        <v>1230</v>
      </c>
      <c r="J411" t="s">
        <v>586</v>
      </c>
      <c r="K411">
        <v>1</v>
      </c>
      <c r="L411">
        <v>6</v>
      </c>
      <c r="M411">
        <v>614502</v>
      </c>
      <c r="N411" t="s">
        <v>388</v>
      </c>
      <c r="O411" t="s">
        <v>129</v>
      </c>
      <c r="P411">
        <v>428335</v>
      </c>
      <c r="Q411">
        <v>428335</v>
      </c>
      <c r="R411">
        <v>0</v>
      </c>
      <c r="S411">
        <v>428335</v>
      </c>
      <c r="T411">
        <v>0</v>
      </c>
      <c r="U411">
        <v>0</v>
      </c>
      <c r="V411">
        <v>1372905</v>
      </c>
      <c r="W411">
        <v>1801240</v>
      </c>
      <c r="X411" t="s">
        <v>184</v>
      </c>
      <c r="Y411" t="s">
        <v>185</v>
      </c>
      <c r="Z411" t="s">
        <v>100</v>
      </c>
      <c r="AA411" t="s">
        <v>106</v>
      </c>
      <c r="AB411">
        <v>900094539</v>
      </c>
      <c r="AC411">
        <v>5</v>
      </c>
      <c r="AD411" t="s">
        <v>415</v>
      </c>
      <c r="AI411">
        <v>11001</v>
      </c>
      <c r="AJ411" t="s">
        <v>416</v>
      </c>
      <c r="AK411">
        <v>7448462</v>
      </c>
      <c r="AM411" t="s">
        <v>417</v>
      </c>
      <c r="AN411">
        <v>31</v>
      </c>
      <c r="AQ411" t="s">
        <v>142</v>
      </c>
    </row>
    <row r="412" spans="1:43" x14ac:dyDescent="0.25">
      <c r="A412">
        <v>2024</v>
      </c>
      <c r="B412">
        <v>6</v>
      </c>
      <c r="C412">
        <v>28</v>
      </c>
      <c r="D412" s="33">
        <v>45471</v>
      </c>
      <c r="E412" t="s">
        <v>100</v>
      </c>
      <c r="F412" t="s">
        <v>101</v>
      </c>
      <c r="G412" t="s">
        <v>102</v>
      </c>
      <c r="H412">
        <v>801</v>
      </c>
      <c r="I412" t="s">
        <v>1231</v>
      </c>
      <c r="J412" t="s">
        <v>1232</v>
      </c>
      <c r="K412">
        <v>1</v>
      </c>
      <c r="L412">
        <v>6</v>
      </c>
      <c r="M412">
        <v>614502</v>
      </c>
      <c r="N412" t="s">
        <v>388</v>
      </c>
      <c r="O412" t="s">
        <v>129</v>
      </c>
      <c r="P412">
        <v>5973800</v>
      </c>
      <c r="Q412">
        <v>5973800</v>
      </c>
      <c r="R412">
        <v>0</v>
      </c>
      <c r="S412">
        <v>5973800</v>
      </c>
      <c r="T412">
        <v>0</v>
      </c>
      <c r="U412">
        <v>0</v>
      </c>
      <c r="V412">
        <v>93300</v>
      </c>
      <c r="W412">
        <v>6067100</v>
      </c>
      <c r="X412" t="s">
        <v>201</v>
      </c>
      <c r="Y412" t="s">
        <v>202</v>
      </c>
      <c r="Z412" t="s">
        <v>100</v>
      </c>
      <c r="AA412" t="s">
        <v>106</v>
      </c>
      <c r="AB412">
        <v>901505136</v>
      </c>
      <c r="AC412">
        <v>1</v>
      </c>
      <c r="AD412" t="s">
        <v>653</v>
      </c>
      <c r="AI412">
        <v>11001</v>
      </c>
      <c r="AJ412" t="s">
        <v>654</v>
      </c>
      <c r="AK412">
        <v>3203697539</v>
      </c>
      <c r="AM412" t="s">
        <v>655</v>
      </c>
      <c r="AN412">
        <v>31</v>
      </c>
      <c r="AP412" t="s">
        <v>113</v>
      </c>
      <c r="AQ412" t="s">
        <v>142</v>
      </c>
    </row>
    <row r="413" spans="1:43" x14ac:dyDescent="0.25">
      <c r="A413">
        <v>2024</v>
      </c>
      <c r="B413">
        <v>7</v>
      </c>
      <c r="C413">
        <v>3</v>
      </c>
      <c r="D413" s="33">
        <v>45476</v>
      </c>
      <c r="E413" t="s">
        <v>100</v>
      </c>
      <c r="F413" t="s">
        <v>101</v>
      </c>
      <c r="G413" t="s">
        <v>102</v>
      </c>
      <c r="H413">
        <v>795</v>
      </c>
      <c r="I413">
        <v>1558</v>
      </c>
      <c r="J413" t="s">
        <v>482</v>
      </c>
      <c r="K413">
        <v>1</v>
      </c>
      <c r="L413">
        <v>6</v>
      </c>
      <c r="M413">
        <v>614502</v>
      </c>
      <c r="N413" t="s">
        <v>388</v>
      </c>
      <c r="O413" t="s">
        <v>129</v>
      </c>
      <c r="P413">
        <v>15000</v>
      </c>
      <c r="Q413">
        <v>15000</v>
      </c>
      <c r="R413">
        <v>0</v>
      </c>
      <c r="S413">
        <v>15000</v>
      </c>
      <c r="T413">
        <v>0</v>
      </c>
      <c r="U413">
        <v>0</v>
      </c>
      <c r="V413">
        <v>840000</v>
      </c>
      <c r="W413">
        <v>855000</v>
      </c>
      <c r="X413" t="s">
        <v>203</v>
      </c>
      <c r="Y413" t="s">
        <v>204</v>
      </c>
      <c r="Z413" t="s">
        <v>100</v>
      </c>
      <c r="AA413" t="s">
        <v>106</v>
      </c>
      <c r="AB413">
        <v>80249882</v>
      </c>
      <c r="AC413">
        <v>0</v>
      </c>
      <c r="AD413" t="s">
        <v>483</v>
      </c>
      <c r="AE413" t="s">
        <v>484</v>
      </c>
      <c r="AG413" t="s">
        <v>296</v>
      </c>
      <c r="AH413" t="s">
        <v>485</v>
      </c>
      <c r="AI413">
        <v>11001</v>
      </c>
      <c r="AJ413" t="s">
        <v>486</v>
      </c>
      <c r="AK413">
        <v>3115790017</v>
      </c>
      <c r="AM413" t="s">
        <v>487</v>
      </c>
      <c r="AN413">
        <v>31</v>
      </c>
      <c r="AQ413" t="s">
        <v>114</v>
      </c>
    </row>
    <row r="414" spans="1:43" x14ac:dyDescent="0.25">
      <c r="A414">
        <v>2024</v>
      </c>
      <c r="B414">
        <v>7</v>
      </c>
      <c r="C414">
        <v>4</v>
      </c>
      <c r="D414" s="33">
        <v>45477</v>
      </c>
      <c r="E414" t="s">
        <v>145</v>
      </c>
      <c r="F414" t="s">
        <v>146</v>
      </c>
      <c r="G414" t="s">
        <v>102</v>
      </c>
      <c r="H414">
        <v>5629</v>
      </c>
      <c r="I414">
        <v>5629</v>
      </c>
      <c r="J414" t="s">
        <v>1233</v>
      </c>
      <c r="K414">
        <v>1</v>
      </c>
      <c r="L414">
        <v>6</v>
      </c>
      <c r="M414">
        <v>614502</v>
      </c>
      <c r="N414" t="s">
        <v>388</v>
      </c>
      <c r="O414" t="s">
        <v>129</v>
      </c>
      <c r="P414">
        <v>60000</v>
      </c>
      <c r="Q414">
        <v>60000</v>
      </c>
      <c r="R414">
        <v>0</v>
      </c>
      <c r="S414">
        <v>60000</v>
      </c>
      <c r="T414">
        <v>0</v>
      </c>
      <c r="U414">
        <v>0</v>
      </c>
      <c r="V414">
        <v>50000</v>
      </c>
      <c r="W414">
        <v>110000</v>
      </c>
      <c r="X414" t="s">
        <v>167</v>
      </c>
      <c r="Y414" t="s">
        <v>161</v>
      </c>
      <c r="Z414" t="s">
        <v>145</v>
      </c>
      <c r="AA414" t="s">
        <v>150</v>
      </c>
      <c r="AB414">
        <v>1020746975</v>
      </c>
      <c r="AC414">
        <v>1</v>
      </c>
      <c r="AD414" t="s">
        <v>954</v>
      </c>
      <c r="AE414" t="s">
        <v>354</v>
      </c>
      <c r="AF414" t="s">
        <v>293</v>
      </c>
      <c r="AG414" t="s">
        <v>955</v>
      </c>
      <c r="AH414" t="s">
        <v>956</v>
      </c>
      <c r="AI414">
        <v>11001</v>
      </c>
      <c r="AJ414" t="s">
        <v>957</v>
      </c>
      <c r="AK414">
        <v>3013753684</v>
      </c>
      <c r="AM414" t="s">
        <v>958</v>
      </c>
      <c r="AN414">
        <v>31</v>
      </c>
      <c r="AQ414" t="s">
        <v>114</v>
      </c>
    </row>
    <row r="415" spans="1:43" x14ac:dyDescent="0.25">
      <c r="A415">
        <v>2024</v>
      </c>
      <c r="B415">
        <v>7</v>
      </c>
      <c r="C415">
        <v>4</v>
      </c>
      <c r="D415" s="33">
        <v>45477</v>
      </c>
      <c r="E415" t="s">
        <v>145</v>
      </c>
      <c r="F415" t="s">
        <v>146</v>
      </c>
      <c r="G415" t="s">
        <v>102</v>
      </c>
      <c r="H415">
        <v>5630</v>
      </c>
      <c r="I415">
        <v>5630</v>
      </c>
      <c r="J415" t="s">
        <v>1234</v>
      </c>
      <c r="K415">
        <v>1</v>
      </c>
      <c r="L415">
        <v>6</v>
      </c>
      <c r="M415">
        <v>614502</v>
      </c>
      <c r="N415" t="s">
        <v>388</v>
      </c>
      <c r="O415" t="s">
        <v>129</v>
      </c>
      <c r="P415">
        <v>30000</v>
      </c>
      <c r="Q415">
        <v>30000</v>
      </c>
      <c r="R415">
        <v>0</v>
      </c>
      <c r="S415">
        <v>30000</v>
      </c>
      <c r="T415">
        <v>0</v>
      </c>
      <c r="U415">
        <v>0</v>
      </c>
      <c r="V415">
        <v>117000</v>
      </c>
      <c r="W415">
        <v>147000</v>
      </c>
      <c r="X415" t="s">
        <v>306</v>
      </c>
      <c r="Y415" t="s">
        <v>307</v>
      </c>
      <c r="Z415" t="s">
        <v>145</v>
      </c>
      <c r="AA415" t="s">
        <v>150</v>
      </c>
      <c r="AB415">
        <v>1026561870</v>
      </c>
      <c r="AC415">
        <v>3</v>
      </c>
      <c r="AD415" t="s">
        <v>408</v>
      </c>
      <c r="AE415" t="s">
        <v>252</v>
      </c>
      <c r="AF415" t="s">
        <v>253</v>
      </c>
      <c r="AG415" t="s">
        <v>409</v>
      </c>
      <c r="AH415" t="s">
        <v>410</v>
      </c>
      <c r="AI415">
        <v>11001</v>
      </c>
      <c r="AJ415" t="s">
        <v>411</v>
      </c>
      <c r="AK415">
        <v>3112112058</v>
      </c>
      <c r="AM415" t="s">
        <v>412</v>
      </c>
      <c r="AN415">
        <v>31</v>
      </c>
      <c r="AO415" t="s">
        <v>113</v>
      </c>
      <c r="AP415" t="s">
        <v>113</v>
      </c>
      <c r="AQ415" t="s">
        <v>226</v>
      </c>
    </row>
    <row r="416" spans="1:43" x14ac:dyDescent="0.25">
      <c r="A416">
        <v>2024</v>
      </c>
      <c r="B416">
        <v>7</v>
      </c>
      <c r="C416">
        <v>4</v>
      </c>
      <c r="D416" s="33">
        <v>45477</v>
      </c>
      <c r="E416" t="s">
        <v>100</v>
      </c>
      <c r="F416" t="s">
        <v>101</v>
      </c>
      <c r="G416" t="s">
        <v>102</v>
      </c>
      <c r="H416">
        <v>793</v>
      </c>
      <c r="I416" t="s">
        <v>1235</v>
      </c>
      <c r="J416" t="s">
        <v>1236</v>
      </c>
      <c r="K416">
        <v>1</v>
      </c>
      <c r="L416">
        <v>6</v>
      </c>
      <c r="M416">
        <v>614502</v>
      </c>
      <c r="N416" t="s">
        <v>388</v>
      </c>
      <c r="O416" t="s">
        <v>129</v>
      </c>
      <c r="P416">
        <v>4000</v>
      </c>
      <c r="Q416">
        <v>4000</v>
      </c>
      <c r="R416">
        <v>0</v>
      </c>
      <c r="S416">
        <v>4000</v>
      </c>
      <c r="T416">
        <v>0</v>
      </c>
      <c r="U416">
        <v>0</v>
      </c>
      <c r="V416">
        <v>78000</v>
      </c>
      <c r="W416">
        <v>88000</v>
      </c>
      <c r="X416" t="s">
        <v>167</v>
      </c>
      <c r="Y416" t="s">
        <v>161</v>
      </c>
      <c r="Z416" t="s">
        <v>100</v>
      </c>
      <c r="AA416" t="s">
        <v>106</v>
      </c>
      <c r="AB416">
        <v>79243201</v>
      </c>
      <c r="AC416">
        <v>4</v>
      </c>
      <c r="AD416" t="s">
        <v>766</v>
      </c>
      <c r="AE416" t="s">
        <v>767</v>
      </c>
      <c r="AG416" t="s">
        <v>768</v>
      </c>
      <c r="AH416" t="s">
        <v>769</v>
      </c>
      <c r="AI416">
        <v>11001</v>
      </c>
      <c r="AJ416" t="s">
        <v>770</v>
      </c>
      <c r="AK416">
        <v>3214443836</v>
      </c>
      <c r="AM416" t="s">
        <v>771</v>
      </c>
      <c r="AN416">
        <v>31</v>
      </c>
      <c r="AQ416" t="s">
        <v>114</v>
      </c>
    </row>
    <row r="417" spans="1:43" x14ac:dyDescent="0.25">
      <c r="A417">
        <v>2024</v>
      </c>
      <c r="B417">
        <v>7</v>
      </c>
      <c r="C417">
        <v>4</v>
      </c>
      <c r="D417" s="33">
        <v>45477</v>
      </c>
      <c r="E417" t="s">
        <v>100</v>
      </c>
      <c r="F417" t="s">
        <v>101</v>
      </c>
      <c r="G417" t="s">
        <v>102</v>
      </c>
      <c r="H417">
        <v>794</v>
      </c>
      <c r="I417">
        <v>307067</v>
      </c>
      <c r="J417" t="s">
        <v>558</v>
      </c>
      <c r="K417">
        <v>1</v>
      </c>
      <c r="L417">
        <v>6</v>
      </c>
      <c r="M417">
        <v>614502</v>
      </c>
      <c r="N417" t="s">
        <v>388</v>
      </c>
      <c r="O417" t="s">
        <v>129</v>
      </c>
      <c r="P417">
        <v>29000</v>
      </c>
      <c r="Q417">
        <v>29000</v>
      </c>
      <c r="R417">
        <v>0</v>
      </c>
      <c r="S417">
        <v>29000</v>
      </c>
      <c r="T417">
        <v>0</v>
      </c>
      <c r="U417">
        <v>0</v>
      </c>
      <c r="V417">
        <v>1303497</v>
      </c>
      <c r="W417">
        <v>1602197</v>
      </c>
      <c r="X417" t="s">
        <v>206</v>
      </c>
      <c r="Y417" t="s">
        <v>207</v>
      </c>
      <c r="Z417" t="s">
        <v>100</v>
      </c>
      <c r="AA417" t="s">
        <v>106</v>
      </c>
      <c r="AB417">
        <v>800157698</v>
      </c>
      <c r="AC417">
        <v>7</v>
      </c>
      <c r="AD417" t="s">
        <v>445</v>
      </c>
      <c r="AI417">
        <v>11001</v>
      </c>
      <c r="AJ417" t="s">
        <v>446</v>
      </c>
      <c r="AK417" t="s">
        <v>447</v>
      </c>
      <c r="AM417" t="s">
        <v>448</v>
      </c>
      <c r="AN417">
        <v>31</v>
      </c>
      <c r="AO417" t="s">
        <v>113</v>
      </c>
      <c r="AP417" t="s">
        <v>113</v>
      </c>
      <c r="AQ417" t="s">
        <v>142</v>
      </c>
    </row>
    <row r="418" spans="1:43" x14ac:dyDescent="0.25">
      <c r="A418">
        <v>2024</v>
      </c>
      <c r="B418">
        <v>7</v>
      </c>
      <c r="C418">
        <v>4</v>
      </c>
      <c r="D418" s="33">
        <v>45477</v>
      </c>
      <c r="E418" t="s">
        <v>100</v>
      </c>
      <c r="F418" t="s">
        <v>101</v>
      </c>
      <c r="G418" t="s">
        <v>102</v>
      </c>
      <c r="H418">
        <v>797</v>
      </c>
      <c r="I418">
        <v>40402</v>
      </c>
      <c r="J418" t="s">
        <v>413</v>
      </c>
      <c r="K418">
        <v>1</v>
      </c>
      <c r="L418">
        <v>6</v>
      </c>
      <c r="M418">
        <v>614502</v>
      </c>
      <c r="N418" t="s">
        <v>388</v>
      </c>
      <c r="O418" t="s">
        <v>129</v>
      </c>
      <c r="P418">
        <v>22000</v>
      </c>
      <c r="Q418">
        <v>22000</v>
      </c>
      <c r="R418">
        <v>0</v>
      </c>
      <c r="S418">
        <v>22000</v>
      </c>
      <c r="T418">
        <v>0</v>
      </c>
      <c r="U418">
        <v>0</v>
      </c>
      <c r="V418">
        <v>1801240</v>
      </c>
      <c r="W418">
        <v>1823240</v>
      </c>
      <c r="X418" t="s">
        <v>178</v>
      </c>
      <c r="Y418" t="s">
        <v>179</v>
      </c>
      <c r="Z418" t="s">
        <v>100</v>
      </c>
      <c r="AA418" t="s">
        <v>106</v>
      </c>
      <c r="AB418">
        <v>900094539</v>
      </c>
      <c r="AC418">
        <v>5</v>
      </c>
      <c r="AD418" t="s">
        <v>415</v>
      </c>
      <c r="AI418">
        <v>11001</v>
      </c>
      <c r="AJ418" t="s">
        <v>416</v>
      </c>
      <c r="AK418">
        <v>7448462</v>
      </c>
      <c r="AM418" t="s">
        <v>417</v>
      </c>
      <c r="AN418">
        <v>31</v>
      </c>
      <c r="AQ418" t="s">
        <v>142</v>
      </c>
    </row>
    <row r="419" spans="1:43" x14ac:dyDescent="0.25">
      <c r="A419">
        <v>2024</v>
      </c>
      <c r="B419">
        <v>7</v>
      </c>
      <c r="C419">
        <v>5</v>
      </c>
      <c r="D419" s="33">
        <v>45478</v>
      </c>
      <c r="E419" t="s">
        <v>145</v>
      </c>
      <c r="F419" t="s">
        <v>146</v>
      </c>
      <c r="G419" t="s">
        <v>102</v>
      </c>
      <c r="H419">
        <v>5632</v>
      </c>
      <c r="I419">
        <v>5632</v>
      </c>
      <c r="J419" t="s">
        <v>1237</v>
      </c>
      <c r="K419">
        <v>1</v>
      </c>
      <c r="L419">
        <v>6</v>
      </c>
      <c r="M419">
        <v>614502</v>
      </c>
      <c r="N419" t="s">
        <v>388</v>
      </c>
      <c r="O419" t="s">
        <v>129</v>
      </c>
      <c r="P419">
        <v>70000</v>
      </c>
      <c r="Q419">
        <v>70000</v>
      </c>
      <c r="R419">
        <v>0</v>
      </c>
      <c r="S419">
        <v>70000</v>
      </c>
      <c r="T419">
        <v>0</v>
      </c>
      <c r="U419">
        <v>0</v>
      </c>
      <c r="V419">
        <v>561000</v>
      </c>
      <c r="W419">
        <v>631000</v>
      </c>
      <c r="X419" t="s">
        <v>178</v>
      </c>
      <c r="Y419" t="s">
        <v>179</v>
      </c>
      <c r="Z419" t="s">
        <v>145</v>
      </c>
      <c r="AA419" t="s">
        <v>150</v>
      </c>
      <c r="AB419">
        <v>79147771</v>
      </c>
      <c r="AC419">
        <v>1</v>
      </c>
      <c r="AD419" t="s">
        <v>609</v>
      </c>
      <c r="AE419" t="s">
        <v>610</v>
      </c>
      <c r="AG419" t="s">
        <v>611</v>
      </c>
      <c r="AH419" t="s">
        <v>612</v>
      </c>
      <c r="AI419">
        <v>11001</v>
      </c>
      <c r="AJ419" t="s">
        <v>613</v>
      </c>
      <c r="AK419">
        <v>3125406931</v>
      </c>
      <c r="AM419" t="s">
        <v>426</v>
      </c>
      <c r="AN419">
        <v>31</v>
      </c>
      <c r="AQ419" t="s">
        <v>114</v>
      </c>
    </row>
    <row r="420" spans="1:43" x14ac:dyDescent="0.25">
      <c r="A420">
        <v>2024</v>
      </c>
      <c r="B420">
        <v>7</v>
      </c>
      <c r="C420">
        <v>5</v>
      </c>
      <c r="D420" s="33">
        <v>45478</v>
      </c>
      <c r="E420" t="s">
        <v>145</v>
      </c>
      <c r="F420" t="s">
        <v>146</v>
      </c>
      <c r="G420" t="s">
        <v>102</v>
      </c>
      <c r="H420">
        <v>5633</v>
      </c>
      <c r="I420">
        <v>5633</v>
      </c>
      <c r="J420" t="s">
        <v>1238</v>
      </c>
      <c r="K420">
        <v>1</v>
      </c>
      <c r="L420">
        <v>6</v>
      </c>
      <c r="M420">
        <v>614502</v>
      </c>
      <c r="N420" t="s">
        <v>388</v>
      </c>
      <c r="O420" t="s">
        <v>129</v>
      </c>
      <c r="P420">
        <v>30000</v>
      </c>
      <c r="Q420">
        <v>30000</v>
      </c>
      <c r="R420">
        <v>0</v>
      </c>
      <c r="S420">
        <v>30000</v>
      </c>
      <c r="T420">
        <v>0</v>
      </c>
      <c r="U420">
        <v>0</v>
      </c>
      <c r="V420">
        <v>315000</v>
      </c>
      <c r="W420">
        <v>485000</v>
      </c>
      <c r="X420" t="s">
        <v>182</v>
      </c>
      <c r="Y420" t="s">
        <v>183</v>
      </c>
      <c r="Z420" t="s">
        <v>145</v>
      </c>
      <c r="AA420" t="s">
        <v>150</v>
      </c>
      <c r="AB420">
        <v>79981998</v>
      </c>
      <c r="AC420">
        <v>0</v>
      </c>
      <c r="AD420" t="s">
        <v>401</v>
      </c>
      <c r="AE420" t="s">
        <v>402</v>
      </c>
      <c r="AF420" t="s">
        <v>403</v>
      </c>
      <c r="AG420" t="s">
        <v>404</v>
      </c>
      <c r="AI420">
        <v>11001</v>
      </c>
      <c r="AJ420" t="s">
        <v>405</v>
      </c>
      <c r="AK420">
        <v>3165767022</v>
      </c>
      <c r="AM420" t="s">
        <v>406</v>
      </c>
      <c r="AN420">
        <v>31</v>
      </c>
      <c r="AQ420" t="s">
        <v>114</v>
      </c>
    </row>
    <row r="421" spans="1:43" x14ac:dyDescent="0.25">
      <c r="A421">
        <v>2024</v>
      </c>
      <c r="B421">
        <v>7</v>
      </c>
      <c r="C421">
        <v>5</v>
      </c>
      <c r="D421" s="33">
        <v>45478</v>
      </c>
      <c r="E421" t="s">
        <v>145</v>
      </c>
      <c r="F421" t="s">
        <v>146</v>
      </c>
      <c r="G421" t="s">
        <v>102</v>
      </c>
      <c r="H421">
        <v>5634</v>
      </c>
      <c r="I421">
        <v>5634</v>
      </c>
      <c r="J421" t="s">
        <v>1239</v>
      </c>
      <c r="K421">
        <v>1</v>
      </c>
      <c r="L421">
        <v>6</v>
      </c>
      <c r="M421">
        <v>614502</v>
      </c>
      <c r="N421" t="s">
        <v>388</v>
      </c>
      <c r="O421" t="s">
        <v>129</v>
      </c>
      <c r="P421">
        <v>45000</v>
      </c>
      <c r="Q421">
        <v>45000</v>
      </c>
      <c r="R421">
        <v>0</v>
      </c>
      <c r="S421">
        <v>45000</v>
      </c>
      <c r="T421">
        <v>0</v>
      </c>
      <c r="U421">
        <v>0</v>
      </c>
      <c r="V421">
        <v>0</v>
      </c>
      <c r="W421">
        <v>45000</v>
      </c>
      <c r="X421" t="s">
        <v>178</v>
      </c>
      <c r="Y421" t="s">
        <v>179</v>
      </c>
      <c r="Z421" t="s">
        <v>145</v>
      </c>
      <c r="AA421" t="s">
        <v>150</v>
      </c>
      <c r="AB421">
        <v>80413873</v>
      </c>
      <c r="AC421">
        <v>7</v>
      </c>
      <c r="AD421" t="s">
        <v>1240</v>
      </c>
      <c r="AE421" t="s">
        <v>245</v>
      </c>
      <c r="AF421" t="s">
        <v>293</v>
      </c>
      <c r="AG421" t="s">
        <v>1241</v>
      </c>
      <c r="AH421" t="s">
        <v>1242</v>
      </c>
      <c r="AI421">
        <v>11001</v>
      </c>
      <c r="AJ421" t="s">
        <v>1243</v>
      </c>
      <c r="AK421">
        <v>3102499852</v>
      </c>
      <c r="AM421" t="s">
        <v>426</v>
      </c>
      <c r="AN421">
        <v>31</v>
      </c>
      <c r="AP421" t="s">
        <v>113</v>
      </c>
      <c r="AQ421" t="s">
        <v>114</v>
      </c>
    </row>
    <row r="422" spans="1:43" x14ac:dyDescent="0.25">
      <c r="A422">
        <v>2024</v>
      </c>
      <c r="B422">
        <v>7</v>
      </c>
      <c r="C422">
        <v>5</v>
      </c>
      <c r="D422" s="33">
        <v>45478</v>
      </c>
      <c r="E422" t="s">
        <v>145</v>
      </c>
      <c r="F422" t="s">
        <v>146</v>
      </c>
      <c r="G422" t="s">
        <v>102</v>
      </c>
      <c r="H422">
        <v>5635</v>
      </c>
      <c r="I422">
        <v>12199</v>
      </c>
      <c r="J422" t="s">
        <v>1244</v>
      </c>
      <c r="K422">
        <v>1</v>
      </c>
      <c r="L422">
        <v>6</v>
      </c>
      <c r="M422">
        <v>614502</v>
      </c>
      <c r="N422" t="s">
        <v>388</v>
      </c>
      <c r="O422" t="s">
        <v>129</v>
      </c>
      <c r="P422">
        <v>60000</v>
      </c>
      <c r="Q422">
        <v>60000</v>
      </c>
      <c r="R422">
        <v>0</v>
      </c>
      <c r="S422">
        <v>60000</v>
      </c>
      <c r="T422">
        <v>0</v>
      </c>
      <c r="U422">
        <v>0</v>
      </c>
      <c r="V422">
        <v>0</v>
      </c>
      <c r="W422">
        <v>60000</v>
      </c>
      <c r="X422" t="s">
        <v>184</v>
      </c>
      <c r="Y422" t="s">
        <v>185</v>
      </c>
      <c r="Z422" t="s">
        <v>145</v>
      </c>
      <c r="AA422" t="s">
        <v>150</v>
      </c>
      <c r="AB422">
        <v>79981263</v>
      </c>
      <c r="AC422">
        <v>6</v>
      </c>
      <c r="AD422" t="s">
        <v>1245</v>
      </c>
      <c r="AE422" t="s">
        <v>1246</v>
      </c>
      <c r="AF422" t="s">
        <v>1247</v>
      </c>
      <c r="AG422" t="s">
        <v>1248</v>
      </c>
      <c r="AH422" t="s">
        <v>1156</v>
      </c>
      <c r="AI422">
        <v>11001</v>
      </c>
      <c r="AJ422" t="s">
        <v>1249</v>
      </c>
      <c r="AK422">
        <v>3124054987</v>
      </c>
      <c r="AM422" t="s">
        <v>1250</v>
      </c>
      <c r="AN422">
        <v>31</v>
      </c>
      <c r="AP422" t="s">
        <v>113</v>
      </c>
      <c r="AQ422" t="s">
        <v>114</v>
      </c>
    </row>
    <row r="423" spans="1:43" x14ac:dyDescent="0.25">
      <c r="A423">
        <v>2024</v>
      </c>
      <c r="B423">
        <v>7</v>
      </c>
      <c r="C423">
        <v>5</v>
      </c>
      <c r="D423" s="33">
        <v>45478</v>
      </c>
      <c r="E423" t="s">
        <v>145</v>
      </c>
      <c r="F423" t="s">
        <v>146</v>
      </c>
      <c r="G423" t="s">
        <v>102</v>
      </c>
      <c r="H423">
        <v>5636</v>
      </c>
      <c r="I423">
        <v>5536</v>
      </c>
      <c r="J423" t="s">
        <v>1251</v>
      </c>
      <c r="K423">
        <v>1</v>
      </c>
      <c r="L423">
        <v>6</v>
      </c>
      <c r="M423">
        <v>614502</v>
      </c>
      <c r="N423" t="s">
        <v>388</v>
      </c>
      <c r="O423" t="s">
        <v>129</v>
      </c>
      <c r="P423">
        <v>10000</v>
      </c>
      <c r="Q423">
        <v>10000</v>
      </c>
      <c r="R423">
        <v>0</v>
      </c>
      <c r="S423">
        <v>10000</v>
      </c>
      <c r="T423">
        <v>0</v>
      </c>
      <c r="U423">
        <v>0</v>
      </c>
      <c r="V423">
        <v>1808500</v>
      </c>
      <c r="W423">
        <v>1918500</v>
      </c>
      <c r="X423" t="s">
        <v>178</v>
      </c>
      <c r="Y423" t="s">
        <v>179</v>
      </c>
      <c r="Z423" t="s">
        <v>145</v>
      </c>
      <c r="AA423" t="s">
        <v>150</v>
      </c>
      <c r="AB423">
        <v>80411422</v>
      </c>
      <c r="AC423">
        <v>1</v>
      </c>
      <c r="AD423" t="s">
        <v>389</v>
      </c>
      <c r="AE423" t="s">
        <v>152</v>
      </c>
      <c r="AF423" t="s">
        <v>390</v>
      </c>
      <c r="AG423" t="s">
        <v>391</v>
      </c>
      <c r="AH423" t="s">
        <v>392</v>
      </c>
      <c r="AI423">
        <v>11001</v>
      </c>
      <c r="AJ423" t="s">
        <v>393</v>
      </c>
      <c r="AK423">
        <v>6793151</v>
      </c>
      <c r="AM423" t="s">
        <v>394</v>
      </c>
      <c r="AN423">
        <v>31</v>
      </c>
      <c r="AO423" t="s">
        <v>113</v>
      </c>
      <c r="AP423" t="s">
        <v>113</v>
      </c>
      <c r="AQ423" t="s">
        <v>114</v>
      </c>
    </row>
    <row r="424" spans="1:43" x14ac:dyDescent="0.25">
      <c r="A424">
        <v>2024</v>
      </c>
      <c r="B424">
        <v>7</v>
      </c>
      <c r="C424">
        <v>5</v>
      </c>
      <c r="D424" s="33">
        <v>45478</v>
      </c>
      <c r="E424" t="s">
        <v>100</v>
      </c>
      <c r="F424" t="s">
        <v>101</v>
      </c>
      <c r="G424" t="s">
        <v>102</v>
      </c>
      <c r="H424">
        <v>796</v>
      </c>
      <c r="I424">
        <v>307292</v>
      </c>
      <c r="J424" t="s">
        <v>444</v>
      </c>
      <c r="K424">
        <v>1</v>
      </c>
      <c r="L424">
        <v>6</v>
      </c>
      <c r="M424">
        <v>614502</v>
      </c>
      <c r="N424" t="s">
        <v>388</v>
      </c>
      <c r="O424" t="s">
        <v>129</v>
      </c>
      <c r="P424">
        <v>16000</v>
      </c>
      <c r="Q424">
        <v>16000</v>
      </c>
      <c r="R424">
        <v>0</v>
      </c>
      <c r="S424">
        <v>16000</v>
      </c>
      <c r="T424">
        <v>0</v>
      </c>
      <c r="U424">
        <v>0</v>
      </c>
      <c r="V424">
        <v>1303497</v>
      </c>
      <c r="W424">
        <v>1602197</v>
      </c>
      <c r="X424" t="s">
        <v>169</v>
      </c>
      <c r="Y424" t="s">
        <v>170</v>
      </c>
      <c r="Z424" t="s">
        <v>100</v>
      </c>
      <c r="AA424" t="s">
        <v>106</v>
      </c>
      <c r="AB424">
        <v>800157698</v>
      </c>
      <c r="AC424">
        <v>7</v>
      </c>
      <c r="AD424" t="s">
        <v>445</v>
      </c>
      <c r="AI424">
        <v>11001</v>
      </c>
      <c r="AJ424" t="s">
        <v>446</v>
      </c>
      <c r="AK424" t="s">
        <v>447</v>
      </c>
      <c r="AM424" t="s">
        <v>448</v>
      </c>
      <c r="AN424">
        <v>31</v>
      </c>
      <c r="AO424" t="s">
        <v>113</v>
      </c>
      <c r="AP424" t="s">
        <v>113</v>
      </c>
      <c r="AQ424" t="s">
        <v>142</v>
      </c>
    </row>
    <row r="425" spans="1:43" x14ac:dyDescent="0.25">
      <c r="A425">
        <v>2024</v>
      </c>
      <c r="B425">
        <v>7</v>
      </c>
      <c r="C425">
        <v>5</v>
      </c>
      <c r="D425" s="33">
        <v>45478</v>
      </c>
      <c r="E425" t="s">
        <v>100</v>
      </c>
      <c r="F425" t="s">
        <v>101</v>
      </c>
      <c r="G425" t="s">
        <v>102</v>
      </c>
      <c r="H425">
        <v>798</v>
      </c>
      <c r="I425">
        <v>342</v>
      </c>
      <c r="J425" t="s">
        <v>1252</v>
      </c>
      <c r="K425">
        <v>1</v>
      </c>
      <c r="L425">
        <v>6</v>
      </c>
      <c r="M425">
        <v>614502</v>
      </c>
      <c r="N425" t="s">
        <v>388</v>
      </c>
      <c r="O425" t="s">
        <v>129</v>
      </c>
      <c r="P425">
        <v>35000</v>
      </c>
      <c r="Q425">
        <v>35000</v>
      </c>
      <c r="R425">
        <v>0</v>
      </c>
      <c r="S425">
        <v>35000</v>
      </c>
      <c r="T425">
        <v>0</v>
      </c>
      <c r="U425">
        <v>0</v>
      </c>
      <c r="V425">
        <v>0</v>
      </c>
      <c r="W425">
        <v>35000</v>
      </c>
      <c r="X425">
        <v>1</v>
      </c>
      <c r="Y425" t="s">
        <v>414</v>
      </c>
      <c r="Z425" t="s">
        <v>100</v>
      </c>
      <c r="AA425" t="s">
        <v>106</v>
      </c>
      <c r="AB425">
        <v>800235280</v>
      </c>
      <c r="AC425">
        <v>7</v>
      </c>
      <c r="AD425" t="s">
        <v>1253</v>
      </c>
      <c r="AI425">
        <v>11001</v>
      </c>
      <c r="AJ425" t="s">
        <v>1254</v>
      </c>
      <c r="AK425" t="s">
        <v>1255</v>
      </c>
      <c r="AM425" t="s">
        <v>426</v>
      </c>
      <c r="AN425">
        <v>31</v>
      </c>
      <c r="AO425" t="s">
        <v>113</v>
      </c>
      <c r="AP425" t="s">
        <v>113</v>
      </c>
      <c r="AQ425" t="s">
        <v>114</v>
      </c>
    </row>
    <row r="426" spans="1:43" x14ac:dyDescent="0.25">
      <c r="A426">
        <v>2024</v>
      </c>
      <c r="B426">
        <v>7</v>
      </c>
      <c r="C426">
        <v>7</v>
      </c>
      <c r="D426" s="33">
        <v>45480</v>
      </c>
      <c r="E426" t="s">
        <v>100</v>
      </c>
      <c r="F426" t="s">
        <v>101</v>
      </c>
      <c r="G426" t="s">
        <v>102</v>
      </c>
      <c r="H426">
        <v>806</v>
      </c>
      <c r="I426">
        <v>307134</v>
      </c>
      <c r="J426" t="s">
        <v>558</v>
      </c>
      <c r="K426">
        <v>1</v>
      </c>
      <c r="L426">
        <v>6</v>
      </c>
      <c r="M426">
        <v>614502</v>
      </c>
      <c r="N426" t="s">
        <v>388</v>
      </c>
      <c r="O426" t="s">
        <v>129</v>
      </c>
      <c r="P426">
        <v>23700</v>
      </c>
      <c r="Q426">
        <v>23700</v>
      </c>
      <c r="R426">
        <v>0</v>
      </c>
      <c r="S426">
        <v>23700</v>
      </c>
      <c r="T426">
        <v>0</v>
      </c>
      <c r="U426">
        <v>0</v>
      </c>
      <c r="V426">
        <v>1303497</v>
      </c>
      <c r="W426">
        <v>1602197</v>
      </c>
      <c r="X426" t="s">
        <v>169</v>
      </c>
      <c r="Y426" t="s">
        <v>170</v>
      </c>
      <c r="Z426" t="s">
        <v>100</v>
      </c>
      <c r="AA426" t="s">
        <v>106</v>
      </c>
      <c r="AB426">
        <v>800157698</v>
      </c>
      <c r="AC426">
        <v>7</v>
      </c>
      <c r="AD426" t="s">
        <v>445</v>
      </c>
      <c r="AI426">
        <v>11001</v>
      </c>
      <c r="AJ426" t="s">
        <v>446</v>
      </c>
      <c r="AK426" t="s">
        <v>447</v>
      </c>
      <c r="AM426" t="s">
        <v>448</v>
      </c>
      <c r="AN426">
        <v>31</v>
      </c>
      <c r="AO426" t="s">
        <v>113</v>
      </c>
      <c r="AP426" t="s">
        <v>113</v>
      </c>
      <c r="AQ426" t="s">
        <v>142</v>
      </c>
    </row>
    <row r="427" spans="1:43" x14ac:dyDescent="0.25">
      <c r="A427">
        <v>2024</v>
      </c>
      <c r="B427">
        <v>7</v>
      </c>
      <c r="C427">
        <v>8</v>
      </c>
      <c r="D427" s="33">
        <v>45481</v>
      </c>
      <c r="E427" t="s">
        <v>100</v>
      </c>
      <c r="F427" t="s">
        <v>101</v>
      </c>
      <c r="G427" t="s">
        <v>102</v>
      </c>
      <c r="H427">
        <v>804</v>
      </c>
      <c r="I427">
        <v>5648</v>
      </c>
      <c r="J427" t="s">
        <v>1256</v>
      </c>
      <c r="K427">
        <v>1</v>
      </c>
      <c r="L427">
        <v>6</v>
      </c>
      <c r="M427">
        <v>614502</v>
      </c>
      <c r="N427" t="s">
        <v>388</v>
      </c>
      <c r="O427" t="s">
        <v>129</v>
      </c>
      <c r="P427">
        <v>150000</v>
      </c>
      <c r="Q427">
        <v>150000</v>
      </c>
      <c r="R427">
        <v>0</v>
      </c>
      <c r="S427">
        <v>150000</v>
      </c>
      <c r="T427">
        <v>0</v>
      </c>
      <c r="U427">
        <v>0</v>
      </c>
      <c r="V427">
        <v>0</v>
      </c>
      <c r="W427">
        <v>300000</v>
      </c>
      <c r="X427" t="s">
        <v>264</v>
      </c>
      <c r="Y427" t="s">
        <v>258</v>
      </c>
      <c r="Z427" t="s">
        <v>100</v>
      </c>
      <c r="AA427" t="s">
        <v>106</v>
      </c>
      <c r="AB427">
        <v>79486986</v>
      </c>
      <c r="AC427">
        <v>1</v>
      </c>
      <c r="AD427" t="s">
        <v>1257</v>
      </c>
      <c r="AE427" t="s">
        <v>1258</v>
      </c>
      <c r="AG427" t="s">
        <v>1259</v>
      </c>
      <c r="AH427" t="s">
        <v>1260</v>
      </c>
      <c r="AI427">
        <v>11001</v>
      </c>
      <c r="AJ427" t="s">
        <v>1261</v>
      </c>
      <c r="AK427">
        <v>3138199273</v>
      </c>
      <c r="AM427" t="s">
        <v>1262</v>
      </c>
      <c r="AN427">
        <v>31</v>
      </c>
      <c r="AO427" t="s">
        <v>113</v>
      </c>
      <c r="AP427" t="s">
        <v>113</v>
      </c>
      <c r="AQ427" t="s">
        <v>114</v>
      </c>
    </row>
    <row r="428" spans="1:43" x14ac:dyDescent="0.25">
      <c r="A428">
        <v>2024</v>
      </c>
      <c r="B428">
        <v>7</v>
      </c>
      <c r="C428">
        <v>8</v>
      </c>
      <c r="D428" s="33">
        <v>45481</v>
      </c>
      <c r="E428" t="s">
        <v>100</v>
      </c>
      <c r="F428" t="s">
        <v>101</v>
      </c>
      <c r="G428" t="s">
        <v>102</v>
      </c>
      <c r="H428">
        <v>804</v>
      </c>
      <c r="I428">
        <v>5648</v>
      </c>
      <c r="J428" t="s">
        <v>1256</v>
      </c>
      <c r="K428">
        <v>3</v>
      </c>
      <c r="L428">
        <v>6</v>
      </c>
      <c r="M428">
        <v>614502</v>
      </c>
      <c r="N428" t="s">
        <v>388</v>
      </c>
      <c r="O428" t="s">
        <v>129</v>
      </c>
      <c r="P428">
        <v>150000</v>
      </c>
      <c r="Q428">
        <v>150000</v>
      </c>
      <c r="R428">
        <v>0</v>
      </c>
      <c r="S428">
        <v>150000</v>
      </c>
      <c r="T428">
        <v>0</v>
      </c>
      <c r="U428">
        <v>0</v>
      </c>
      <c r="V428">
        <v>0</v>
      </c>
      <c r="W428">
        <v>300000</v>
      </c>
      <c r="X428" t="s">
        <v>257</v>
      </c>
      <c r="Y428" t="s">
        <v>258</v>
      </c>
      <c r="Z428" t="s">
        <v>100</v>
      </c>
      <c r="AA428" t="s">
        <v>106</v>
      </c>
      <c r="AB428">
        <v>79486986</v>
      </c>
      <c r="AC428">
        <v>1</v>
      </c>
      <c r="AD428" t="s">
        <v>1257</v>
      </c>
      <c r="AE428" t="s">
        <v>1258</v>
      </c>
      <c r="AG428" t="s">
        <v>1259</v>
      </c>
      <c r="AH428" t="s">
        <v>1260</v>
      </c>
      <c r="AI428">
        <v>11001</v>
      </c>
      <c r="AJ428" t="s">
        <v>1261</v>
      </c>
      <c r="AK428">
        <v>3138199273</v>
      </c>
      <c r="AM428" t="s">
        <v>1262</v>
      </c>
      <c r="AN428">
        <v>31</v>
      </c>
      <c r="AO428" t="s">
        <v>113</v>
      </c>
      <c r="AP428" t="s">
        <v>113</v>
      </c>
      <c r="AQ428" t="s">
        <v>114</v>
      </c>
    </row>
    <row r="429" spans="1:43" x14ac:dyDescent="0.25">
      <c r="A429">
        <v>2024</v>
      </c>
      <c r="B429">
        <v>7</v>
      </c>
      <c r="C429">
        <v>8</v>
      </c>
      <c r="D429" s="33">
        <v>45481</v>
      </c>
      <c r="E429" t="s">
        <v>100</v>
      </c>
      <c r="F429" t="s">
        <v>101</v>
      </c>
      <c r="G429" t="s">
        <v>102</v>
      </c>
      <c r="H429">
        <v>807</v>
      </c>
      <c r="I429">
        <v>1703</v>
      </c>
      <c r="J429" t="s">
        <v>1263</v>
      </c>
      <c r="K429">
        <v>1</v>
      </c>
      <c r="L429">
        <v>6</v>
      </c>
      <c r="M429">
        <v>614502</v>
      </c>
      <c r="N429" t="s">
        <v>388</v>
      </c>
      <c r="O429" t="s">
        <v>129</v>
      </c>
      <c r="P429">
        <v>65450</v>
      </c>
      <c r="Q429">
        <v>65450</v>
      </c>
      <c r="R429">
        <v>0</v>
      </c>
      <c r="S429">
        <v>65450</v>
      </c>
      <c r="T429">
        <v>0</v>
      </c>
      <c r="U429">
        <v>0</v>
      </c>
      <c r="V429">
        <v>542000</v>
      </c>
      <c r="W429">
        <v>607450</v>
      </c>
      <c r="X429" t="s">
        <v>178</v>
      </c>
      <c r="Y429" t="s">
        <v>179</v>
      </c>
      <c r="Z429" t="s">
        <v>100</v>
      </c>
      <c r="AA429" t="s">
        <v>106</v>
      </c>
      <c r="AB429">
        <v>79693254</v>
      </c>
      <c r="AC429">
        <v>4</v>
      </c>
      <c r="AD429" t="s">
        <v>819</v>
      </c>
      <c r="AE429" t="s">
        <v>820</v>
      </c>
      <c r="AF429" t="s">
        <v>274</v>
      </c>
      <c r="AG429" t="s">
        <v>410</v>
      </c>
      <c r="AH429" t="s">
        <v>821</v>
      </c>
      <c r="AI429">
        <v>11001</v>
      </c>
      <c r="AJ429" t="s">
        <v>822</v>
      </c>
      <c r="AK429">
        <v>3134866002</v>
      </c>
      <c r="AM429" t="s">
        <v>823</v>
      </c>
      <c r="AN429">
        <v>31</v>
      </c>
      <c r="AO429" t="s">
        <v>113</v>
      </c>
      <c r="AP429" t="s">
        <v>113</v>
      </c>
      <c r="AQ429" t="s">
        <v>142</v>
      </c>
    </row>
    <row r="430" spans="1:43" x14ac:dyDescent="0.25">
      <c r="A430">
        <v>2024</v>
      </c>
      <c r="B430">
        <v>7</v>
      </c>
      <c r="C430">
        <v>8</v>
      </c>
      <c r="D430" s="33">
        <v>45481</v>
      </c>
      <c r="E430" t="s">
        <v>100</v>
      </c>
      <c r="F430" t="s">
        <v>101</v>
      </c>
      <c r="G430" t="s">
        <v>102</v>
      </c>
      <c r="H430">
        <v>808</v>
      </c>
      <c r="I430">
        <v>5196</v>
      </c>
      <c r="J430" t="s">
        <v>1264</v>
      </c>
      <c r="K430">
        <v>1</v>
      </c>
      <c r="L430">
        <v>6</v>
      </c>
      <c r="M430">
        <v>614502</v>
      </c>
      <c r="N430" t="s">
        <v>388</v>
      </c>
      <c r="O430" t="s">
        <v>129</v>
      </c>
      <c r="P430">
        <v>478992</v>
      </c>
      <c r="Q430">
        <v>478992</v>
      </c>
      <c r="R430">
        <v>0</v>
      </c>
      <c r="S430">
        <v>478992</v>
      </c>
      <c r="T430">
        <v>0</v>
      </c>
      <c r="U430">
        <v>0</v>
      </c>
      <c r="V430">
        <v>0</v>
      </c>
      <c r="W430">
        <v>478992</v>
      </c>
      <c r="X430" t="s">
        <v>178</v>
      </c>
      <c r="Y430" t="s">
        <v>179</v>
      </c>
      <c r="Z430" t="s">
        <v>100</v>
      </c>
      <c r="AA430" t="s">
        <v>106</v>
      </c>
      <c r="AB430">
        <v>39640396</v>
      </c>
      <c r="AC430">
        <v>9</v>
      </c>
      <c r="AD430" t="s">
        <v>1265</v>
      </c>
      <c r="AE430" t="s">
        <v>1266</v>
      </c>
      <c r="AG430" t="s">
        <v>1267</v>
      </c>
      <c r="AH430" t="s">
        <v>1268</v>
      </c>
      <c r="AI430">
        <v>11001</v>
      </c>
      <c r="AJ430" t="s">
        <v>1269</v>
      </c>
      <c r="AK430">
        <v>6521378</v>
      </c>
      <c r="AM430" t="s">
        <v>1270</v>
      </c>
      <c r="AN430">
        <v>31</v>
      </c>
      <c r="AO430" t="s">
        <v>113</v>
      </c>
      <c r="AP430" t="s">
        <v>113</v>
      </c>
      <c r="AQ430" t="s">
        <v>114</v>
      </c>
    </row>
    <row r="431" spans="1:43" x14ac:dyDescent="0.25">
      <c r="A431">
        <v>2024</v>
      </c>
      <c r="B431">
        <v>7</v>
      </c>
      <c r="C431">
        <v>8</v>
      </c>
      <c r="D431" s="33">
        <v>45481</v>
      </c>
      <c r="E431" t="s">
        <v>100</v>
      </c>
      <c r="F431" t="s">
        <v>101</v>
      </c>
      <c r="G431" t="s">
        <v>102</v>
      </c>
      <c r="H431">
        <v>810</v>
      </c>
      <c r="I431">
        <v>3753</v>
      </c>
      <c r="J431" t="s">
        <v>1271</v>
      </c>
      <c r="K431">
        <v>1</v>
      </c>
      <c r="L431">
        <v>6</v>
      </c>
      <c r="M431">
        <v>614502</v>
      </c>
      <c r="N431" t="s">
        <v>388</v>
      </c>
      <c r="O431" t="s">
        <v>129</v>
      </c>
      <c r="P431">
        <v>400000</v>
      </c>
      <c r="Q431">
        <v>400000</v>
      </c>
      <c r="R431">
        <v>0</v>
      </c>
      <c r="S431">
        <v>400000</v>
      </c>
      <c r="T431">
        <v>0</v>
      </c>
      <c r="U431">
        <v>0</v>
      </c>
      <c r="V431">
        <v>0</v>
      </c>
      <c r="W431">
        <v>400000</v>
      </c>
      <c r="X431">
        <v>1</v>
      </c>
      <c r="Y431" t="s">
        <v>414</v>
      </c>
      <c r="Z431" t="s">
        <v>100</v>
      </c>
      <c r="AA431" t="s">
        <v>106</v>
      </c>
      <c r="AB431">
        <v>901736392</v>
      </c>
      <c r="AC431">
        <v>1</v>
      </c>
      <c r="AD431" t="s">
        <v>1272</v>
      </c>
      <c r="AI431">
        <v>11001</v>
      </c>
      <c r="AJ431" t="s">
        <v>1273</v>
      </c>
      <c r="AK431">
        <v>9480583</v>
      </c>
      <c r="AM431" t="s">
        <v>1274</v>
      </c>
      <c r="AN431">
        <v>31</v>
      </c>
      <c r="AQ431" t="s">
        <v>114</v>
      </c>
    </row>
    <row r="432" spans="1:43" x14ac:dyDescent="0.25">
      <c r="A432">
        <v>2024</v>
      </c>
      <c r="B432">
        <v>7</v>
      </c>
      <c r="C432">
        <v>15</v>
      </c>
      <c r="D432" s="33">
        <v>45488</v>
      </c>
      <c r="E432" t="s">
        <v>145</v>
      </c>
      <c r="F432" t="s">
        <v>146</v>
      </c>
      <c r="G432" t="s">
        <v>102</v>
      </c>
      <c r="H432">
        <v>5658</v>
      </c>
      <c r="I432">
        <v>315</v>
      </c>
      <c r="J432" t="s">
        <v>1275</v>
      </c>
      <c r="K432">
        <v>1</v>
      </c>
      <c r="L432">
        <v>6</v>
      </c>
      <c r="M432">
        <v>614502</v>
      </c>
      <c r="N432" t="s">
        <v>388</v>
      </c>
      <c r="O432" t="s">
        <v>129</v>
      </c>
      <c r="P432">
        <v>6000</v>
      </c>
      <c r="Q432">
        <v>6000</v>
      </c>
      <c r="R432">
        <v>0</v>
      </c>
      <c r="S432">
        <v>6000</v>
      </c>
      <c r="T432">
        <v>0</v>
      </c>
      <c r="U432">
        <v>0</v>
      </c>
      <c r="V432">
        <v>78000</v>
      </c>
      <c r="W432">
        <v>88000</v>
      </c>
      <c r="X432" t="s">
        <v>206</v>
      </c>
      <c r="Y432" t="s">
        <v>207</v>
      </c>
      <c r="Z432" t="s">
        <v>145</v>
      </c>
      <c r="AA432" t="s">
        <v>150</v>
      </c>
      <c r="AB432">
        <v>79243201</v>
      </c>
      <c r="AC432">
        <v>4</v>
      </c>
      <c r="AD432" t="s">
        <v>766</v>
      </c>
      <c r="AE432" t="s">
        <v>767</v>
      </c>
      <c r="AG432" t="s">
        <v>768</v>
      </c>
      <c r="AH432" t="s">
        <v>769</v>
      </c>
      <c r="AI432">
        <v>11001</v>
      </c>
      <c r="AJ432" t="s">
        <v>770</v>
      </c>
      <c r="AK432">
        <v>3214443836</v>
      </c>
      <c r="AM432" t="s">
        <v>771</v>
      </c>
      <c r="AN432">
        <v>31</v>
      </c>
      <c r="AQ432" t="s">
        <v>114</v>
      </c>
    </row>
    <row r="433" spans="1:43" x14ac:dyDescent="0.25">
      <c r="A433">
        <v>2024</v>
      </c>
      <c r="B433">
        <v>7</v>
      </c>
      <c r="C433">
        <v>15</v>
      </c>
      <c r="D433" s="33">
        <v>45488</v>
      </c>
      <c r="E433" t="s">
        <v>100</v>
      </c>
      <c r="F433" t="s">
        <v>101</v>
      </c>
      <c r="G433" t="s">
        <v>102</v>
      </c>
      <c r="H433">
        <v>809</v>
      </c>
      <c r="I433">
        <v>7078</v>
      </c>
      <c r="J433" t="s">
        <v>1276</v>
      </c>
      <c r="K433">
        <v>1</v>
      </c>
      <c r="L433">
        <v>6</v>
      </c>
      <c r="M433">
        <v>614502</v>
      </c>
      <c r="N433" t="s">
        <v>388</v>
      </c>
      <c r="O433" t="s">
        <v>129</v>
      </c>
      <c r="P433">
        <v>416500</v>
      </c>
      <c r="Q433">
        <v>416500</v>
      </c>
      <c r="R433">
        <v>0</v>
      </c>
      <c r="S433">
        <v>416500</v>
      </c>
      <c r="T433">
        <v>0</v>
      </c>
      <c r="U433">
        <v>0</v>
      </c>
      <c r="V433">
        <v>520000</v>
      </c>
      <c r="W433">
        <v>936500</v>
      </c>
      <c r="X433" t="s">
        <v>203</v>
      </c>
      <c r="Y433" t="s">
        <v>204</v>
      </c>
      <c r="Z433" t="s">
        <v>100</v>
      </c>
      <c r="AA433" t="s">
        <v>106</v>
      </c>
      <c r="AB433">
        <v>901126835</v>
      </c>
      <c r="AC433">
        <v>3</v>
      </c>
      <c r="AD433" t="s">
        <v>907</v>
      </c>
      <c r="AI433">
        <v>11001</v>
      </c>
      <c r="AJ433" t="s">
        <v>908</v>
      </c>
      <c r="AK433">
        <v>4103361</v>
      </c>
      <c r="AM433" t="s">
        <v>909</v>
      </c>
      <c r="AN433">
        <v>31</v>
      </c>
      <c r="AO433" t="s">
        <v>113</v>
      </c>
      <c r="AP433" t="s">
        <v>113</v>
      </c>
      <c r="AQ433" t="s">
        <v>142</v>
      </c>
    </row>
    <row r="434" spans="1:43" x14ac:dyDescent="0.25">
      <c r="A434">
        <v>2024</v>
      </c>
      <c r="B434">
        <v>7</v>
      </c>
      <c r="C434">
        <v>22</v>
      </c>
      <c r="D434" s="33">
        <v>45495</v>
      </c>
      <c r="E434" t="s">
        <v>145</v>
      </c>
      <c r="F434" t="s">
        <v>146</v>
      </c>
      <c r="G434" t="s">
        <v>102</v>
      </c>
      <c r="H434">
        <v>5670</v>
      </c>
      <c r="I434">
        <v>5670</v>
      </c>
      <c r="J434" t="s">
        <v>1277</v>
      </c>
      <c r="K434">
        <v>1</v>
      </c>
      <c r="L434">
        <v>6</v>
      </c>
      <c r="M434">
        <v>614502</v>
      </c>
      <c r="N434" t="s">
        <v>388</v>
      </c>
      <c r="O434" t="s">
        <v>129</v>
      </c>
      <c r="P434">
        <v>30000</v>
      </c>
      <c r="Q434">
        <v>30000</v>
      </c>
      <c r="R434">
        <v>0</v>
      </c>
      <c r="S434">
        <v>30000</v>
      </c>
      <c r="T434">
        <v>0</v>
      </c>
      <c r="U434">
        <v>0</v>
      </c>
      <c r="V434">
        <v>1808500</v>
      </c>
      <c r="W434">
        <v>1918500</v>
      </c>
      <c r="X434" t="s">
        <v>1278</v>
      </c>
      <c r="Y434" t="s">
        <v>170</v>
      </c>
      <c r="Z434" t="s">
        <v>145</v>
      </c>
      <c r="AA434" t="s">
        <v>150</v>
      </c>
      <c r="AB434">
        <v>80411422</v>
      </c>
      <c r="AC434">
        <v>1</v>
      </c>
      <c r="AD434" t="s">
        <v>389</v>
      </c>
      <c r="AE434" t="s">
        <v>152</v>
      </c>
      <c r="AF434" t="s">
        <v>390</v>
      </c>
      <c r="AG434" t="s">
        <v>391</v>
      </c>
      <c r="AH434" t="s">
        <v>392</v>
      </c>
      <c r="AI434">
        <v>11001</v>
      </c>
      <c r="AJ434" t="s">
        <v>393</v>
      </c>
      <c r="AK434">
        <v>6793151</v>
      </c>
      <c r="AM434" t="s">
        <v>394</v>
      </c>
      <c r="AN434">
        <v>31</v>
      </c>
      <c r="AO434" t="s">
        <v>113</v>
      </c>
      <c r="AP434" t="s">
        <v>113</v>
      </c>
      <c r="AQ434" t="s">
        <v>114</v>
      </c>
    </row>
    <row r="435" spans="1:43" x14ac:dyDescent="0.25">
      <c r="A435">
        <v>2024</v>
      </c>
      <c r="B435">
        <v>7</v>
      </c>
      <c r="C435">
        <v>22</v>
      </c>
      <c r="D435" s="33">
        <v>45495</v>
      </c>
      <c r="E435" t="s">
        <v>145</v>
      </c>
      <c r="F435" t="s">
        <v>146</v>
      </c>
      <c r="G435" t="s">
        <v>102</v>
      </c>
      <c r="H435">
        <v>5670</v>
      </c>
      <c r="I435">
        <v>5670</v>
      </c>
      <c r="J435" t="s">
        <v>1277</v>
      </c>
      <c r="K435">
        <v>3</v>
      </c>
      <c r="L435">
        <v>6</v>
      </c>
      <c r="M435">
        <v>614502</v>
      </c>
      <c r="N435" t="s">
        <v>388</v>
      </c>
      <c r="O435" t="s">
        <v>129</v>
      </c>
      <c r="P435">
        <v>70000</v>
      </c>
      <c r="Q435">
        <v>70000</v>
      </c>
      <c r="R435">
        <v>0</v>
      </c>
      <c r="S435">
        <v>70000</v>
      </c>
      <c r="T435">
        <v>0</v>
      </c>
      <c r="U435">
        <v>0</v>
      </c>
      <c r="V435">
        <v>1808500</v>
      </c>
      <c r="W435">
        <v>1918500</v>
      </c>
      <c r="X435" t="s">
        <v>165</v>
      </c>
      <c r="Y435" t="s">
        <v>166</v>
      </c>
      <c r="Z435" t="s">
        <v>145</v>
      </c>
      <c r="AA435" t="s">
        <v>150</v>
      </c>
      <c r="AB435">
        <v>80411422</v>
      </c>
      <c r="AC435">
        <v>1</v>
      </c>
      <c r="AD435" t="s">
        <v>389</v>
      </c>
      <c r="AE435" t="s">
        <v>152</v>
      </c>
      <c r="AF435" t="s">
        <v>390</v>
      </c>
      <c r="AG435" t="s">
        <v>391</v>
      </c>
      <c r="AH435" t="s">
        <v>392</v>
      </c>
      <c r="AI435">
        <v>11001</v>
      </c>
      <c r="AJ435" t="s">
        <v>393</v>
      </c>
      <c r="AK435">
        <v>6793151</v>
      </c>
      <c r="AM435" t="s">
        <v>394</v>
      </c>
      <c r="AN435">
        <v>31</v>
      </c>
      <c r="AO435" t="s">
        <v>113</v>
      </c>
      <c r="AP435" t="s">
        <v>113</v>
      </c>
      <c r="AQ435" t="s">
        <v>114</v>
      </c>
    </row>
    <row r="436" spans="1:43" x14ac:dyDescent="0.25">
      <c r="A436">
        <v>2024</v>
      </c>
      <c r="B436">
        <v>7</v>
      </c>
      <c r="C436">
        <v>22</v>
      </c>
      <c r="D436" s="33">
        <v>45495</v>
      </c>
      <c r="E436" t="s">
        <v>145</v>
      </c>
      <c r="F436" t="s">
        <v>146</v>
      </c>
      <c r="G436" t="s">
        <v>102</v>
      </c>
      <c r="H436">
        <v>5671</v>
      </c>
      <c r="I436">
        <v>5671</v>
      </c>
      <c r="J436" t="s">
        <v>1264</v>
      </c>
      <c r="K436">
        <v>1</v>
      </c>
      <c r="L436">
        <v>6</v>
      </c>
      <c r="M436">
        <v>614502</v>
      </c>
      <c r="N436" t="s">
        <v>388</v>
      </c>
      <c r="O436" t="s">
        <v>129</v>
      </c>
      <c r="P436">
        <v>140000</v>
      </c>
      <c r="Q436">
        <v>140000</v>
      </c>
      <c r="R436">
        <v>0</v>
      </c>
      <c r="S436">
        <v>140000</v>
      </c>
      <c r="T436">
        <v>0</v>
      </c>
      <c r="U436">
        <v>0</v>
      </c>
      <c r="V436">
        <v>315000</v>
      </c>
      <c r="W436">
        <v>485000</v>
      </c>
      <c r="X436" t="s">
        <v>193</v>
      </c>
      <c r="Y436" t="s">
        <v>194</v>
      </c>
      <c r="Z436" t="s">
        <v>145</v>
      </c>
      <c r="AA436" t="s">
        <v>150</v>
      </c>
      <c r="AB436">
        <v>79981998</v>
      </c>
      <c r="AC436">
        <v>0</v>
      </c>
      <c r="AD436" t="s">
        <v>401</v>
      </c>
      <c r="AE436" t="s">
        <v>402</v>
      </c>
      <c r="AF436" t="s">
        <v>403</v>
      </c>
      <c r="AG436" t="s">
        <v>404</v>
      </c>
      <c r="AI436">
        <v>11001</v>
      </c>
      <c r="AJ436" t="s">
        <v>405</v>
      </c>
      <c r="AK436">
        <v>3165767022</v>
      </c>
      <c r="AM436" t="s">
        <v>406</v>
      </c>
      <c r="AN436">
        <v>31</v>
      </c>
      <c r="AQ436" t="s">
        <v>114</v>
      </c>
    </row>
    <row r="437" spans="1:43" x14ac:dyDescent="0.25">
      <c r="A437">
        <v>2024</v>
      </c>
      <c r="B437">
        <v>7</v>
      </c>
      <c r="C437">
        <v>22</v>
      </c>
      <c r="D437" s="33">
        <v>45495</v>
      </c>
      <c r="E437" t="s">
        <v>145</v>
      </c>
      <c r="F437" t="s">
        <v>146</v>
      </c>
      <c r="G437" t="s">
        <v>102</v>
      </c>
      <c r="H437">
        <v>5672</v>
      </c>
      <c r="I437">
        <v>5672</v>
      </c>
      <c r="J437" t="s">
        <v>1279</v>
      </c>
      <c r="K437">
        <v>1</v>
      </c>
      <c r="L437">
        <v>6</v>
      </c>
      <c r="M437">
        <v>614502</v>
      </c>
      <c r="N437" t="s">
        <v>388</v>
      </c>
      <c r="O437" t="s">
        <v>129</v>
      </c>
      <c r="P437">
        <v>40000</v>
      </c>
      <c r="Q437">
        <v>40000</v>
      </c>
      <c r="R437">
        <v>0</v>
      </c>
      <c r="S437">
        <v>40000</v>
      </c>
      <c r="T437">
        <v>0</v>
      </c>
      <c r="U437">
        <v>0</v>
      </c>
      <c r="V437">
        <v>720000</v>
      </c>
      <c r="W437">
        <v>760000</v>
      </c>
      <c r="X437" t="s">
        <v>178</v>
      </c>
      <c r="Y437" t="s">
        <v>179</v>
      </c>
      <c r="Z437" t="s">
        <v>145</v>
      </c>
      <c r="AA437" t="s">
        <v>150</v>
      </c>
      <c r="AB437">
        <v>1020734765</v>
      </c>
      <c r="AC437">
        <v>1</v>
      </c>
      <c r="AD437" t="s">
        <v>419</v>
      </c>
      <c r="AE437" t="s">
        <v>339</v>
      </c>
      <c r="AF437" t="s">
        <v>239</v>
      </c>
      <c r="AG437" t="s">
        <v>420</v>
      </c>
      <c r="AH437" t="s">
        <v>346</v>
      </c>
      <c r="AI437">
        <v>11001</v>
      </c>
      <c r="AJ437" t="s">
        <v>421</v>
      </c>
      <c r="AK437">
        <v>3125082408</v>
      </c>
      <c r="AM437" t="s">
        <v>406</v>
      </c>
      <c r="AN437">
        <v>31</v>
      </c>
      <c r="AQ437" t="s">
        <v>114</v>
      </c>
    </row>
    <row r="438" spans="1:43" x14ac:dyDescent="0.25">
      <c r="A438">
        <v>2024</v>
      </c>
      <c r="B438">
        <v>7</v>
      </c>
      <c r="C438">
        <v>22</v>
      </c>
      <c r="D438" s="33">
        <v>45495</v>
      </c>
      <c r="E438" t="s">
        <v>145</v>
      </c>
      <c r="F438" t="s">
        <v>146</v>
      </c>
      <c r="G438" t="s">
        <v>102</v>
      </c>
      <c r="H438">
        <v>5679</v>
      </c>
      <c r="I438">
        <v>5979</v>
      </c>
      <c r="J438" t="s">
        <v>1280</v>
      </c>
      <c r="K438">
        <v>1</v>
      </c>
      <c r="L438">
        <v>6</v>
      </c>
      <c r="M438">
        <v>614502</v>
      </c>
      <c r="N438" t="s">
        <v>388</v>
      </c>
      <c r="O438" t="s">
        <v>129</v>
      </c>
      <c r="P438">
        <v>60000</v>
      </c>
      <c r="Q438">
        <v>60000</v>
      </c>
      <c r="R438">
        <v>0</v>
      </c>
      <c r="S438">
        <v>60000</v>
      </c>
      <c r="T438">
        <v>0</v>
      </c>
      <c r="U438">
        <v>0</v>
      </c>
      <c r="V438">
        <v>100000</v>
      </c>
      <c r="W438">
        <v>160000</v>
      </c>
      <c r="X438" t="s">
        <v>148</v>
      </c>
      <c r="Y438" t="s">
        <v>149</v>
      </c>
      <c r="Z438" t="s">
        <v>145</v>
      </c>
      <c r="AA438" t="s">
        <v>150</v>
      </c>
      <c r="AB438">
        <v>79309986</v>
      </c>
      <c r="AC438">
        <v>2</v>
      </c>
      <c r="AD438" t="s">
        <v>1044</v>
      </c>
      <c r="AE438" t="s">
        <v>187</v>
      </c>
      <c r="AF438" t="s">
        <v>1045</v>
      </c>
      <c r="AG438" t="s">
        <v>1046</v>
      </c>
      <c r="AH438" t="s">
        <v>1047</v>
      </c>
      <c r="AI438">
        <v>11001</v>
      </c>
      <c r="AJ438" t="s">
        <v>1048</v>
      </c>
      <c r="AK438">
        <v>3103048134</v>
      </c>
      <c r="AM438" t="s">
        <v>426</v>
      </c>
      <c r="AN438">
        <v>31</v>
      </c>
      <c r="AP438" t="s">
        <v>113</v>
      </c>
      <c r="AQ438" t="s">
        <v>114</v>
      </c>
    </row>
    <row r="439" spans="1:43" x14ac:dyDescent="0.25">
      <c r="A439">
        <v>2024</v>
      </c>
      <c r="B439">
        <v>7</v>
      </c>
      <c r="C439">
        <v>22</v>
      </c>
      <c r="D439" s="33">
        <v>45495</v>
      </c>
      <c r="E439" t="s">
        <v>145</v>
      </c>
      <c r="F439" t="s">
        <v>146</v>
      </c>
      <c r="G439" t="s">
        <v>102</v>
      </c>
      <c r="H439">
        <v>5681</v>
      </c>
      <c r="I439">
        <v>5681</v>
      </c>
      <c r="J439" t="s">
        <v>852</v>
      </c>
      <c r="K439">
        <v>1</v>
      </c>
      <c r="L439">
        <v>6</v>
      </c>
      <c r="M439">
        <v>614502</v>
      </c>
      <c r="N439" t="s">
        <v>388</v>
      </c>
      <c r="O439" t="s">
        <v>129</v>
      </c>
      <c r="P439">
        <v>3000</v>
      </c>
      <c r="Q439">
        <v>3000</v>
      </c>
      <c r="R439">
        <v>0</v>
      </c>
      <c r="S439">
        <v>3000</v>
      </c>
      <c r="T439">
        <v>0</v>
      </c>
      <c r="U439">
        <v>0</v>
      </c>
      <c r="V439">
        <v>108200</v>
      </c>
      <c r="W439">
        <v>165300</v>
      </c>
      <c r="X439" t="s">
        <v>178</v>
      </c>
      <c r="Y439" t="s">
        <v>179</v>
      </c>
      <c r="Z439" t="s">
        <v>145</v>
      </c>
      <c r="AA439" t="s">
        <v>150</v>
      </c>
      <c r="AB439">
        <v>80135104</v>
      </c>
      <c r="AC439">
        <v>9</v>
      </c>
      <c r="AD439" t="s">
        <v>186</v>
      </c>
      <c r="AE439" t="s">
        <v>187</v>
      </c>
      <c r="AF439" t="s">
        <v>188</v>
      </c>
      <c r="AG439" t="s">
        <v>189</v>
      </c>
      <c r="AH439" t="s">
        <v>190</v>
      </c>
      <c r="AI439">
        <v>11001</v>
      </c>
      <c r="AJ439" t="s">
        <v>191</v>
      </c>
      <c r="AK439">
        <v>3166934661</v>
      </c>
      <c r="AM439" t="s">
        <v>192</v>
      </c>
      <c r="AN439">
        <v>31</v>
      </c>
      <c r="AP439" t="s">
        <v>113</v>
      </c>
      <c r="AQ439" t="s">
        <v>114</v>
      </c>
    </row>
    <row r="440" spans="1:43" x14ac:dyDescent="0.25">
      <c r="A440">
        <v>2024</v>
      </c>
      <c r="B440">
        <v>7</v>
      </c>
      <c r="C440">
        <v>22</v>
      </c>
      <c r="D440" s="33">
        <v>45495</v>
      </c>
      <c r="E440" t="s">
        <v>100</v>
      </c>
      <c r="F440" t="s">
        <v>101</v>
      </c>
      <c r="G440" t="s">
        <v>102</v>
      </c>
      <c r="H440">
        <v>815</v>
      </c>
      <c r="I440">
        <v>5073</v>
      </c>
      <c r="J440" t="s">
        <v>461</v>
      </c>
      <c r="K440">
        <v>1</v>
      </c>
      <c r="L440">
        <v>6</v>
      </c>
      <c r="M440">
        <v>614502</v>
      </c>
      <c r="N440" t="s">
        <v>388</v>
      </c>
      <c r="O440" t="s">
        <v>129</v>
      </c>
      <c r="P440">
        <v>18000</v>
      </c>
      <c r="Q440">
        <v>18000</v>
      </c>
      <c r="R440">
        <v>0</v>
      </c>
      <c r="S440">
        <v>18000</v>
      </c>
      <c r="T440">
        <v>0</v>
      </c>
      <c r="U440">
        <v>0</v>
      </c>
      <c r="V440">
        <v>3453976.4</v>
      </c>
      <c r="W440">
        <v>3471976.4</v>
      </c>
      <c r="X440" t="s">
        <v>165</v>
      </c>
      <c r="Y440" t="s">
        <v>166</v>
      </c>
      <c r="Z440" t="s">
        <v>100</v>
      </c>
      <c r="AA440" t="s">
        <v>106</v>
      </c>
      <c r="AB440">
        <v>1049614643</v>
      </c>
      <c r="AC440">
        <v>0</v>
      </c>
      <c r="AD440" t="s">
        <v>462</v>
      </c>
      <c r="AE440" t="s">
        <v>187</v>
      </c>
      <c r="AF440" t="s">
        <v>463</v>
      </c>
      <c r="AG440" t="s">
        <v>464</v>
      </c>
      <c r="AH440" t="s">
        <v>465</v>
      </c>
      <c r="AI440">
        <v>11001</v>
      </c>
      <c r="AJ440" t="s">
        <v>466</v>
      </c>
      <c r="AK440">
        <v>9338490</v>
      </c>
      <c r="AM440" t="s">
        <v>467</v>
      </c>
      <c r="AN440">
        <v>31</v>
      </c>
      <c r="AP440" t="s">
        <v>113</v>
      </c>
      <c r="AQ440" t="s">
        <v>142</v>
      </c>
    </row>
    <row r="441" spans="1:43" x14ac:dyDescent="0.25">
      <c r="A441">
        <v>2024</v>
      </c>
      <c r="B441">
        <v>7</v>
      </c>
      <c r="C441">
        <v>22</v>
      </c>
      <c r="D441" s="33">
        <v>45495</v>
      </c>
      <c r="E441" t="s">
        <v>100</v>
      </c>
      <c r="F441" t="s">
        <v>101</v>
      </c>
      <c r="G441" t="s">
        <v>102</v>
      </c>
      <c r="H441">
        <v>817</v>
      </c>
      <c r="I441" t="s">
        <v>1281</v>
      </c>
      <c r="J441" t="s">
        <v>558</v>
      </c>
      <c r="K441">
        <v>4</v>
      </c>
      <c r="L441">
        <v>6</v>
      </c>
      <c r="M441">
        <v>614502</v>
      </c>
      <c r="N441" t="s">
        <v>388</v>
      </c>
      <c r="O441" t="s">
        <v>105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1303497</v>
      </c>
      <c r="W441">
        <v>1602197</v>
      </c>
      <c r="X441" t="s">
        <v>148</v>
      </c>
      <c r="Y441" t="s">
        <v>149</v>
      </c>
      <c r="Z441" t="s">
        <v>100</v>
      </c>
      <c r="AA441" t="s">
        <v>106</v>
      </c>
      <c r="AB441">
        <v>800157698</v>
      </c>
      <c r="AC441">
        <v>7</v>
      </c>
      <c r="AD441" t="s">
        <v>445</v>
      </c>
      <c r="AI441">
        <v>11001</v>
      </c>
      <c r="AJ441" t="s">
        <v>446</v>
      </c>
      <c r="AK441" t="s">
        <v>447</v>
      </c>
      <c r="AM441" t="s">
        <v>448</v>
      </c>
      <c r="AN441">
        <v>31</v>
      </c>
      <c r="AO441" t="s">
        <v>113</v>
      </c>
      <c r="AP441" t="s">
        <v>113</v>
      </c>
      <c r="AQ441" t="s">
        <v>142</v>
      </c>
    </row>
    <row r="442" spans="1:43" x14ac:dyDescent="0.25">
      <c r="A442">
        <v>2024</v>
      </c>
      <c r="B442">
        <v>7</v>
      </c>
      <c r="C442">
        <v>22</v>
      </c>
      <c r="D442" s="33">
        <v>45495</v>
      </c>
      <c r="E442" t="s">
        <v>100</v>
      </c>
      <c r="F442" t="s">
        <v>101</v>
      </c>
      <c r="G442" t="s">
        <v>102</v>
      </c>
      <c r="H442">
        <v>817</v>
      </c>
      <c r="I442" t="s">
        <v>1281</v>
      </c>
      <c r="J442" t="s">
        <v>558</v>
      </c>
      <c r="K442">
        <v>1</v>
      </c>
      <c r="L442">
        <v>6</v>
      </c>
      <c r="M442">
        <v>614502</v>
      </c>
      <c r="N442" t="s">
        <v>388</v>
      </c>
      <c r="O442" t="s">
        <v>129</v>
      </c>
      <c r="P442">
        <v>37000</v>
      </c>
      <c r="Q442">
        <v>37000</v>
      </c>
      <c r="R442">
        <v>0</v>
      </c>
      <c r="S442">
        <v>37000</v>
      </c>
      <c r="T442">
        <v>0</v>
      </c>
      <c r="U442">
        <v>0</v>
      </c>
      <c r="V442">
        <v>1303497</v>
      </c>
      <c r="W442">
        <v>1602197</v>
      </c>
      <c r="X442" t="s">
        <v>169</v>
      </c>
      <c r="Y442" t="s">
        <v>170</v>
      </c>
      <c r="Z442" t="s">
        <v>100</v>
      </c>
      <c r="AA442" t="s">
        <v>106</v>
      </c>
      <c r="AB442">
        <v>800157698</v>
      </c>
      <c r="AC442">
        <v>7</v>
      </c>
      <c r="AD442" t="s">
        <v>445</v>
      </c>
      <c r="AI442">
        <v>11001</v>
      </c>
      <c r="AJ442" t="s">
        <v>446</v>
      </c>
      <c r="AK442" t="s">
        <v>447</v>
      </c>
      <c r="AM442" t="s">
        <v>448</v>
      </c>
      <c r="AN442">
        <v>31</v>
      </c>
      <c r="AO442" t="s">
        <v>113</v>
      </c>
      <c r="AP442" t="s">
        <v>113</v>
      </c>
      <c r="AQ442" t="s">
        <v>142</v>
      </c>
    </row>
    <row r="443" spans="1:43" x14ac:dyDescent="0.25">
      <c r="A443">
        <v>2024</v>
      </c>
      <c r="B443">
        <v>7</v>
      </c>
      <c r="C443">
        <v>22</v>
      </c>
      <c r="D443" s="33">
        <v>45495</v>
      </c>
      <c r="E443" t="s">
        <v>100</v>
      </c>
      <c r="F443" t="s">
        <v>101</v>
      </c>
      <c r="G443" t="s">
        <v>102</v>
      </c>
      <c r="H443">
        <v>817</v>
      </c>
      <c r="I443" t="s">
        <v>1281</v>
      </c>
      <c r="J443" t="s">
        <v>558</v>
      </c>
      <c r="K443">
        <v>3</v>
      </c>
      <c r="L443">
        <v>6</v>
      </c>
      <c r="M443">
        <v>614502</v>
      </c>
      <c r="N443" t="s">
        <v>388</v>
      </c>
      <c r="O443" t="s">
        <v>129</v>
      </c>
      <c r="P443">
        <v>138000</v>
      </c>
      <c r="Q443">
        <v>138000</v>
      </c>
      <c r="R443">
        <v>0</v>
      </c>
      <c r="S443">
        <v>138000</v>
      </c>
      <c r="T443">
        <v>0</v>
      </c>
      <c r="U443">
        <v>0</v>
      </c>
      <c r="V443">
        <v>1303497</v>
      </c>
      <c r="W443">
        <v>1602197</v>
      </c>
      <c r="X443" t="s">
        <v>148</v>
      </c>
      <c r="Y443" t="s">
        <v>149</v>
      </c>
      <c r="Z443" t="s">
        <v>100</v>
      </c>
      <c r="AA443" t="s">
        <v>106</v>
      </c>
      <c r="AB443">
        <v>800157698</v>
      </c>
      <c r="AC443">
        <v>7</v>
      </c>
      <c r="AD443" t="s">
        <v>445</v>
      </c>
      <c r="AI443">
        <v>11001</v>
      </c>
      <c r="AJ443" t="s">
        <v>446</v>
      </c>
      <c r="AK443" t="s">
        <v>447</v>
      </c>
      <c r="AM443" t="s">
        <v>448</v>
      </c>
      <c r="AN443">
        <v>31</v>
      </c>
      <c r="AO443" t="s">
        <v>113</v>
      </c>
      <c r="AP443" t="s">
        <v>113</v>
      </c>
      <c r="AQ443" t="s">
        <v>142</v>
      </c>
    </row>
    <row r="444" spans="1:43" x14ac:dyDescent="0.25">
      <c r="A444">
        <v>2024</v>
      </c>
      <c r="B444">
        <v>7</v>
      </c>
      <c r="C444">
        <v>22</v>
      </c>
      <c r="D444" s="33">
        <v>45495</v>
      </c>
      <c r="E444" t="s">
        <v>100</v>
      </c>
      <c r="F444" t="s">
        <v>101</v>
      </c>
      <c r="G444" t="s">
        <v>102</v>
      </c>
      <c r="H444">
        <v>818</v>
      </c>
      <c r="I444">
        <v>21</v>
      </c>
      <c r="J444" t="s">
        <v>1282</v>
      </c>
      <c r="K444">
        <v>1</v>
      </c>
      <c r="L444">
        <v>6</v>
      </c>
      <c r="M444">
        <v>614502</v>
      </c>
      <c r="N444" t="s">
        <v>388</v>
      </c>
      <c r="O444" t="s">
        <v>129</v>
      </c>
      <c r="P444">
        <v>110000</v>
      </c>
      <c r="Q444">
        <v>110000</v>
      </c>
      <c r="R444">
        <v>0</v>
      </c>
      <c r="S444">
        <v>110000</v>
      </c>
      <c r="T444">
        <v>0</v>
      </c>
      <c r="U444">
        <v>0</v>
      </c>
      <c r="V444">
        <v>0</v>
      </c>
      <c r="W444">
        <v>110000</v>
      </c>
      <c r="X444" t="s">
        <v>1102</v>
      </c>
      <c r="Y444" t="s">
        <v>149</v>
      </c>
      <c r="Z444" t="s">
        <v>100</v>
      </c>
      <c r="AA444" t="s">
        <v>106</v>
      </c>
      <c r="AB444">
        <v>79480836</v>
      </c>
      <c r="AC444">
        <v>6</v>
      </c>
      <c r="AD444" t="s">
        <v>1283</v>
      </c>
      <c r="AE444" t="s">
        <v>1284</v>
      </c>
      <c r="AG444" t="s">
        <v>1285</v>
      </c>
      <c r="AH444" t="s">
        <v>1286</v>
      </c>
      <c r="AI444">
        <v>11001</v>
      </c>
      <c r="AJ444" t="s">
        <v>1287</v>
      </c>
      <c r="AK444">
        <v>9060104</v>
      </c>
      <c r="AM444" t="s">
        <v>1288</v>
      </c>
      <c r="AN444">
        <v>31</v>
      </c>
      <c r="AO444" t="s">
        <v>113</v>
      </c>
      <c r="AP444" t="s">
        <v>113</v>
      </c>
      <c r="AQ444" t="s">
        <v>114</v>
      </c>
    </row>
    <row r="445" spans="1:43" x14ac:dyDescent="0.25">
      <c r="A445">
        <v>2024</v>
      </c>
      <c r="B445">
        <v>7</v>
      </c>
      <c r="C445">
        <v>22</v>
      </c>
      <c r="D445" s="33">
        <v>45495</v>
      </c>
      <c r="E445" t="s">
        <v>100</v>
      </c>
      <c r="F445" t="s">
        <v>101</v>
      </c>
      <c r="G445" t="s">
        <v>102</v>
      </c>
      <c r="H445">
        <v>819</v>
      </c>
      <c r="I445">
        <v>3024</v>
      </c>
      <c r="J445" t="s">
        <v>1289</v>
      </c>
      <c r="K445">
        <v>3</v>
      </c>
      <c r="L445">
        <v>6</v>
      </c>
      <c r="M445">
        <v>614502</v>
      </c>
      <c r="N445" t="s">
        <v>388</v>
      </c>
      <c r="O445" t="s">
        <v>129</v>
      </c>
      <c r="P445">
        <v>52500</v>
      </c>
      <c r="Q445">
        <v>52500</v>
      </c>
      <c r="R445">
        <v>0</v>
      </c>
      <c r="S445">
        <v>52500</v>
      </c>
      <c r="T445">
        <v>0</v>
      </c>
      <c r="U445">
        <v>0</v>
      </c>
      <c r="V445">
        <v>0</v>
      </c>
      <c r="W445">
        <v>105000</v>
      </c>
      <c r="X445" t="s">
        <v>963</v>
      </c>
      <c r="Y445" t="s">
        <v>258</v>
      </c>
      <c r="Z445" t="s">
        <v>100</v>
      </c>
      <c r="AA445" t="s">
        <v>106</v>
      </c>
      <c r="AB445">
        <v>79103240</v>
      </c>
      <c r="AC445">
        <v>1</v>
      </c>
      <c r="AD445" t="s">
        <v>1290</v>
      </c>
      <c r="AE445" t="s">
        <v>239</v>
      </c>
      <c r="AF445" t="s">
        <v>1291</v>
      </c>
      <c r="AG445" t="s">
        <v>1292</v>
      </c>
      <c r="AH445" t="s">
        <v>1170</v>
      </c>
      <c r="AI445">
        <v>11001</v>
      </c>
      <c r="AJ445" t="s">
        <v>1293</v>
      </c>
      <c r="AK445">
        <v>314416203</v>
      </c>
      <c r="AM445" t="s">
        <v>1294</v>
      </c>
      <c r="AN445">
        <v>31</v>
      </c>
      <c r="AO445" t="s">
        <v>113</v>
      </c>
      <c r="AP445" t="s">
        <v>113</v>
      </c>
      <c r="AQ445" t="s">
        <v>114</v>
      </c>
    </row>
    <row r="446" spans="1:43" x14ac:dyDescent="0.25">
      <c r="A446">
        <v>2024</v>
      </c>
      <c r="B446">
        <v>7</v>
      </c>
      <c r="C446">
        <v>22</v>
      </c>
      <c r="D446" s="33">
        <v>45495</v>
      </c>
      <c r="E446" t="s">
        <v>100</v>
      </c>
      <c r="F446" t="s">
        <v>101</v>
      </c>
      <c r="G446" t="s">
        <v>102</v>
      </c>
      <c r="H446">
        <v>819</v>
      </c>
      <c r="I446">
        <v>3024</v>
      </c>
      <c r="J446" t="s">
        <v>1289</v>
      </c>
      <c r="K446">
        <v>2</v>
      </c>
      <c r="L446">
        <v>6</v>
      </c>
      <c r="M446">
        <v>614502</v>
      </c>
      <c r="N446" t="s">
        <v>388</v>
      </c>
      <c r="O446" t="s">
        <v>129</v>
      </c>
      <c r="P446">
        <v>52500</v>
      </c>
      <c r="Q446">
        <v>52500</v>
      </c>
      <c r="R446">
        <v>0</v>
      </c>
      <c r="S446">
        <v>52500</v>
      </c>
      <c r="T446">
        <v>0</v>
      </c>
      <c r="U446">
        <v>0</v>
      </c>
      <c r="V446">
        <v>0</v>
      </c>
      <c r="W446">
        <v>105000</v>
      </c>
      <c r="X446" t="s">
        <v>1138</v>
      </c>
      <c r="Y446" t="s">
        <v>258</v>
      </c>
      <c r="Z446" t="s">
        <v>100</v>
      </c>
      <c r="AA446" t="s">
        <v>106</v>
      </c>
      <c r="AB446">
        <v>79103240</v>
      </c>
      <c r="AC446">
        <v>1</v>
      </c>
      <c r="AD446" t="s">
        <v>1290</v>
      </c>
      <c r="AE446" t="s">
        <v>239</v>
      </c>
      <c r="AF446" t="s">
        <v>1291</v>
      </c>
      <c r="AG446" t="s">
        <v>1292</v>
      </c>
      <c r="AH446" t="s">
        <v>1170</v>
      </c>
      <c r="AI446">
        <v>11001</v>
      </c>
      <c r="AJ446" t="s">
        <v>1293</v>
      </c>
      <c r="AK446">
        <v>314416203</v>
      </c>
      <c r="AM446" t="s">
        <v>1294</v>
      </c>
      <c r="AN446">
        <v>31</v>
      </c>
      <c r="AO446" t="s">
        <v>113</v>
      </c>
      <c r="AP446" t="s">
        <v>113</v>
      </c>
      <c r="AQ446" t="s">
        <v>114</v>
      </c>
    </row>
    <row r="447" spans="1:43" x14ac:dyDescent="0.25">
      <c r="A447">
        <v>2024</v>
      </c>
      <c r="B447">
        <v>7</v>
      </c>
      <c r="C447">
        <v>22</v>
      </c>
      <c r="D447" s="33">
        <v>45495</v>
      </c>
      <c r="E447" t="s">
        <v>100</v>
      </c>
      <c r="F447" t="s">
        <v>101</v>
      </c>
      <c r="G447" t="s">
        <v>102</v>
      </c>
      <c r="H447">
        <v>819</v>
      </c>
      <c r="I447">
        <v>3024</v>
      </c>
      <c r="J447" t="s">
        <v>1289</v>
      </c>
      <c r="K447">
        <v>4</v>
      </c>
      <c r="L447">
        <v>6</v>
      </c>
      <c r="M447">
        <v>614502</v>
      </c>
      <c r="N447" t="s">
        <v>388</v>
      </c>
      <c r="O447" t="s">
        <v>105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105000</v>
      </c>
      <c r="X447" t="s">
        <v>963</v>
      </c>
      <c r="Y447" t="s">
        <v>258</v>
      </c>
      <c r="Z447" t="s">
        <v>100</v>
      </c>
      <c r="AA447" t="s">
        <v>106</v>
      </c>
      <c r="AB447">
        <v>79103240</v>
      </c>
      <c r="AC447">
        <v>1</v>
      </c>
      <c r="AD447" t="s">
        <v>1290</v>
      </c>
      <c r="AE447" t="s">
        <v>239</v>
      </c>
      <c r="AF447" t="s">
        <v>1291</v>
      </c>
      <c r="AG447" t="s">
        <v>1292</v>
      </c>
      <c r="AH447" t="s">
        <v>1170</v>
      </c>
      <c r="AI447">
        <v>11001</v>
      </c>
      <c r="AJ447" t="s">
        <v>1293</v>
      </c>
      <c r="AK447">
        <v>314416203</v>
      </c>
      <c r="AM447" t="s">
        <v>1294</v>
      </c>
      <c r="AN447">
        <v>31</v>
      </c>
      <c r="AO447" t="s">
        <v>113</v>
      </c>
      <c r="AP447" t="s">
        <v>113</v>
      </c>
      <c r="AQ447" t="s">
        <v>114</v>
      </c>
    </row>
    <row r="448" spans="1:43" x14ac:dyDescent="0.25">
      <c r="A448">
        <v>2024</v>
      </c>
      <c r="B448">
        <v>7</v>
      </c>
      <c r="C448">
        <v>22</v>
      </c>
      <c r="D448" s="33">
        <v>45495</v>
      </c>
      <c r="E448" t="s">
        <v>100</v>
      </c>
      <c r="F448" t="s">
        <v>101</v>
      </c>
      <c r="G448" t="s">
        <v>102</v>
      </c>
      <c r="H448">
        <v>820</v>
      </c>
      <c r="I448">
        <v>5327</v>
      </c>
      <c r="J448" t="s">
        <v>1295</v>
      </c>
      <c r="K448">
        <v>1</v>
      </c>
      <c r="L448">
        <v>6</v>
      </c>
      <c r="M448">
        <v>614502</v>
      </c>
      <c r="N448" t="s">
        <v>388</v>
      </c>
      <c r="O448" t="s">
        <v>129</v>
      </c>
      <c r="P448">
        <v>17000</v>
      </c>
      <c r="Q448">
        <v>17000</v>
      </c>
      <c r="R448">
        <v>0</v>
      </c>
      <c r="S448">
        <v>17000</v>
      </c>
      <c r="T448">
        <v>0</v>
      </c>
      <c r="U448">
        <v>0</v>
      </c>
      <c r="V448">
        <v>574142.81999999995</v>
      </c>
      <c r="W448">
        <v>626142.81999999995</v>
      </c>
      <c r="X448" t="s">
        <v>257</v>
      </c>
      <c r="Y448" t="s">
        <v>258</v>
      </c>
      <c r="Z448" t="s">
        <v>100</v>
      </c>
      <c r="AA448" t="s">
        <v>106</v>
      </c>
      <c r="AB448">
        <v>79557991</v>
      </c>
      <c r="AC448">
        <v>2</v>
      </c>
      <c r="AD448" t="s">
        <v>438</v>
      </c>
      <c r="AE448" t="s">
        <v>439</v>
      </c>
      <c r="AG448" t="s">
        <v>440</v>
      </c>
      <c r="AH448" t="s">
        <v>441</v>
      </c>
      <c r="AI448">
        <v>11001</v>
      </c>
      <c r="AJ448" t="s">
        <v>442</v>
      </c>
      <c r="AK448">
        <v>3115608621</v>
      </c>
      <c r="AM448" t="s">
        <v>443</v>
      </c>
      <c r="AN448">
        <v>31</v>
      </c>
      <c r="AQ448" t="s">
        <v>114</v>
      </c>
    </row>
    <row r="449" spans="1:43" x14ac:dyDescent="0.25">
      <c r="A449">
        <v>2024</v>
      </c>
      <c r="B449">
        <v>7</v>
      </c>
      <c r="C449">
        <v>22</v>
      </c>
      <c r="D449" s="33">
        <v>45495</v>
      </c>
      <c r="E449" t="s">
        <v>100</v>
      </c>
      <c r="F449" t="s">
        <v>101</v>
      </c>
      <c r="G449" t="s">
        <v>102</v>
      </c>
      <c r="H449">
        <v>821</v>
      </c>
      <c r="I449">
        <v>903</v>
      </c>
      <c r="J449" t="s">
        <v>852</v>
      </c>
      <c r="K449">
        <v>1</v>
      </c>
      <c r="L449">
        <v>6</v>
      </c>
      <c r="M449">
        <v>614502</v>
      </c>
      <c r="N449" t="s">
        <v>388</v>
      </c>
      <c r="O449" t="s">
        <v>129</v>
      </c>
      <c r="P449">
        <v>8330</v>
      </c>
      <c r="Q449">
        <v>8330</v>
      </c>
      <c r="R449">
        <v>0</v>
      </c>
      <c r="S449">
        <v>8330</v>
      </c>
      <c r="T449">
        <v>0</v>
      </c>
      <c r="U449">
        <v>0</v>
      </c>
      <c r="V449">
        <v>78999</v>
      </c>
      <c r="W449">
        <v>87329</v>
      </c>
      <c r="X449" t="s">
        <v>165</v>
      </c>
      <c r="Y449" t="s">
        <v>166</v>
      </c>
      <c r="Z449" t="s">
        <v>100</v>
      </c>
      <c r="AA449" t="s">
        <v>106</v>
      </c>
      <c r="AB449">
        <v>900535781</v>
      </c>
      <c r="AC449">
        <v>5</v>
      </c>
      <c r="AD449" t="s">
        <v>615</v>
      </c>
      <c r="AI449">
        <v>11001</v>
      </c>
      <c r="AJ449" t="s">
        <v>616</v>
      </c>
      <c r="AK449">
        <v>3202292802</v>
      </c>
      <c r="AM449" t="s">
        <v>617</v>
      </c>
      <c r="AN449">
        <v>31</v>
      </c>
      <c r="AO449" t="s">
        <v>113</v>
      </c>
      <c r="AP449" t="s">
        <v>113</v>
      </c>
      <c r="AQ449" t="s">
        <v>142</v>
      </c>
    </row>
    <row r="450" spans="1:43" x14ac:dyDescent="0.25">
      <c r="A450">
        <v>2024</v>
      </c>
      <c r="B450">
        <v>7</v>
      </c>
      <c r="C450">
        <v>26</v>
      </c>
      <c r="D450" s="33">
        <v>45499</v>
      </c>
      <c r="E450" t="s">
        <v>145</v>
      </c>
      <c r="F450" t="s">
        <v>146</v>
      </c>
      <c r="G450" t="s">
        <v>102</v>
      </c>
      <c r="H450">
        <v>5724</v>
      </c>
      <c r="I450">
        <v>2520</v>
      </c>
      <c r="J450" t="s">
        <v>1296</v>
      </c>
      <c r="K450">
        <v>3</v>
      </c>
      <c r="L450">
        <v>6</v>
      </c>
      <c r="M450">
        <v>614502</v>
      </c>
      <c r="N450" t="s">
        <v>388</v>
      </c>
      <c r="O450" t="s">
        <v>129</v>
      </c>
      <c r="P450">
        <v>90000</v>
      </c>
      <c r="Q450">
        <v>90000</v>
      </c>
      <c r="R450">
        <v>0</v>
      </c>
      <c r="S450">
        <v>90000</v>
      </c>
      <c r="T450">
        <v>0</v>
      </c>
      <c r="U450">
        <v>0</v>
      </c>
      <c r="V450">
        <v>0</v>
      </c>
      <c r="W450">
        <v>180000</v>
      </c>
      <c r="X450" t="s">
        <v>264</v>
      </c>
      <c r="Y450" t="s">
        <v>258</v>
      </c>
      <c r="Z450" t="s">
        <v>145</v>
      </c>
      <c r="AA450" t="s">
        <v>150</v>
      </c>
      <c r="AB450">
        <v>52808529</v>
      </c>
      <c r="AC450">
        <v>2</v>
      </c>
      <c r="AD450" t="s">
        <v>1297</v>
      </c>
      <c r="AE450" t="s">
        <v>1298</v>
      </c>
      <c r="AG450" t="s">
        <v>1241</v>
      </c>
      <c r="AH450" t="s">
        <v>724</v>
      </c>
      <c r="AI450">
        <v>11001</v>
      </c>
      <c r="AJ450" t="s">
        <v>1299</v>
      </c>
      <c r="AK450">
        <v>3102202639</v>
      </c>
      <c r="AM450" t="s">
        <v>1300</v>
      </c>
      <c r="AN450">
        <v>31</v>
      </c>
      <c r="AO450" t="s">
        <v>113</v>
      </c>
      <c r="AP450" t="s">
        <v>113</v>
      </c>
      <c r="AQ450" t="s">
        <v>114</v>
      </c>
    </row>
    <row r="451" spans="1:43" x14ac:dyDescent="0.25">
      <c r="A451">
        <v>2024</v>
      </c>
      <c r="B451">
        <v>7</v>
      </c>
      <c r="C451">
        <v>26</v>
      </c>
      <c r="D451" s="33">
        <v>45499</v>
      </c>
      <c r="E451" t="s">
        <v>145</v>
      </c>
      <c r="F451" t="s">
        <v>146</v>
      </c>
      <c r="G451" t="s">
        <v>102</v>
      </c>
      <c r="H451">
        <v>5724</v>
      </c>
      <c r="I451">
        <v>2520</v>
      </c>
      <c r="J451" t="s">
        <v>1296</v>
      </c>
      <c r="K451">
        <v>1</v>
      </c>
      <c r="L451">
        <v>6</v>
      </c>
      <c r="M451">
        <v>614502</v>
      </c>
      <c r="N451" t="s">
        <v>388</v>
      </c>
      <c r="O451" t="s">
        <v>129</v>
      </c>
      <c r="P451">
        <v>90000</v>
      </c>
      <c r="Q451">
        <v>90000</v>
      </c>
      <c r="R451">
        <v>0</v>
      </c>
      <c r="S451">
        <v>90000</v>
      </c>
      <c r="T451">
        <v>0</v>
      </c>
      <c r="U451">
        <v>0</v>
      </c>
      <c r="V451">
        <v>0</v>
      </c>
      <c r="W451">
        <v>180000</v>
      </c>
      <c r="X451" t="s">
        <v>257</v>
      </c>
      <c r="Y451" t="s">
        <v>258</v>
      </c>
      <c r="Z451" t="s">
        <v>145</v>
      </c>
      <c r="AA451" t="s">
        <v>150</v>
      </c>
      <c r="AB451">
        <v>52808529</v>
      </c>
      <c r="AC451">
        <v>2</v>
      </c>
      <c r="AD451" t="s">
        <v>1297</v>
      </c>
      <c r="AE451" t="s">
        <v>1298</v>
      </c>
      <c r="AG451" t="s">
        <v>1241</v>
      </c>
      <c r="AH451" t="s">
        <v>724</v>
      </c>
      <c r="AI451">
        <v>11001</v>
      </c>
      <c r="AJ451" t="s">
        <v>1299</v>
      </c>
      <c r="AK451">
        <v>3102202639</v>
      </c>
      <c r="AM451" t="s">
        <v>1300</v>
      </c>
      <c r="AN451">
        <v>31</v>
      </c>
      <c r="AO451" t="s">
        <v>113</v>
      </c>
      <c r="AP451" t="s">
        <v>113</v>
      </c>
      <c r="AQ451" t="s">
        <v>114</v>
      </c>
    </row>
    <row r="452" spans="1:43" x14ac:dyDescent="0.25">
      <c r="A452">
        <v>2024</v>
      </c>
      <c r="B452">
        <v>7</v>
      </c>
      <c r="C452">
        <v>26</v>
      </c>
      <c r="D452" s="33">
        <v>45499</v>
      </c>
      <c r="E452" t="s">
        <v>100</v>
      </c>
      <c r="F452" t="s">
        <v>101</v>
      </c>
      <c r="G452" t="s">
        <v>102</v>
      </c>
      <c r="H452">
        <v>824</v>
      </c>
      <c r="I452">
        <v>307215</v>
      </c>
      <c r="J452" t="s">
        <v>1173</v>
      </c>
      <c r="K452">
        <v>1</v>
      </c>
      <c r="L452">
        <v>6</v>
      </c>
      <c r="M452">
        <v>614502</v>
      </c>
      <c r="N452" t="s">
        <v>388</v>
      </c>
      <c r="O452" t="s">
        <v>129</v>
      </c>
      <c r="P452">
        <v>23000</v>
      </c>
      <c r="Q452">
        <v>23000</v>
      </c>
      <c r="R452">
        <v>0</v>
      </c>
      <c r="S452">
        <v>23000</v>
      </c>
      <c r="T452">
        <v>0</v>
      </c>
      <c r="U452">
        <v>0</v>
      </c>
      <c r="V452">
        <v>1303497</v>
      </c>
      <c r="W452">
        <v>1602197</v>
      </c>
      <c r="X452" t="s">
        <v>169</v>
      </c>
      <c r="Y452" t="s">
        <v>170</v>
      </c>
      <c r="Z452" t="s">
        <v>100</v>
      </c>
      <c r="AA452" t="s">
        <v>106</v>
      </c>
      <c r="AB452">
        <v>800157698</v>
      </c>
      <c r="AC452">
        <v>7</v>
      </c>
      <c r="AD452" t="s">
        <v>445</v>
      </c>
      <c r="AI452">
        <v>11001</v>
      </c>
      <c r="AJ452" t="s">
        <v>446</v>
      </c>
      <c r="AK452" t="s">
        <v>447</v>
      </c>
      <c r="AM452" t="s">
        <v>448</v>
      </c>
      <c r="AN452">
        <v>31</v>
      </c>
      <c r="AO452" t="s">
        <v>113</v>
      </c>
      <c r="AP452" t="s">
        <v>113</v>
      </c>
      <c r="AQ452" t="s">
        <v>142</v>
      </c>
    </row>
    <row r="453" spans="1:43" x14ac:dyDescent="0.25">
      <c r="A453">
        <v>2024</v>
      </c>
      <c r="B453">
        <v>7</v>
      </c>
      <c r="C453">
        <v>27</v>
      </c>
      <c r="D453" s="33">
        <v>45500</v>
      </c>
      <c r="E453" t="s">
        <v>100</v>
      </c>
      <c r="F453" t="s">
        <v>101</v>
      </c>
      <c r="G453" t="s">
        <v>102</v>
      </c>
      <c r="H453">
        <v>850</v>
      </c>
      <c r="I453" t="s">
        <v>1301</v>
      </c>
      <c r="J453" t="s">
        <v>1302</v>
      </c>
      <c r="K453">
        <v>1</v>
      </c>
      <c r="L453">
        <v>6</v>
      </c>
      <c r="M453">
        <v>614502</v>
      </c>
      <c r="N453" t="s">
        <v>388</v>
      </c>
      <c r="O453" t="s">
        <v>129</v>
      </c>
      <c r="P453">
        <v>126450</v>
      </c>
      <c r="Q453">
        <v>126450</v>
      </c>
      <c r="R453">
        <v>0</v>
      </c>
      <c r="S453">
        <v>126450</v>
      </c>
      <c r="T453">
        <v>0</v>
      </c>
      <c r="U453">
        <v>0</v>
      </c>
      <c r="V453">
        <v>6067100</v>
      </c>
      <c r="W453">
        <v>6193550</v>
      </c>
      <c r="X453" t="s">
        <v>201</v>
      </c>
      <c r="Y453" t="s">
        <v>202</v>
      </c>
      <c r="Z453" t="s">
        <v>100</v>
      </c>
      <c r="AA453" t="s">
        <v>106</v>
      </c>
      <c r="AB453">
        <v>901505136</v>
      </c>
      <c r="AC453">
        <v>1</v>
      </c>
      <c r="AD453" t="s">
        <v>653</v>
      </c>
      <c r="AI453">
        <v>11001</v>
      </c>
      <c r="AJ453" t="s">
        <v>654</v>
      </c>
      <c r="AK453">
        <v>3203697539</v>
      </c>
      <c r="AM453" t="s">
        <v>655</v>
      </c>
      <c r="AN453">
        <v>31</v>
      </c>
      <c r="AP453" t="s">
        <v>113</v>
      </c>
      <c r="AQ453" t="s">
        <v>142</v>
      </c>
    </row>
    <row r="454" spans="1:43" x14ac:dyDescent="0.25">
      <c r="A454">
        <v>2024</v>
      </c>
      <c r="B454">
        <v>7</v>
      </c>
      <c r="C454">
        <v>31</v>
      </c>
      <c r="D454" s="33">
        <v>45504</v>
      </c>
      <c r="E454" t="s">
        <v>145</v>
      </c>
      <c r="F454" t="s">
        <v>146</v>
      </c>
      <c r="G454" t="s">
        <v>102</v>
      </c>
      <c r="H454">
        <v>5838</v>
      </c>
      <c r="I454">
        <v>58838</v>
      </c>
      <c r="J454" t="s">
        <v>1303</v>
      </c>
      <c r="K454">
        <v>1</v>
      </c>
      <c r="L454">
        <v>6</v>
      </c>
      <c r="M454">
        <v>614502</v>
      </c>
      <c r="N454" t="s">
        <v>388</v>
      </c>
      <c r="O454" t="s">
        <v>129</v>
      </c>
      <c r="P454">
        <v>54100</v>
      </c>
      <c r="Q454">
        <v>54100</v>
      </c>
      <c r="R454">
        <v>0</v>
      </c>
      <c r="S454">
        <v>54100</v>
      </c>
      <c r="T454">
        <v>0</v>
      </c>
      <c r="U454">
        <v>0</v>
      </c>
      <c r="V454">
        <v>108200</v>
      </c>
      <c r="W454">
        <v>165300</v>
      </c>
      <c r="X454" t="s">
        <v>178</v>
      </c>
      <c r="Y454" t="s">
        <v>179</v>
      </c>
      <c r="Z454" t="s">
        <v>145</v>
      </c>
      <c r="AA454" t="s">
        <v>150</v>
      </c>
      <c r="AB454">
        <v>80135104</v>
      </c>
      <c r="AC454">
        <v>9</v>
      </c>
      <c r="AD454" t="s">
        <v>186</v>
      </c>
      <c r="AE454" t="s">
        <v>187</v>
      </c>
      <c r="AF454" t="s">
        <v>188</v>
      </c>
      <c r="AG454" t="s">
        <v>189</v>
      </c>
      <c r="AH454" t="s">
        <v>190</v>
      </c>
      <c r="AI454">
        <v>11001</v>
      </c>
      <c r="AJ454" t="s">
        <v>191</v>
      </c>
      <c r="AK454">
        <v>3166934661</v>
      </c>
      <c r="AM454" t="s">
        <v>192</v>
      </c>
      <c r="AN454">
        <v>31</v>
      </c>
      <c r="AP454" t="s">
        <v>113</v>
      </c>
      <c r="AQ454" t="s">
        <v>114</v>
      </c>
    </row>
    <row r="455" spans="1:43" x14ac:dyDescent="0.25">
      <c r="A455">
        <v>2024</v>
      </c>
      <c r="B455">
        <v>7</v>
      </c>
      <c r="C455">
        <v>31</v>
      </c>
      <c r="D455" s="33">
        <v>45504</v>
      </c>
      <c r="E455" t="s">
        <v>145</v>
      </c>
      <c r="F455" t="s">
        <v>146</v>
      </c>
      <c r="G455" t="s">
        <v>102</v>
      </c>
      <c r="H455">
        <v>5839</v>
      </c>
      <c r="I455">
        <v>142</v>
      </c>
      <c r="J455" t="s">
        <v>1304</v>
      </c>
      <c r="K455">
        <v>3</v>
      </c>
      <c r="L455">
        <v>6</v>
      </c>
      <c r="M455">
        <v>614502</v>
      </c>
      <c r="N455" t="s">
        <v>388</v>
      </c>
      <c r="O455" t="s">
        <v>129</v>
      </c>
      <c r="P455">
        <v>26000</v>
      </c>
      <c r="Q455">
        <v>26000</v>
      </c>
      <c r="R455">
        <v>0</v>
      </c>
      <c r="S455">
        <v>26000</v>
      </c>
      <c r="T455">
        <v>0</v>
      </c>
      <c r="U455">
        <v>0</v>
      </c>
      <c r="V455">
        <v>35000</v>
      </c>
      <c r="W455">
        <v>87000</v>
      </c>
      <c r="X455" t="s">
        <v>257</v>
      </c>
      <c r="Y455" t="s">
        <v>258</v>
      </c>
      <c r="Z455" t="s">
        <v>145</v>
      </c>
      <c r="AA455" t="s">
        <v>150</v>
      </c>
      <c r="AB455">
        <v>1020751465</v>
      </c>
      <c r="AC455">
        <v>7</v>
      </c>
      <c r="AD455" t="s">
        <v>568</v>
      </c>
      <c r="AE455" t="s">
        <v>569</v>
      </c>
      <c r="AF455" t="s">
        <v>570</v>
      </c>
      <c r="AG455" t="s">
        <v>571</v>
      </c>
      <c r="AH455" t="s">
        <v>572</v>
      </c>
      <c r="AI455">
        <v>11001</v>
      </c>
      <c r="AJ455" t="s">
        <v>573</v>
      </c>
      <c r="AK455">
        <v>3002450011</v>
      </c>
      <c r="AM455" t="s">
        <v>574</v>
      </c>
      <c r="AN455">
        <v>31</v>
      </c>
      <c r="AQ455" t="s">
        <v>114</v>
      </c>
    </row>
    <row r="456" spans="1:43" x14ac:dyDescent="0.25">
      <c r="A456">
        <v>2024</v>
      </c>
      <c r="B456">
        <v>7</v>
      </c>
      <c r="C456">
        <v>31</v>
      </c>
      <c r="D456" s="33">
        <v>45504</v>
      </c>
      <c r="E456" t="s">
        <v>145</v>
      </c>
      <c r="F456" t="s">
        <v>146</v>
      </c>
      <c r="G456" t="s">
        <v>102</v>
      </c>
      <c r="H456">
        <v>5839</v>
      </c>
      <c r="I456">
        <v>142</v>
      </c>
      <c r="J456" t="s">
        <v>1304</v>
      </c>
      <c r="K456">
        <v>1</v>
      </c>
      <c r="L456">
        <v>6</v>
      </c>
      <c r="M456">
        <v>614502</v>
      </c>
      <c r="N456" t="s">
        <v>388</v>
      </c>
      <c r="O456" t="s">
        <v>129</v>
      </c>
      <c r="P456">
        <v>26000</v>
      </c>
      <c r="Q456">
        <v>26000</v>
      </c>
      <c r="R456">
        <v>0</v>
      </c>
      <c r="S456">
        <v>26000</v>
      </c>
      <c r="T456">
        <v>0</v>
      </c>
      <c r="U456">
        <v>0</v>
      </c>
      <c r="V456">
        <v>35000</v>
      </c>
      <c r="W456">
        <v>87000</v>
      </c>
      <c r="X456" t="s">
        <v>264</v>
      </c>
      <c r="Y456" t="s">
        <v>258</v>
      </c>
      <c r="Z456" t="s">
        <v>145</v>
      </c>
      <c r="AA456" t="s">
        <v>150</v>
      </c>
      <c r="AB456">
        <v>1020751465</v>
      </c>
      <c r="AC456">
        <v>7</v>
      </c>
      <c r="AD456" t="s">
        <v>568</v>
      </c>
      <c r="AE456" t="s">
        <v>569</v>
      </c>
      <c r="AF456" t="s">
        <v>570</v>
      </c>
      <c r="AG456" t="s">
        <v>571</v>
      </c>
      <c r="AH456" t="s">
        <v>572</v>
      </c>
      <c r="AI456">
        <v>11001</v>
      </c>
      <c r="AJ456" t="s">
        <v>573</v>
      </c>
      <c r="AK456">
        <v>3002450011</v>
      </c>
      <c r="AM456" t="s">
        <v>574</v>
      </c>
      <c r="AN456">
        <v>31</v>
      </c>
      <c r="AQ456" t="s">
        <v>114</v>
      </c>
    </row>
    <row r="457" spans="1:43" x14ac:dyDescent="0.25">
      <c r="A457">
        <v>2024</v>
      </c>
      <c r="B457">
        <v>7</v>
      </c>
      <c r="C457">
        <v>31</v>
      </c>
      <c r="D457" s="33">
        <v>45504</v>
      </c>
      <c r="E457" t="s">
        <v>145</v>
      </c>
      <c r="F457" t="s">
        <v>146</v>
      </c>
      <c r="G457" t="s">
        <v>102</v>
      </c>
      <c r="H457">
        <v>5840</v>
      </c>
      <c r="I457">
        <v>5438</v>
      </c>
      <c r="J457" t="s">
        <v>1305</v>
      </c>
      <c r="K457">
        <v>1</v>
      </c>
      <c r="L457">
        <v>6</v>
      </c>
      <c r="M457">
        <v>614502</v>
      </c>
      <c r="N457" t="s">
        <v>388</v>
      </c>
      <c r="O457" t="s">
        <v>129</v>
      </c>
      <c r="P457">
        <v>100000</v>
      </c>
      <c r="Q457">
        <v>100000</v>
      </c>
      <c r="R457">
        <v>0</v>
      </c>
      <c r="S457">
        <v>100000</v>
      </c>
      <c r="T457">
        <v>0</v>
      </c>
      <c r="U457">
        <v>0</v>
      </c>
      <c r="V457">
        <v>200000</v>
      </c>
      <c r="W457">
        <v>300000</v>
      </c>
      <c r="X457" t="s">
        <v>203</v>
      </c>
      <c r="Y457" t="s">
        <v>204</v>
      </c>
      <c r="AB457">
        <v>80412569</v>
      </c>
      <c r="AC457">
        <v>8</v>
      </c>
      <c r="AD457" t="s">
        <v>292</v>
      </c>
      <c r="AE457" t="s">
        <v>293</v>
      </c>
      <c r="AF457" t="s">
        <v>294</v>
      </c>
      <c r="AG457" t="s">
        <v>295</v>
      </c>
      <c r="AH457" t="s">
        <v>296</v>
      </c>
      <c r="AI457">
        <v>11001</v>
      </c>
      <c r="AJ457" t="s">
        <v>297</v>
      </c>
      <c r="AK457">
        <v>3168743382</v>
      </c>
      <c r="AM457" t="s">
        <v>298</v>
      </c>
      <c r="AN457">
        <v>31</v>
      </c>
      <c r="AO457" t="s">
        <v>113</v>
      </c>
      <c r="AP457" t="s">
        <v>113</v>
      </c>
      <c r="AQ457" t="s">
        <v>114</v>
      </c>
    </row>
    <row r="458" spans="1:43" x14ac:dyDescent="0.25">
      <c r="A458">
        <v>2024</v>
      </c>
      <c r="B458">
        <v>7</v>
      </c>
      <c r="C458">
        <v>31</v>
      </c>
      <c r="D458" s="33">
        <v>45504</v>
      </c>
      <c r="E458" t="s">
        <v>100</v>
      </c>
      <c r="F458" t="s">
        <v>101</v>
      </c>
      <c r="G458" t="s">
        <v>102</v>
      </c>
      <c r="H458">
        <v>836</v>
      </c>
      <c r="I458">
        <v>307225</v>
      </c>
      <c r="J458" t="s">
        <v>558</v>
      </c>
      <c r="K458">
        <v>1</v>
      </c>
      <c r="L458">
        <v>6</v>
      </c>
      <c r="M458">
        <v>614502</v>
      </c>
      <c r="N458" t="s">
        <v>388</v>
      </c>
      <c r="O458" t="s">
        <v>129</v>
      </c>
      <c r="P458">
        <v>32000</v>
      </c>
      <c r="Q458">
        <v>32000</v>
      </c>
      <c r="R458">
        <v>0</v>
      </c>
      <c r="S458">
        <v>32000</v>
      </c>
      <c r="T458">
        <v>0</v>
      </c>
      <c r="U458">
        <v>0</v>
      </c>
      <c r="V458">
        <v>1303497</v>
      </c>
      <c r="W458">
        <v>1602197</v>
      </c>
      <c r="X458" t="s">
        <v>169</v>
      </c>
      <c r="Y458" t="s">
        <v>170</v>
      </c>
      <c r="Z458" t="s">
        <v>100</v>
      </c>
      <c r="AA458" t="s">
        <v>106</v>
      </c>
      <c r="AB458">
        <v>800157698</v>
      </c>
      <c r="AC458">
        <v>7</v>
      </c>
      <c r="AD458" t="s">
        <v>445</v>
      </c>
      <c r="AI458">
        <v>11001</v>
      </c>
      <c r="AJ458" t="s">
        <v>446</v>
      </c>
      <c r="AK458" t="s">
        <v>447</v>
      </c>
      <c r="AM458" t="s">
        <v>448</v>
      </c>
      <c r="AN458">
        <v>31</v>
      </c>
      <c r="AO458" t="s">
        <v>113</v>
      </c>
      <c r="AP458" t="s">
        <v>113</v>
      </c>
      <c r="AQ458" t="s">
        <v>142</v>
      </c>
    </row>
    <row r="459" spans="1:43" x14ac:dyDescent="0.25">
      <c r="A459">
        <v>2024</v>
      </c>
      <c r="B459">
        <v>7</v>
      </c>
      <c r="C459">
        <v>31</v>
      </c>
      <c r="D459" s="33">
        <v>45504</v>
      </c>
      <c r="E459" t="s">
        <v>100</v>
      </c>
      <c r="F459" t="s">
        <v>101</v>
      </c>
      <c r="G459" t="s">
        <v>102</v>
      </c>
      <c r="H459">
        <v>837</v>
      </c>
      <c r="I459">
        <v>837</v>
      </c>
      <c r="J459" t="s">
        <v>1306</v>
      </c>
      <c r="K459">
        <v>1</v>
      </c>
      <c r="L459">
        <v>6</v>
      </c>
      <c r="M459">
        <v>614502</v>
      </c>
      <c r="N459" t="s">
        <v>388</v>
      </c>
      <c r="O459" t="s">
        <v>129</v>
      </c>
      <c r="P459">
        <v>35000</v>
      </c>
      <c r="Q459">
        <v>35000</v>
      </c>
      <c r="R459">
        <v>0</v>
      </c>
      <c r="S459">
        <v>35000</v>
      </c>
      <c r="T459">
        <v>0</v>
      </c>
      <c r="U459">
        <v>0</v>
      </c>
      <c r="V459">
        <v>574142.81999999995</v>
      </c>
      <c r="W459">
        <v>626142.81999999995</v>
      </c>
      <c r="X459" t="s">
        <v>169</v>
      </c>
      <c r="Y459" t="s">
        <v>170</v>
      </c>
      <c r="Z459" t="s">
        <v>100</v>
      </c>
      <c r="AA459" t="s">
        <v>106</v>
      </c>
      <c r="AB459">
        <v>79557991</v>
      </c>
      <c r="AC459">
        <v>2</v>
      </c>
      <c r="AD459" t="s">
        <v>438</v>
      </c>
      <c r="AE459" t="s">
        <v>439</v>
      </c>
      <c r="AG459" t="s">
        <v>440</v>
      </c>
      <c r="AH459" t="s">
        <v>441</v>
      </c>
      <c r="AI459">
        <v>11001</v>
      </c>
      <c r="AJ459" t="s">
        <v>442</v>
      </c>
      <c r="AK459">
        <v>3115608621</v>
      </c>
      <c r="AM459" t="s">
        <v>443</v>
      </c>
      <c r="AN459">
        <v>31</v>
      </c>
      <c r="AQ459" t="s">
        <v>114</v>
      </c>
    </row>
    <row r="460" spans="1:43" x14ac:dyDescent="0.25">
      <c r="A460">
        <v>2024</v>
      </c>
      <c r="B460">
        <v>7</v>
      </c>
      <c r="C460">
        <v>31</v>
      </c>
      <c r="D460" s="33">
        <v>45504</v>
      </c>
      <c r="E460" t="s">
        <v>100</v>
      </c>
      <c r="F460" t="s">
        <v>101</v>
      </c>
      <c r="G460" t="s">
        <v>102</v>
      </c>
      <c r="H460">
        <v>838</v>
      </c>
      <c r="I460">
        <v>64944</v>
      </c>
      <c r="J460" t="s">
        <v>1307</v>
      </c>
      <c r="K460">
        <v>1</v>
      </c>
      <c r="L460">
        <v>6</v>
      </c>
      <c r="M460">
        <v>614502</v>
      </c>
      <c r="N460" t="s">
        <v>388</v>
      </c>
      <c r="O460" t="s">
        <v>129</v>
      </c>
      <c r="P460">
        <v>289700</v>
      </c>
      <c r="Q460">
        <v>289700</v>
      </c>
      <c r="R460">
        <v>0</v>
      </c>
      <c r="S460">
        <v>289700</v>
      </c>
      <c r="T460">
        <v>0</v>
      </c>
      <c r="U460">
        <v>0</v>
      </c>
      <c r="V460">
        <v>0</v>
      </c>
      <c r="W460">
        <v>289700</v>
      </c>
      <c r="X460">
        <v>1</v>
      </c>
      <c r="Y460" t="s">
        <v>414</v>
      </c>
      <c r="Z460" t="s">
        <v>100</v>
      </c>
      <c r="AA460" t="s">
        <v>106</v>
      </c>
      <c r="AB460">
        <v>860535897</v>
      </c>
      <c r="AC460">
        <v>6</v>
      </c>
      <c r="AD460" t="s">
        <v>1308</v>
      </c>
      <c r="AG460" t="s">
        <v>1309</v>
      </c>
      <c r="AI460">
        <v>11001</v>
      </c>
      <c r="AJ460" t="s">
        <v>1310</v>
      </c>
      <c r="AK460">
        <v>3506286219</v>
      </c>
      <c r="AM460" t="s">
        <v>1311</v>
      </c>
      <c r="AN460">
        <v>31</v>
      </c>
      <c r="AQ460" t="s">
        <v>142</v>
      </c>
    </row>
    <row r="461" spans="1:43" x14ac:dyDescent="0.25">
      <c r="A461">
        <v>2024</v>
      </c>
      <c r="B461">
        <v>7</v>
      </c>
      <c r="C461">
        <v>31</v>
      </c>
      <c r="D461" s="33">
        <v>45504</v>
      </c>
      <c r="E461" t="s">
        <v>100</v>
      </c>
      <c r="F461" t="s">
        <v>101</v>
      </c>
      <c r="G461" t="s">
        <v>102</v>
      </c>
      <c r="H461">
        <v>839</v>
      </c>
      <c r="I461">
        <v>350</v>
      </c>
      <c r="J461" t="s">
        <v>852</v>
      </c>
      <c r="K461">
        <v>1</v>
      </c>
      <c r="L461">
        <v>6</v>
      </c>
      <c r="M461">
        <v>614502</v>
      </c>
      <c r="N461" t="s">
        <v>388</v>
      </c>
      <c r="O461" t="s">
        <v>129</v>
      </c>
      <c r="P461">
        <v>7400</v>
      </c>
      <c r="Q461">
        <v>7400</v>
      </c>
      <c r="R461">
        <v>0</v>
      </c>
      <c r="S461">
        <v>7400</v>
      </c>
      <c r="T461">
        <v>0</v>
      </c>
      <c r="U461">
        <v>0</v>
      </c>
      <c r="V461">
        <v>0</v>
      </c>
      <c r="W461">
        <v>7400</v>
      </c>
      <c r="X461" t="s">
        <v>264</v>
      </c>
      <c r="Y461" t="s">
        <v>258</v>
      </c>
      <c r="Z461" t="s">
        <v>100</v>
      </c>
      <c r="AA461" t="s">
        <v>106</v>
      </c>
      <c r="AB461">
        <v>17169471</v>
      </c>
      <c r="AC461">
        <v>4</v>
      </c>
      <c r="AD461" t="s">
        <v>1312</v>
      </c>
      <c r="AE461" t="s">
        <v>1313</v>
      </c>
      <c r="AG461" t="s">
        <v>1314</v>
      </c>
      <c r="AI461">
        <v>11001</v>
      </c>
      <c r="AJ461" t="s">
        <v>1315</v>
      </c>
      <c r="AK461">
        <v>6696334</v>
      </c>
      <c r="AM461" t="s">
        <v>426</v>
      </c>
      <c r="AN461">
        <v>31</v>
      </c>
      <c r="AQ461" t="s">
        <v>114</v>
      </c>
    </row>
    <row r="462" spans="1:43" x14ac:dyDescent="0.25">
      <c r="A462">
        <v>2024</v>
      </c>
      <c r="B462">
        <v>8</v>
      </c>
      <c r="C462">
        <v>2</v>
      </c>
      <c r="D462" s="33">
        <v>45506</v>
      </c>
      <c r="E462" t="s">
        <v>145</v>
      </c>
      <c r="F462" t="s">
        <v>146</v>
      </c>
      <c r="G462" t="s">
        <v>102</v>
      </c>
      <c r="H462">
        <v>5937</v>
      </c>
      <c r="I462">
        <v>5937</v>
      </c>
      <c r="J462" t="s">
        <v>1316</v>
      </c>
      <c r="K462">
        <v>1</v>
      </c>
      <c r="L462">
        <v>6</v>
      </c>
      <c r="M462">
        <v>614502</v>
      </c>
      <c r="N462" t="s">
        <v>388</v>
      </c>
      <c r="O462" t="s">
        <v>129</v>
      </c>
      <c r="P462">
        <v>30000</v>
      </c>
      <c r="Q462">
        <v>30000</v>
      </c>
      <c r="R462">
        <v>0</v>
      </c>
      <c r="S462">
        <v>30000</v>
      </c>
      <c r="T462">
        <v>0</v>
      </c>
      <c r="U462">
        <v>0</v>
      </c>
      <c r="V462">
        <v>165300</v>
      </c>
      <c r="W462">
        <v>220300</v>
      </c>
      <c r="X462" t="s">
        <v>180</v>
      </c>
      <c r="Y462" t="s">
        <v>181</v>
      </c>
      <c r="Z462" t="s">
        <v>145</v>
      </c>
      <c r="AA462" t="s">
        <v>150</v>
      </c>
      <c r="AB462">
        <v>80135104</v>
      </c>
      <c r="AC462">
        <v>9</v>
      </c>
      <c r="AD462" t="s">
        <v>186</v>
      </c>
      <c r="AE462" t="s">
        <v>187</v>
      </c>
      <c r="AF462" t="s">
        <v>188</v>
      </c>
      <c r="AG462" t="s">
        <v>189</v>
      </c>
      <c r="AH462" t="s">
        <v>190</v>
      </c>
      <c r="AI462">
        <v>11001</v>
      </c>
      <c r="AJ462" t="s">
        <v>191</v>
      </c>
      <c r="AK462">
        <v>3166934661</v>
      </c>
      <c r="AM462" t="s">
        <v>192</v>
      </c>
      <c r="AN462">
        <v>31</v>
      </c>
      <c r="AP462" t="s">
        <v>113</v>
      </c>
      <c r="AQ462" t="s">
        <v>114</v>
      </c>
    </row>
    <row r="463" spans="1:43" x14ac:dyDescent="0.25">
      <c r="A463">
        <v>2024</v>
      </c>
      <c r="B463">
        <v>8</v>
      </c>
      <c r="C463">
        <v>2</v>
      </c>
      <c r="D463" s="33">
        <v>45506</v>
      </c>
      <c r="E463" t="s">
        <v>100</v>
      </c>
      <c r="F463" t="s">
        <v>101</v>
      </c>
      <c r="G463" t="s">
        <v>102</v>
      </c>
      <c r="H463">
        <v>840</v>
      </c>
      <c r="I463">
        <v>65</v>
      </c>
      <c r="J463" t="s">
        <v>1317</v>
      </c>
      <c r="K463">
        <v>1</v>
      </c>
      <c r="L463">
        <v>6</v>
      </c>
      <c r="M463">
        <v>614502</v>
      </c>
      <c r="N463" t="s">
        <v>388</v>
      </c>
      <c r="O463" t="s">
        <v>129</v>
      </c>
      <c r="P463">
        <v>200000</v>
      </c>
      <c r="Q463">
        <v>200000</v>
      </c>
      <c r="R463">
        <v>0</v>
      </c>
      <c r="S463">
        <v>200000</v>
      </c>
      <c r="T463">
        <v>0</v>
      </c>
      <c r="U463">
        <v>0</v>
      </c>
      <c r="V463">
        <v>10000</v>
      </c>
      <c r="W463">
        <v>210000</v>
      </c>
      <c r="X463" t="s">
        <v>160</v>
      </c>
      <c r="Y463" t="s">
        <v>161</v>
      </c>
      <c r="Z463" t="s">
        <v>100</v>
      </c>
      <c r="AA463" t="s">
        <v>106</v>
      </c>
      <c r="AB463">
        <v>80408691</v>
      </c>
      <c r="AC463">
        <v>3</v>
      </c>
      <c r="AD463" t="s">
        <v>348</v>
      </c>
      <c r="AE463" t="s">
        <v>349</v>
      </c>
      <c r="AG463" t="s">
        <v>283</v>
      </c>
      <c r="AH463" t="s">
        <v>350</v>
      </c>
      <c r="AI463">
        <v>11001</v>
      </c>
      <c r="AJ463" t="s">
        <v>351</v>
      </c>
      <c r="AK463">
        <v>3166921519</v>
      </c>
      <c r="AM463" t="s">
        <v>352</v>
      </c>
      <c r="AN463">
        <v>31</v>
      </c>
      <c r="AO463" t="s">
        <v>113</v>
      </c>
      <c r="AP463" t="s">
        <v>113</v>
      </c>
      <c r="AQ463" t="s">
        <v>114</v>
      </c>
    </row>
    <row r="464" spans="1:43" x14ac:dyDescent="0.25">
      <c r="A464">
        <v>2024</v>
      </c>
      <c r="B464">
        <v>8</v>
      </c>
      <c r="C464">
        <v>6</v>
      </c>
      <c r="D464" s="33">
        <v>45510</v>
      </c>
      <c r="E464" t="s">
        <v>145</v>
      </c>
      <c r="F464" t="s">
        <v>146</v>
      </c>
      <c r="G464" t="s">
        <v>102</v>
      </c>
      <c r="H464">
        <v>5932</v>
      </c>
      <c r="I464">
        <v>5932</v>
      </c>
      <c r="J464" t="s">
        <v>1318</v>
      </c>
      <c r="K464">
        <v>1</v>
      </c>
      <c r="L464">
        <v>6</v>
      </c>
      <c r="M464">
        <v>614502</v>
      </c>
      <c r="N464" t="s">
        <v>388</v>
      </c>
      <c r="O464" t="s">
        <v>129</v>
      </c>
      <c r="P464">
        <v>4000</v>
      </c>
      <c r="Q464">
        <v>4000</v>
      </c>
      <c r="R464">
        <v>0</v>
      </c>
      <c r="S464">
        <v>4000</v>
      </c>
      <c r="T464">
        <v>0</v>
      </c>
      <c r="U464">
        <v>0</v>
      </c>
      <c r="V464">
        <v>88000</v>
      </c>
      <c r="W464">
        <v>92000</v>
      </c>
      <c r="X464" t="s">
        <v>178</v>
      </c>
      <c r="Y464" t="s">
        <v>179</v>
      </c>
      <c r="Z464" t="s">
        <v>145</v>
      </c>
      <c r="AA464" t="s">
        <v>150</v>
      </c>
      <c r="AB464">
        <v>79243201</v>
      </c>
      <c r="AC464">
        <v>4</v>
      </c>
      <c r="AD464" t="s">
        <v>766</v>
      </c>
      <c r="AE464" t="s">
        <v>767</v>
      </c>
      <c r="AG464" t="s">
        <v>768</v>
      </c>
      <c r="AH464" t="s">
        <v>769</v>
      </c>
      <c r="AI464">
        <v>11001</v>
      </c>
      <c r="AJ464" t="s">
        <v>770</v>
      </c>
      <c r="AK464">
        <v>3214443836</v>
      </c>
      <c r="AM464" t="s">
        <v>771</v>
      </c>
      <c r="AN464">
        <v>31</v>
      </c>
      <c r="AQ464" t="s">
        <v>114</v>
      </c>
    </row>
    <row r="465" spans="1:43" x14ac:dyDescent="0.25">
      <c r="A465">
        <v>2024</v>
      </c>
      <c r="B465">
        <v>8</v>
      </c>
      <c r="C465">
        <v>6</v>
      </c>
      <c r="D465" s="33">
        <v>45510</v>
      </c>
      <c r="E465" t="s">
        <v>145</v>
      </c>
      <c r="F465" t="s">
        <v>146</v>
      </c>
      <c r="G465" t="s">
        <v>102</v>
      </c>
      <c r="H465">
        <v>5934</v>
      </c>
      <c r="I465">
        <v>5934</v>
      </c>
      <c r="J465" t="s">
        <v>1319</v>
      </c>
      <c r="K465">
        <v>1</v>
      </c>
      <c r="L465">
        <v>6</v>
      </c>
      <c r="M465">
        <v>614502</v>
      </c>
      <c r="N465" t="s">
        <v>388</v>
      </c>
      <c r="O465" t="s">
        <v>129</v>
      </c>
      <c r="P465">
        <v>150000</v>
      </c>
      <c r="Q465">
        <v>150000</v>
      </c>
      <c r="R465">
        <v>0</v>
      </c>
      <c r="S465">
        <v>150000</v>
      </c>
      <c r="T465">
        <v>0</v>
      </c>
      <c r="U465">
        <v>0</v>
      </c>
      <c r="V465">
        <v>0</v>
      </c>
      <c r="W465">
        <v>150000</v>
      </c>
      <c r="X465" t="s">
        <v>178</v>
      </c>
      <c r="Y465" t="s">
        <v>179</v>
      </c>
      <c r="Z465" t="s">
        <v>145</v>
      </c>
      <c r="AA465" t="s">
        <v>150</v>
      </c>
      <c r="AB465">
        <v>79943469</v>
      </c>
      <c r="AC465">
        <v>4</v>
      </c>
      <c r="AD465" t="s">
        <v>1320</v>
      </c>
      <c r="AE465" t="s">
        <v>1321</v>
      </c>
      <c r="AG465" t="s">
        <v>556</v>
      </c>
      <c r="AH465" t="s">
        <v>223</v>
      </c>
      <c r="AI465">
        <v>11001</v>
      </c>
      <c r="AJ465" t="s">
        <v>178</v>
      </c>
      <c r="AK465">
        <v>3118042656</v>
      </c>
      <c r="AM465" t="s">
        <v>1322</v>
      </c>
      <c r="AN465">
        <v>31</v>
      </c>
      <c r="AO465" t="s">
        <v>113</v>
      </c>
      <c r="AP465" t="s">
        <v>113</v>
      </c>
      <c r="AQ465" t="s">
        <v>114</v>
      </c>
    </row>
    <row r="466" spans="1:43" x14ac:dyDescent="0.25">
      <c r="A466">
        <v>2024</v>
      </c>
      <c r="B466">
        <v>8</v>
      </c>
      <c r="C466">
        <v>6</v>
      </c>
      <c r="D466" s="33">
        <v>45510</v>
      </c>
      <c r="E466" t="s">
        <v>145</v>
      </c>
      <c r="F466" t="s">
        <v>146</v>
      </c>
      <c r="G466" t="s">
        <v>102</v>
      </c>
      <c r="H466">
        <v>5935</v>
      </c>
      <c r="I466">
        <v>5935</v>
      </c>
      <c r="J466" t="s">
        <v>1323</v>
      </c>
      <c r="K466">
        <v>1</v>
      </c>
      <c r="L466">
        <v>6</v>
      </c>
      <c r="M466">
        <v>614502</v>
      </c>
      <c r="N466" t="s">
        <v>388</v>
      </c>
      <c r="O466" t="s">
        <v>129</v>
      </c>
      <c r="P466">
        <v>80000</v>
      </c>
      <c r="Q466">
        <v>80000</v>
      </c>
      <c r="R466">
        <v>0</v>
      </c>
      <c r="S466">
        <v>80000</v>
      </c>
      <c r="T466">
        <v>0</v>
      </c>
      <c r="U466">
        <v>0</v>
      </c>
      <c r="V466">
        <v>87000</v>
      </c>
      <c r="W466">
        <v>167000</v>
      </c>
      <c r="X466" t="s">
        <v>178</v>
      </c>
      <c r="Y466" t="s">
        <v>179</v>
      </c>
      <c r="Z466" t="s">
        <v>145</v>
      </c>
      <c r="AA466" t="s">
        <v>150</v>
      </c>
      <c r="AB466">
        <v>1020751465</v>
      </c>
      <c r="AC466">
        <v>7</v>
      </c>
      <c r="AD466" t="s">
        <v>568</v>
      </c>
      <c r="AE466" t="s">
        <v>569</v>
      </c>
      <c r="AF466" t="s">
        <v>570</v>
      </c>
      <c r="AG466" t="s">
        <v>571</v>
      </c>
      <c r="AH466" t="s">
        <v>572</v>
      </c>
      <c r="AI466">
        <v>11001</v>
      </c>
      <c r="AJ466" t="s">
        <v>573</v>
      </c>
      <c r="AK466">
        <v>3002450011</v>
      </c>
      <c r="AM466" t="s">
        <v>574</v>
      </c>
      <c r="AN466">
        <v>31</v>
      </c>
      <c r="AQ466" t="s">
        <v>114</v>
      </c>
    </row>
    <row r="467" spans="1:43" x14ac:dyDescent="0.25">
      <c r="A467">
        <v>2024</v>
      </c>
      <c r="B467">
        <v>8</v>
      </c>
      <c r="C467">
        <v>6</v>
      </c>
      <c r="D467" s="33">
        <v>45510</v>
      </c>
      <c r="E467" t="s">
        <v>145</v>
      </c>
      <c r="F467" t="s">
        <v>146</v>
      </c>
      <c r="G467" t="s">
        <v>102</v>
      </c>
      <c r="H467">
        <v>5990</v>
      </c>
      <c r="I467">
        <v>5990</v>
      </c>
      <c r="J467" t="s">
        <v>1324</v>
      </c>
      <c r="K467">
        <v>1</v>
      </c>
      <c r="L467">
        <v>6</v>
      </c>
      <c r="M467">
        <v>614502</v>
      </c>
      <c r="N467" t="s">
        <v>388</v>
      </c>
      <c r="O467" t="s">
        <v>129</v>
      </c>
      <c r="P467">
        <v>150000</v>
      </c>
      <c r="Q467">
        <v>150000</v>
      </c>
      <c r="R467">
        <v>0</v>
      </c>
      <c r="S467">
        <v>150000</v>
      </c>
      <c r="T467">
        <v>0</v>
      </c>
      <c r="U467">
        <v>0</v>
      </c>
      <c r="V467">
        <v>0</v>
      </c>
      <c r="W467">
        <v>150000</v>
      </c>
      <c r="X467" t="s">
        <v>203</v>
      </c>
      <c r="Y467" t="s">
        <v>204</v>
      </c>
      <c r="Z467" t="s">
        <v>145</v>
      </c>
      <c r="AA467" t="s">
        <v>150</v>
      </c>
      <c r="AB467">
        <v>79917315</v>
      </c>
      <c r="AC467">
        <v>9</v>
      </c>
      <c r="AD467" t="s">
        <v>1325</v>
      </c>
      <c r="AE467" t="s">
        <v>293</v>
      </c>
      <c r="AF467" t="s">
        <v>239</v>
      </c>
      <c r="AG467" t="s">
        <v>223</v>
      </c>
      <c r="AH467" t="s">
        <v>345</v>
      </c>
      <c r="AI467">
        <v>11001</v>
      </c>
      <c r="AJ467" t="s">
        <v>1326</v>
      </c>
      <c r="AK467">
        <v>3202538762</v>
      </c>
      <c r="AM467" t="s">
        <v>1322</v>
      </c>
      <c r="AN467">
        <v>31</v>
      </c>
      <c r="AO467" t="s">
        <v>113</v>
      </c>
      <c r="AP467" t="s">
        <v>113</v>
      </c>
      <c r="AQ467" t="s">
        <v>114</v>
      </c>
    </row>
    <row r="468" spans="1:43" x14ac:dyDescent="0.25">
      <c r="A468">
        <v>2024</v>
      </c>
      <c r="B468">
        <v>8</v>
      </c>
      <c r="C468">
        <v>6</v>
      </c>
      <c r="D468" s="33">
        <v>45510</v>
      </c>
      <c r="E468" t="s">
        <v>100</v>
      </c>
      <c r="F468" t="s">
        <v>101</v>
      </c>
      <c r="G468" t="s">
        <v>102</v>
      </c>
      <c r="H468">
        <v>846</v>
      </c>
      <c r="I468">
        <v>1635</v>
      </c>
      <c r="J468" t="s">
        <v>1327</v>
      </c>
      <c r="K468">
        <v>1</v>
      </c>
      <c r="L468">
        <v>6</v>
      </c>
      <c r="M468">
        <v>614502</v>
      </c>
      <c r="N468" t="s">
        <v>388</v>
      </c>
      <c r="O468" t="s">
        <v>129</v>
      </c>
      <c r="P468">
        <v>315000</v>
      </c>
      <c r="Q468">
        <v>315000</v>
      </c>
      <c r="R468">
        <v>0</v>
      </c>
      <c r="S468">
        <v>315000</v>
      </c>
      <c r="T468">
        <v>0</v>
      </c>
      <c r="U468">
        <v>0</v>
      </c>
      <c r="V468">
        <v>855000</v>
      </c>
      <c r="W468">
        <v>1180000</v>
      </c>
      <c r="X468">
        <v>1</v>
      </c>
      <c r="Y468" t="s">
        <v>414</v>
      </c>
      <c r="Z468" t="s">
        <v>100</v>
      </c>
      <c r="AA468" t="s">
        <v>106</v>
      </c>
      <c r="AB468">
        <v>80249882</v>
      </c>
      <c r="AC468">
        <v>0</v>
      </c>
      <c r="AD468" t="s">
        <v>483</v>
      </c>
      <c r="AE468" t="s">
        <v>484</v>
      </c>
      <c r="AG468" t="s">
        <v>296</v>
      </c>
      <c r="AH468" t="s">
        <v>485</v>
      </c>
      <c r="AI468">
        <v>11001</v>
      </c>
      <c r="AJ468" t="s">
        <v>486</v>
      </c>
      <c r="AK468">
        <v>3115790017</v>
      </c>
      <c r="AM468" t="s">
        <v>487</v>
      </c>
      <c r="AN468">
        <v>31</v>
      </c>
      <c r="AQ468" t="s">
        <v>114</v>
      </c>
    </row>
    <row r="469" spans="1:43" x14ac:dyDescent="0.25">
      <c r="A469">
        <v>2024</v>
      </c>
      <c r="B469">
        <v>8</v>
      </c>
      <c r="C469">
        <v>6</v>
      </c>
      <c r="D469" s="33">
        <v>45510</v>
      </c>
      <c r="E469" t="s">
        <v>100</v>
      </c>
      <c r="F469" t="s">
        <v>101</v>
      </c>
      <c r="G469" t="s">
        <v>102</v>
      </c>
      <c r="H469">
        <v>848</v>
      </c>
      <c r="I469">
        <v>793</v>
      </c>
      <c r="J469" t="s">
        <v>461</v>
      </c>
      <c r="K469">
        <v>1</v>
      </c>
      <c r="L469">
        <v>6</v>
      </c>
      <c r="M469">
        <v>614502</v>
      </c>
      <c r="N469" t="s">
        <v>388</v>
      </c>
      <c r="O469" t="s">
        <v>129</v>
      </c>
      <c r="P469">
        <v>30000</v>
      </c>
      <c r="Q469">
        <v>30000</v>
      </c>
      <c r="R469">
        <v>0</v>
      </c>
      <c r="S469">
        <v>30000</v>
      </c>
      <c r="T469">
        <v>0</v>
      </c>
      <c r="U469">
        <v>0</v>
      </c>
      <c r="V469">
        <v>3471976.4</v>
      </c>
      <c r="W469">
        <v>4313984.4000000004</v>
      </c>
      <c r="X469" t="s">
        <v>178</v>
      </c>
      <c r="Y469" t="s">
        <v>179</v>
      </c>
      <c r="Z469" t="s">
        <v>100</v>
      </c>
      <c r="AA469" t="s">
        <v>106</v>
      </c>
      <c r="AB469">
        <v>1049614643</v>
      </c>
      <c r="AC469">
        <v>0</v>
      </c>
      <c r="AD469" t="s">
        <v>462</v>
      </c>
      <c r="AE469" t="s">
        <v>187</v>
      </c>
      <c r="AF469" t="s">
        <v>463</v>
      </c>
      <c r="AG469" t="s">
        <v>464</v>
      </c>
      <c r="AH469" t="s">
        <v>465</v>
      </c>
      <c r="AI469">
        <v>11001</v>
      </c>
      <c r="AJ469" t="s">
        <v>466</v>
      </c>
      <c r="AK469">
        <v>9338490</v>
      </c>
      <c r="AM469" t="s">
        <v>467</v>
      </c>
      <c r="AN469">
        <v>31</v>
      </c>
      <c r="AP469" t="s">
        <v>113</v>
      </c>
      <c r="AQ469" t="s">
        <v>142</v>
      </c>
    </row>
    <row r="470" spans="1:43" x14ac:dyDescent="0.25">
      <c r="A470">
        <v>2024</v>
      </c>
      <c r="B470">
        <v>8</v>
      </c>
      <c r="C470">
        <v>6</v>
      </c>
      <c r="D470" s="33">
        <v>45510</v>
      </c>
      <c r="E470" t="s">
        <v>100</v>
      </c>
      <c r="F470" t="s">
        <v>101</v>
      </c>
      <c r="G470" t="s">
        <v>102</v>
      </c>
      <c r="H470">
        <v>849</v>
      </c>
      <c r="I470">
        <v>849</v>
      </c>
      <c r="J470" t="s">
        <v>1328</v>
      </c>
      <c r="K470">
        <v>1</v>
      </c>
      <c r="L470">
        <v>6</v>
      </c>
      <c r="M470">
        <v>614502</v>
      </c>
      <c r="N470" t="s">
        <v>388</v>
      </c>
      <c r="O470" t="s">
        <v>129</v>
      </c>
      <c r="P470">
        <v>20500</v>
      </c>
      <c r="Q470">
        <v>20500</v>
      </c>
      <c r="R470">
        <v>0</v>
      </c>
      <c r="S470">
        <v>20500</v>
      </c>
      <c r="T470">
        <v>0</v>
      </c>
      <c r="U470">
        <v>0</v>
      </c>
      <c r="V470">
        <v>626142.81999999995</v>
      </c>
      <c r="W470">
        <v>767642.82</v>
      </c>
      <c r="X470" t="s">
        <v>257</v>
      </c>
      <c r="Y470" t="s">
        <v>258</v>
      </c>
      <c r="Z470" t="s">
        <v>100</v>
      </c>
      <c r="AA470" t="s">
        <v>106</v>
      </c>
      <c r="AB470">
        <v>79557991</v>
      </c>
      <c r="AC470">
        <v>2</v>
      </c>
      <c r="AD470" t="s">
        <v>438</v>
      </c>
      <c r="AE470" t="s">
        <v>439</v>
      </c>
      <c r="AG470" t="s">
        <v>440</v>
      </c>
      <c r="AH470" t="s">
        <v>441</v>
      </c>
      <c r="AI470">
        <v>11001</v>
      </c>
      <c r="AJ470" t="s">
        <v>442</v>
      </c>
      <c r="AK470">
        <v>3115608621</v>
      </c>
      <c r="AM470" t="s">
        <v>443</v>
      </c>
      <c r="AN470">
        <v>31</v>
      </c>
      <c r="AQ470" t="s">
        <v>114</v>
      </c>
    </row>
    <row r="471" spans="1:43" x14ac:dyDescent="0.25">
      <c r="A471">
        <v>2024</v>
      </c>
      <c r="B471">
        <v>8</v>
      </c>
      <c r="C471">
        <v>8</v>
      </c>
      <c r="D471" s="33">
        <v>45512</v>
      </c>
      <c r="E471" t="s">
        <v>100</v>
      </c>
      <c r="F471" t="s">
        <v>101</v>
      </c>
      <c r="G471" t="s">
        <v>102</v>
      </c>
      <c r="H471">
        <v>853</v>
      </c>
      <c r="I471">
        <v>1195</v>
      </c>
      <c r="J471" t="s">
        <v>1329</v>
      </c>
      <c r="K471">
        <v>1</v>
      </c>
      <c r="L471">
        <v>6</v>
      </c>
      <c r="M471">
        <v>614502</v>
      </c>
      <c r="N471" t="s">
        <v>388</v>
      </c>
      <c r="O471" t="s">
        <v>129</v>
      </c>
      <c r="P471">
        <v>404600</v>
      </c>
      <c r="Q471">
        <v>404600</v>
      </c>
      <c r="R471">
        <v>0</v>
      </c>
      <c r="S471">
        <v>404600</v>
      </c>
      <c r="T471">
        <v>0</v>
      </c>
      <c r="U471">
        <v>0</v>
      </c>
      <c r="V471">
        <v>0</v>
      </c>
      <c r="W471">
        <v>404600</v>
      </c>
      <c r="X471" t="s">
        <v>201</v>
      </c>
      <c r="Y471" t="s">
        <v>202</v>
      </c>
      <c r="Z471" t="s">
        <v>100</v>
      </c>
      <c r="AA471" t="s">
        <v>106</v>
      </c>
      <c r="AB471">
        <v>3111356</v>
      </c>
      <c r="AC471">
        <v>4</v>
      </c>
      <c r="AD471" t="s">
        <v>1330</v>
      </c>
      <c r="AE471" t="s">
        <v>287</v>
      </c>
      <c r="AF471" t="s">
        <v>476</v>
      </c>
      <c r="AG471" t="s">
        <v>1331</v>
      </c>
      <c r="AH471" t="s">
        <v>223</v>
      </c>
      <c r="AI471">
        <v>11001</v>
      </c>
      <c r="AJ471" t="s">
        <v>1332</v>
      </c>
      <c r="AK471">
        <v>4672213</v>
      </c>
      <c r="AM471" t="s">
        <v>1333</v>
      </c>
      <c r="AN471">
        <v>31</v>
      </c>
      <c r="AO471" t="s">
        <v>113</v>
      </c>
      <c r="AP471" t="s">
        <v>113</v>
      </c>
      <c r="AQ471" t="s">
        <v>114</v>
      </c>
    </row>
    <row r="472" spans="1:43" x14ac:dyDescent="0.25">
      <c r="A472">
        <v>2024</v>
      </c>
      <c r="B472">
        <v>8</v>
      </c>
      <c r="C472">
        <v>8</v>
      </c>
      <c r="D472" s="33">
        <v>45512</v>
      </c>
      <c r="E472" t="s">
        <v>100</v>
      </c>
      <c r="F472" t="s">
        <v>101</v>
      </c>
      <c r="G472" t="s">
        <v>102</v>
      </c>
      <c r="H472">
        <v>936</v>
      </c>
      <c r="I472">
        <v>143822</v>
      </c>
      <c r="J472" t="s">
        <v>1334</v>
      </c>
      <c r="K472">
        <v>16</v>
      </c>
      <c r="L472">
        <v>6</v>
      </c>
      <c r="M472">
        <v>614502</v>
      </c>
      <c r="N472" t="s">
        <v>388</v>
      </c>
      <c r="O472" t="s">
        <v>129</v>
      </c>
      <c r="P472">
        <v>25000</v>
      </c>
      <c r="Q472">
        <v>25000</v>
      </c>
      <c r="R472">
        <v>0</v>
      </c>
      <c r="S472">
        <v>25000</v>
      </c>
      <c r="T472">
        <v>0</v>
      </c>
      <c r="U472">
        <v>0</v>
      </c>
      <c r="V472">
        <v>235000</v>
      </c>
      <c r="W472">
        <v>708000</v>
      </c>
      <c r="X472" t="s">
        <v>193</v>
      </c>
      <c r="Y472" t="s">
        <v>194</v>
      </c>
      <c r="Z472" t="s">
        <v>100</v>
      </c>
      <c r="AA472" t="s">
        <v>106</v>
      </c>
      <c r="AB472">
        <v>900915363</v>
      </c>
      <c r="AC472">
        <v>0</v>
      </c>
      <c r="AD472" t="s">
        <v>760</v>
      </c>
      <c r="AI472">
        <v>11001</v>
      </c>
      <c r="AJ472" t="s">
        <v>761</v>
      </c>
      <c r="AK472">
        <v>8985019</v>
      </c>
      <c r="AM472" t="s">
        <v>762</v>
      </c>
      <c r="AN472">
        <v>31</v>
      </c>
      <c r="AO472" t="s">
        <v>113</v>
      </c>
      <c r="AP472" t="s">
        <v>113</v>
      </c>
      <c r="AQ472" t="s">
        <v>763</v>
      </c>
    </row>
    <row r="473" spans="1:43" x14ac:dyDescent="0.25">
      <c r="A473">
        <v>2024</v>
      </c>
      <c r="B473">
        <v>8</v>
      </c>
      <c r="C473">
        <v>8</v>
      </c>
      <c r="D473" s="33">
        <v>45512</v>
      </c>
      <c r="E473" t="s">
        <v>100</v>
      </c>
      <c r="F473" t="s">
        <v>101</v>
      </c>
      <c r="G473" t="s">
        <v>102</v>
      </c>
      <c r="H473">
        <v>936</v>
      </c>
      <c r="I473">
        <v>143822</v>
      </c>
      <c r="J473" t="s">
        <v>1334</v>
      </c>
      <c r="K473">
        <v>14</v>
      </c>
      <c r="L473">
        <v>6</v>
      </c>
      <c r="M473">
        <v>614502</v>
      </c>
      <c r="N473" t="s">
        <v>388</v>
      </c>
      <c r="O473" t="s">
        <v>129</v>
      </c>
      <c r="P473">
        <v>25000</v>
      </c>
      <c r="Q473">
        <v>25000</v>
      </c>
      <c r="R473">
        <v>0</v>
      </c>
      <c r="S473">
        <v>25000</v>
      </c>
      <c r="T473">
        <v>0</v>
      </c>
      <c r="U473">
        <v>0</v>
      </c>
      <c r="V473">
        <v>235000</v>
      </c>
      <c r="W473">
        <v>708000</v>
      </c>
      <c r="X473" t="s">
        <v>169</v>
      </c>
      <c r="Y473" t="s">
        <v>170</v>
      </c>
      <c r="Z473" t="s">
        <v>100</v>
      </c>
      <c r="AA473" t="s">
        <v>106</v>
      </c>
      <c r="AB473">
        <v>900915363</v>
      </c>
      <c r="AC473">
        <v>0</v>
      </c>
      <c r="AD473" t="s">
        <v>760</v>
      </c>
      <c r="AI473">
        <v>11001</v>
      </c>
      <c r="AJ473" t="s">
        <v>761</v>
      </c>
      <c r="AK473">
        <v>8985019</v>
      </c>
      <c r="AM473" t="s">
        <v>762</v>
      </c>
      <c r="AN473">
        <v>31</v>
      </c>
      <c r="AO473" t="s">
        <v>113</v>
      </c>
      <c r="AP473" t="s">
        <v>113</v>
      </c>
      <c r="AQ473" t="s">
        <v>763</v>
      </c>
    </row>
    <row r="474" spans="1:43" x14ac:dyDescent="0.25">
      <c r="A474">
        <v>2024</v>
      </c>
      <c r="B474">
        <v>8</v>
      </c>
      <c r="C474">
        <v>8</v>
      </c>
      <c r="D474" s="33">
        <v>45512</v>
      </c>
      <c r="E474" t="s">
        <v>100</v>
      </c>
      <c r="F474" t="s">
        <v>101</v>
      </c>
      <c r="G474" t="s">
        <v>102</v>
      </c>
      <c r="H474">
        <v>936</v>
      </c>
      <c r="I474">
        <v>143822</v>
      </c>
      <c r="J474" t="s">
        <v>1334</v>
      </c>
      <c r="K474">
        <v>15</v>
      </c>
      <c r="L474">
        <v>6</v>
      </c>
      <c r="M474">
        <v>614502</v>
      </c>
      <c r="N474" t="s">
        <v>388</v>
      </c>
      <c r="O474" t="s">
        <v>129</v>
      </c>
      <c r="P474">
        <v>25000</v>
      </c>
      <c r="Q474">
        <v>25000</v>
      </c>
      <c r="R474">
        <v>0</v>
      </c>
      <c r="S474">
        <v>25000</v>
      </c>
      <c r="T474">
        <v>0</v>
      </c>
      <c r="U474">
        <v>0</v>
      </c>
      <c r="V474">
        <v>235000</v>
      </c>
      <c r="W474">
        <v>708000</v>
      </c>
      <c r="X474" t="s">
        <v>180</v>
      </c>
      <c r="Y474" t="s">
        <v>181</v>
      </c>
      <c r="Z474" t="s">
        <v>100</v>
      </c>
      <c r="AA474" t="s">
        <v>106</v>
      </c>
      <c r="AB474">
        <v>900915363</v>
      </c>
      <c r="AC474">
        <v>0</v>
      </c>
      <c r="AD474" t="s">
        <v>760</v>
      </c>
      <c r="AI474">
        <v>11001</v>
      </c>
      <c r="AJ474" t="s">
        <v>761</v>
      </c>
      <c r="AK474">
        <v>8985019</v>
      </c>
      <c r="AM474" t="s">
        <v>762</v>
      </c>
      <c r="AN474">
        <v>31</v>
      </c>
      <c r="AO474" t="s">
        <v>113</v>
      </c>
      <c r="AP474" t="s">
        <v>113</v>
      </c>
      <c r="AQ474" t="s">
        <v>763</v>
      </c>
    </row>
    <row r="475" spans="1:43" x14ac:dyDescent="0.25">
      <c r="A475">
        <v>2024</v>
      </c>
      <c r="B475">
        <v>8</v>
      </c>
      <c r="C475">
        <v>8</v>
      </c>
      <c r="D475" s="33">
        <v>45512</v>
      </c>
      <c r="E475" t="s">
        <v>100</v>
      </c>
      <c r="F475" t="s">
        <v>101</v>
      </c>
      <c r="G475" t="s">
        <v>102</v>
      </c>
      <c r="H475">
        <v>936</v>
      </c>
      <c r="I475">
        <v>143822</v>
      </c>
      <c r="J475" t="s">
        <v>1334</v>
      </c>
      <c r="K475">
        <v>4</v>
      </c>
      <c r="L475">
        <v>6</v>
      </c>
      <c r="M475">
        <v>614502</v>
      </c>
      <c r="N475" t="s">
        <v>388</v>
      </c>
      <c r="O475" t="s">
        <v>129</v>
      </c>
      <c r="P475">
        <v>18000</v>
      </c>
      <c r="Q475">
        <v>18000</v>
      </c>
      <c r="R475">
        <v>0</v>
      </c>
      <c r="S475">
        <v>18000</v>
      </c>
      <c r="T475">
        <v>0</v>
      </c>
      <c r="U475">
        <v>0</v>
      </c>
      <c r="V475">
        <v>235000</v>
      </c>
      <c r="W475">
        <v>708000</v>
      </c>
      <c r="X475" t="s">
        <v>203</v>
      </c>
      <c r="Y475" t="s">
        <v>204</v>
      </c>
      <c r="Z475" t="s">
        <v>100</v>
      </c>
      <c r="AA475" t="s">
        <v>106</v>
      </c>
      <c r="AB475">
        <v>900915363</v>
      </c>
      <c r="AC475">
        <v>0</v>
      </c>
      <c r="AD475" t="s">
        <v>760</v>
      </c>
      <c r="AI475">
        <v>11001</v>
      </c>
      <c r="AJ475" t="s">
        <v>761</v>
      </c>
      <c r="AK475">
        <v>8985019</v>
      </c>
      <c r="AM475" t="s">
        <v>762</v>
      </c>
      <c r="AN475">
        <v>31</v>
      </c>
      <c r="AO475" t="s">
        <v>113</v>
      </c>
      <c r="AP475" t="s">
        <v>113</v>
      </c>
      <c r="AQ475" t="s">
        <v>763</v>
      </c>
    </row>
    <row r="476" spans="1:43" x14ac:dyDescent="0.25">
      <c r="A476">
        <v>2024</v>
      </c>
      <c r="B476">
        <v>8</v>
      </c>
      <c r="C476">
        <v>8</v>
      </c>
      <c r="D476" s="33">
        <v>45512</v>
      </c>
      <c r="E476" t="s">
        <v>100</v>
      </c>
      <c r="F476" t="s">
        <v>101</v>
      </c>
      <c r="G476" t="s">
        <v>102</v>
      </c>
      <c r="H476">
        <v>936</v>
      </c>
      <c r="I476">
        <v>143822</v>
      </c>
      <c r="J476" t="s">
        <v>1334</v>
      </c>
      <c r="K476">
        <v>1</v>
      </c>
      <c r="L476">
        <v>6</v>
      </c>
      <c r="M476">
        <v>614502</v>
      </c>
      <c r="N476" t="s">
        <v>388</v>
      </c>
      <c r="O476" t="s">
        <v>129</v>
      </c>
      <c r="P476">
        <v>18000</v>
      </c>
      <c r="Q476">
        <v>18000</v>
      </c>
      <c r="R476">
        <v>0</v>
      </c>
      <c r="S476">
        <v>18000</v>
      </c>
      <c r="T476">
        <v>0</v>
      </c>
      <c r="U476">
        <v>0</v>
      </c>
      <c r="V476">
        <v>235000</v>
      </c>
      <c r="W476">
        <v>708000</v>
      </c>
      <c r="X476" t="s">
        <v>206</v>
      </c>
      <c r="Y476" t="s">
        <v>207</v>
      </c>
      <c r="Z476" t="s">
        <v>100</v>
      </c>
      <c r="AA476" t="s">
        <v>106</v>
      </c>
      <c r="AB476">
        <v>900915363</v>
      </c>
      <c r="AC476">
        <v>0</v>
      </c>
      <c r="AD476" t="s">
        <v>760</v>
      </c>
      <c r="AI476">
        <v>11001</v>
      </c>
      <c r="AJ476" t="s">
        <v>761</v>
      </c>
      <c r="AK476">
        <v>8985019</v>
      </c>
      <c r="AM476" t="s">
        <v>762</v>
      </c>
      <c r="AN476">
        <v>31</v>
      </c>
      <c r="AO476" t="s">
        <v>113</v>
      </c>
      <c r="AP476" t="s">
        <v>113</v>
      </c>
      <c r="AQ476" t="s">
        <v>763</v>
      </c>
    </row>
    <row r="477" spans="1:43" x14ac:dyDescent="0.25">
      <c r="A477">
        <v>2024</v>
      </c>
      <c r="B477">
        <v>8</v>
      </c>
      <c r="C477">
        <v>8</v>
      </c>
      <c r="D477" s="33">
        <v>45512</v>
      </c>
      <c r="E477" t="s">
        <v>100</v>
      </c>
      <c r="F477" t="s">
        <v>101</v>
      </c>
      <c r="G477" t="s">
        <v>102</v>
      </c>
      <c r="H477">
        <v>936</v>
      </c>
      <c r="I477">
        <v>143822</v>
      </c>
      <c r="J477" t="s">
        <v>1334</v>
      </c>
      <c r="K477">
        <v>9</v>
      </c>
      <c r="L477">
        <v>6</v>
      </c>
      <c r="M477">
        <v>614502</v>
      </c>
      <c r="N477" t="s">
        <v>388</v>
      </c>
      <c r="O477" t="s">
        <v>129</v>
      </c>
      <c r="P477">
        <v>18000</v>
      </c>
      <c r="Q477">
        <v>18000</v>
      </c>
      <c r="R477">
        <v>0</v>
      </c>
      <c r="S477">
        <v>18000</v>
      </c>
      <c r="T477">
        <v>0</v>
      </c>
      <c r="U477">
        <v>0</v>
      </c>
      <c r="V477">
        <v>235000</v>
      </c>
      <c r="W477">
        <v>708000</v>
      </c>
      <c r="X477" t="s">
        <v>162</v>
      </c>
      <c r="Y477" t="s">
        <v>163</v>
      </c>
      <c r="Z477" t="s">
        <v>100</v>
      </c>
      <c r="AA477" t="s">
        <v>106</v>
      </c>
      <c r="AB477">
        <v>900915363</v>
      </c>
      <c r="AC477">
        <v>0</v>
      </c>
      <c r="AD477" t="s">
        <v>760</v>
      </c>
      <c r="AI477">
        <v>11001</v>
      </c>
      <c r="AJ477" t="s">
        <v>761</v>
      </c>
      <c r="AK477">
        <v>8985019</v>
      </c>
      <c r="AM477" t="s">
        <v>762</v>
      </c>
      <c r="AN477">
        <v>31</v>
      </c>
      <c r="AO477" t="s">
        <v>113</v>
      </c>
      <c r="AP477" t="s">
        <v>113</v>
      </c>
      <c r="AQ477" t="s">
        <v>763</v>
      </c>
    </row>
    <row r="478" spans="1:43" x14ac:dyDescent="0.25">
      <c r="A478">
        <v>2024</v>
      </c>
      <c r="B478">
        <v>8</v>
      </c>
      <c r="C478">
        <v>8</v>
      </c>
      <c r="D478" s="33">
        <v>45512</v>
      </c>
      <c r="E478" t="s">
        <v>100</v>
      </c>
      <c r="F478" t="s">
        <v>101</v>
      </c>
      <c r="G478" t="s">
        <v>102</v>
      </c>
      <c r="H478">
        <v>936</v>
      </c>
      <c r="I478">
        <v>143822</v>
      </c>
      <c r="J478" t="s">
        <v>1334</v>
      </c>
      <c r="K478">
        <v>10</v>
      </c>
      <c r="L478">
        <v>6</v>
      </c>
      <c r="M478">
        <v>614502</v>
      </c>
      <c r="N478" t="s">
        <v>388</v>
      </c>
      <c r="O478" t="s">
        <v>129</v>
      </c>
      <c r="P478">
        <v>18000</v>
      </c>
      <c r="Q478">
        <v>18000</v>
      </c>
      <c r="R478">
        <v>0</v>
      </c>
      <c r="S478">
        <v>18000</v>
      </c>
      <c r="T478">
        <v>0</v>
      </c>
      <c r="U478">
        <v>0</v>
      </c>
      <c r="V478">
        <v>235000</v>
      </c>
      <c r="W478">
        <v>708000</v>
      </c>
      <c r="X478" t="s">
        <v>165</v>
      </c>
      <c r="Y478" t="s">
        <v>166</v>
      </c>
      <c r="Z478" t="s">
        <v>100</v>
      </c>
      <c r="AA478" t="s">
        <v>106</v>
      </c>
      <c r="AB478">
        <v>900915363</v>
      </c>
      <c r="AC478">
        <v>0</v>
      </c>
      <c r="AD478" t="s">
        <v>760</v>
      </c>
      <c r="AI478">
        <v>11001</v>
      </c>
      <c r="AJ478" t="s">
        <v>761</v>
      </c>
      <c r="AK478">
        <v>8985019</v>
      </c>
      <c r="AM478" t="s">
        <v>762</v>
      </c>
      <c r="AN478">
        <v>31</v>
      </c>
      <c r="AO478" t="s">
        <v>113</v>
      </c>
      <c r="AP478" t="s">
        <v>113</v>
      </c>
      <c r="AQ478" t="s">
        <v>763</v>
      </c>
    </row>
    <row r="479" spans="1:43" x14ac:dyDescent="0.25">
      <c r="A479">
        <v>2024</v>
      </c>
      <c r="B479">
        <v>8</v>
      </c>
      <c r="C479">
        <v>8</v>
      </c>
      <c r="D479" s="33">
        <v>45512</v>
      </c>
      <c r="E479" t="s">
        <v>100</v>
      </c>
      <c r="F479" t="s">
        <v>101</v>
      </c>
      <c r="G479" t="s">
        <v>102</v>
      </c>
      <c r="H479">
        <v>936</v>
      </c>
      <c r="I479">
        <v>143822</v>
      </c>
      <c r="J479" t="s">
        <v>1334</v>
      </c>
      <c r="K479">
        <v>8</v>
      </c>
      <c r="L479">
        <v>6</v>
      </c>
      <c r="M479">
        <v>614502</v>
      </c>
      <c r="N479" t="s">
        <v>388</v>
      </c>
      <c r="O479" t="s">
        <v>129</v>
      </c>
      <c r="P479">
        <v>18000</v>
      </c>
      <c r="Q479">
        <v>18000</v>
      </c>
      <c r="R479">
        <v>0</v>
      </c>
      <c r="S479">
        <v>18000</v>
      </c>
      <c r="T479">
        <v>0</v>
      </c>
      <c r="U479">
        <v>0</v>
      </c>
      <c r="V479">
        <v>235000</v>
      </c>
      <c r="W479">
        <v>708000</v>
      </c>
      <c r="X479" t="s">
        <v>164</v>
      </c>
      <c r="Y479" t="s">
        <v>161</v>
      </c>
      <c r="Z479" t="s">
        <v>100</v>
      </c>
      <c r="AA479" t="s">
        <v>106</v>
      </c>
      <c r="AB479">
        <v>900915363</v>
      </c>
      <c r="AC479">
        <v>0</v>
      </c>
      <c r="AD479" t="s">
        <v>760</v>
      </c>
      <c r="AI479">
        <v>11001</v>
      </c>
      <c r="AJ479" t="s">
        <v>761</v>
      </c>
      <c r="AK479">
        <v>8985019</v>
      </c>
      <c r="AM479" t="s">
        <v>762</v>
      </c>
      <c r="AN479">
        <v>31</v>
      </c>
      <c r="AO479" t="s">
        <v>113</v>
      </c>
      <c r="AP479" t="s">
        <v>113</v>
      </c>
      <c r="AQ479" t="s">
        <v>763</v>
      </c>
    </row>
    <row r="480" spans="1:43" x14ac:dyDescent="0.25">
      <c r="A480">
        <v>2024</v>
      </c>
      <c r="B480">
        <v>8</v>
      </c>
      <c r="C480">
        <v>8</v>
      </c>
      <c r="D480" s="33">
        <v>45512</v>
      </c>
      <c r="E480" t="s">
        <v>100</v>
      </c>
      <c r="F480" t="s">
        <v>101</v>
      </c>
      <c r="G480" t="s">
        <v>102</v>
      </c>
      <c r="H480">
        <v>936</v>
      </c>
      <c r="I480">
        <v>143822</v>
      </c>
      <c r="J480" t="s">
        <v>1334</v>
      </c>
      <c r="K480">
        <v>3</v>
      </c>
      <c r="L480">
        <v>6</v>
      </c>
      <c r="M480">
        <v>614502</v>
      </c>
      <c r="N480" t="s">
        <v>388</v>
      </c>
      <c r="O480" t="s">
        <v>129</v>
      </c>
      <c r="P480">
        <v>18000</v>
      </c>
      <c r="Q480">
        <v>18000</v>
      </c>
      <c r="R480">
        <v>0</v>
      </c>
      <c r="S480">
        <v>18000</v>
      </c>
      <c r="T480">
        <v>0</v>
      </c>
      <c r="U480">
        <v>0</v>
      </c>
      <c r="V480">
        <v>235000</v>
      </c>
      <c r="W480">
        <v>708000</v>
      </c>
      <c r="X480" t="s">
        <v>167</v>
      </c>
      <c r="Y480" t="s">
        <v>161</v>
      </c>
      <c r="Z480" t="s">
        <v>100</v>
      </c>
      <c r="AA480" t="s">
        <v>106</v>
      </c>
      <c r="AB480">
        <v>900915363</v>
      </c>
      <c r="AC480">
        <v>0</v>
      </c>
      <c r="AD480" t="s">
        <v>760</v>
      </c>
      <c r="AI480">
        <v>11001</v>
      </c>
      <c r="AJ480" t="s">
        <v>761</v>
      </c>
      <c r="AK480">
        <v>8985019</v>
      </c>
      <c r="AM480" t="s">
        <v>762</v>
      </c>
      <c r="AN480">
        <v>31</v>
      </c>
      <c r="AO480" t="s">
        <v>113</v>
      </c>
      <c r="AP480" t="s">
        <v>113</v>
      </c>
      <c r="AQ480" t="s">
        <v>763</v>
      </c>
    </row>
    <row r="481" spans="1:43" x14ac:dyDescent="0.25">
      <c r="A481">
        <v>2024</v>
      </c>
      <c r="B481">
        <v>8</v>
      </c>
      <c r="C481">
        <v>8</v>
      </c>
      <c r="D481" s="33">
        <v>45512</v>
      </c>
      <c r="E481" t="s">
        <v>100</v>
      </c>
      <c r="F481" t="s">
        <v>101</v>
      </c>
      <c r="G481" t="s">
        <v>102</v>
      </c>
      <c r="H481">
        <v>936</v>
      </c>
      <c r="I481">
        <v>143822</v>
      </c>
      <c r="J481" t="s">
        <v>1334</v>
      </c>
      <c r="K481">
        <v>7</v>
      </c>
      <c r="L481">
        <v>6</v>
      </c>
      <c r="M481">
        <v>614502</v>
      </c>
      <c r="N481" t="s">
        <v>388</v>
      </c>
      <c r="O481" t="s">
        <v>129</v>
      </c>
      <c r="P481">
        <v>18000</v>
      </c>
      <c r="Q481">
        <v>18000</v>
      </c>
      <c r="R481">
        <v>0</v>
      </c>
      <c r="S481">
        <v>18000</v>
      </c>
      <c r="T481">
        <v>0</v>
      </c>
      <c r="U481">
        <v>0</v>
      </c>
      <c r="V481">
        <v>235000</v>
      </c>
      <c r="W481">
        <v>708000</v>
      </c>
      <c r="X481" t="s">
        <v>160</v>
      </c>
      <c r="Y481" t="s">
        <v>161</v>
      </c>
      <c r="Z481" t="s">
        <v>100</v>
      </c>
      <c r="AA481" t="s">
        <v>106</v>
      </c>
      <c r="AB481">
        <v>900915363</v>
      </c>
      <c r="AC481">
        <v>0</v>
      </c>
      <c r="AD481" t="s">
        <v>760</v>
      </c>
      <c r="AI481">
        <v>11001</v>
      </c>
      <c r="AJ481" t="s">
        <v>761</v>
      </c>
      <c r="AK481">
        <v>8985019</v>
      </c>
      <c r="AM481" t="s">
        <v>762</v>
      </c>
      <c r="AN481">
        <v>31</v>
      </c>
      <c r="AO481" t="s">
        <v>113</v>
      </c>
      <c r="AP481" t="s">
        <v>113</v>
      </c>
      <c r="AQ481" t="s">
        <v>763</v>
      </c>
    </row>
    <row r="482" spans="1:43" x14ac:dyDescent="0.25">
      <c r="A482">
        <v>2024</v>
      </c>
      <c r="B482">
        <v>8</v>
      </c>
      <c r="C482">
        <v>8</v>
      </c>
      <c r="D482" s="33">
        <v>45512</v>
      </c>
      <c r="E482" t="s">
        <v>100</v>
      </c>
      <c r="F482" t="s">
        <v>101</v>
      </c>
      <c r="G482" t="s">
        <v>102</v>
      </c>
      <c r="H482">
        <v>936</v>
      </c>
      <c r="I482">
        <v>143822</v>
      </c>
      <c r="J482" t="s">
        <v>1334</v>
      </c>
      <c r="K482">
        <v>12</v>
      </c>
      <c r="L482">
        <v>6</v>
      </c>
      <c r="M482">
        <v>614502</v>
      </c>
      <c r="N482" t="s">
        <v>388</v>
      </c>
      <c r="O482" t="s">
        <v>129</v>
      </c>
      <c r="P482">
        <v>18000</v>
      </c>
      <c r="Q482">
        <v>18000</v>
      </c>
      <c r="R482">
        <v>0</v>
      </c>
      <c r="S482">
        <v>18000</v>
      </c>
      <c r="T482">
        <v>0</v>
      </c>
      <c r="U482">
        <v>0</v>
      </c>
      <c r="V482">
        <v>235000</v>
      </c>
      <c r="W482">
        <v>708000</v>
      </c>
      <c r="X482" t="s">
        <v>306</v>
      </c>
      <c r="Y482" t="s">
        <v>307</v>
      </c>
      <c r="Z482" t="s">
        <v>100</v>
      </c>
      <c r="AA482" t="s">
        <v>106</v>
      </c>
      <c r="AB482">
        <v>900915363</v>
      </c>
      <c r="AC482">
        <v>0</v>
      </c>
      <c r="AD482" t="s">
        <v>760</v>
      </c>
      <c r="AI482">
        <v>11001</v>
      </c>
      <c r="AJ482" t="s">
        <v>761</v>
      </c>
      <c r="AK482">
        <v>8985019</v>
      </c>
      <c r="AM482" t="s">
        <v>762</v>
      </c>
      <c r="AN482">
        <v>31</v>
      </c>
      <c r="AO482" t="s">
        <v>113</v>
      </c>
      <c r="AP482" t="s">
        <v>113</v>
      </c>
      <c r="AQ482" t="s">
        <v>763</v>
      </c>
    </row>
    <row r="483" spans="1:43" x14ac:dyDescent="0.25">
      <c r="A483">
        <v>2024</v>
      </c>
      <c r="B483">
        <v>8</v>
      </c>
      <c r="C483">
        <v>8</v>
      </c>
      <c r="D483" s="33">
        <v>45512</v>
      </c>
      <c r="E483" t="s">
        <v>100</v>
      </c>
      <c r="F483" t="s">
        <v>101</v>
      </c>
      <c r="G483" t="s">
        <v>102</v>
      </c>
      <c r="H483">
        <v>936</v>
      </c>
      <c r="I483">
        <v>143822</v>
      </c>
      <c r="J483" t="s">
        <v>1334</v>
      </c>
      <c r="K483">
        <v>6</v>
      </c>
      <c r="L483">
        <v>6</v>
      </c>
      <c r="M483">
        <v>614502</v>
      </c>
      <c r="N483" t="s">
        <v>388</v>
      </c>
      <c r="O483" t="s">
        <v>129</v>
      </c>
      <c r="P483">
        <v>18000</v>
      </c>
      <c r="Q483">
        <v>18000</v>
      </c>
      <c r="R483">
        <v>0</v>
      </c>
      <c r="S483">
        <v>18000</v>
      </c>
      <c r="T483">
        <v>0</v>
      </c>
      <c r="U483">
        <v>0</v>
      </c>
      <c r="V483">
        <v>235000</v>
      </c>
      <c r="W483">
        <v>708000</v>
      </c>
      <c r="X483" t="s">
        <v>158</v>
      </c>
      <c r="Y483" t="s">
        <v>159</v>
      </c>
      <c r="Z483" t="s">
        <v>100</v>
      </c>
      <c r="AA483" t="s">
        <v>106</v>
      </c>
      <c r="AB483">
        <v>900915363</v>
      </c>
      <c r="AC483">
        <v>0</v>
      </c>
      <c r="AD483" t="s">
        <v>760</v>
      </c>
      <c r="AI483">
        <v>11001</v>
      </c>
      <c r="AJ483" t="s">
        <v>761</v>
      </c>
      <c r="AK483">
        <v>8985019</v>
      </c>
      <c r="AM483" t="s">
        <v>762</v>
      </c>
      <c r="AN483">
        <v>31</v>
      </c>
      <c r="AO483" t="s">
        <v>113</v>
      </c>
      <c r="AP483" t="s">
        <v>113</v>
      </c>
      <c r="AQ483" t="s">
        <v>763</v>
      </c>
    </row>
    <row r="484" spans="1:43" x14ac:dyDescent="0.25">
      <c r="A484">
        <v>2024</v>
      </c>
      <c r="B484">
        <v>8</v>
      </c>
      <c r="C484">
        <v>8</v>
      </c>
      <c r="D484" s="33">
        <v>45512</v>
      </c>
      <c r="E484" t="s">
        <v>100</v>
      </c>
      <c r="F484" t="s">
        <v>101</v>
      </c>
      <c r="G484" t="s">
        <v>102</v>
      </c>
      <c r="H484">
        <v>936</v>
      </c>
      <c r="I484">
        <v>143822</v>
      </c>
      <c r="J484" t="s">
        <v>1334</v>
      </c>
      <c r="K484">
        <v>5</v>
      </c>
      <c r="L484">
        <v>6</v>
      </c>
      <c r="M484">
        <v>614502</v>
      </c>
      <c r="N484" t="s">
        <v>388</v>
      </c>
      <c r="O484" t="s">
        <v>129</v>
      </c>
      <c r="P484">
        <v>18000</v>
      </c>
      <c r="Q484">
        <v>18000</v>
      </c>
      <c r="R484">
        <v>0</v>
      </c>
      <c r="S484">
        <v>18000</v>
      </c>
      <c r="T484">
        <v>0</v>
      </c>
      <c r="U484">
        <v>0</v>
      </c>
      <c r="V484">
        <v>235000</v>
      </c>
      <c r="W484">
        <v>708000</v>
      </c>
      <c r="X484" t="s">
        <v>148</v>
      </c>
      <c r="Y484" t="s">
        <v>149</v>
      </c>
      <c r="Z484" t="s">
        <v>100</v>
      </c>
      <c r="AA484" t="s">
        <v>106</v>
      </c>
      <c r="AB484">
        <v>900915363</v>
      </c>
      <c r="AC484">
        <v>0</v>
      </c>
      <c r="AD484" t="s">
        <v>760</v>
      </c>
      <c r="AI484">
        <v>11001</v>
      </c>
      <c r="AJ484" t="s">
        <v>761</v>
      </c>
      <c r="AK484">
        <v>8985019</v>
      </c>
      <c r="AM484" t="s">
        <v>762</v>
      </c>
      <c r="AN484">
        <v>31</v>
      </c>
      <c r="AO484" t="s">
        <v>113</v>
      </c>
      <c r="AP484" t="s">
        <v>113</v>
      </c>
      <c r="AQ484" t="s">
        <v>763</v>
      </c>
    </row>
    <row r="485" spans="1:43" x14ac:dyDescent="0.25">
      <c r="A485">
        <v>2024</v>
      </c>
      <c r="B485">
        <v>8</v>
      </c>
      <c r="C485">
        <v>8</v>
      </c>
      <c r="D485" s="33">
        <v>45512</v>
      </c>
      <c r="E485" t="s">
        <v>100</v>
      </c>
      <c r="F485" t="s">
        <v>101</v>
      </c>
      <c r="G485" t="s">
        <v>102</v>
      </c>
      <c r="H485">
        <v>936</v>
      </c>
      <c r="I485">
        <v>143822</v>
      </c>
      <c r="J485" t="s">
        <v>1334</v>
      </c>
      <c r="K485">
        <v>13</v>
      </c>
      <c r="L485">
        <v>6</v>
      </c>
      <c r="M485">
        <v>614502</v>
      </c>
      <c r="N485" t="s">
        <v>388</v>
      </c>
      <c r="O485" t="s">
        <v>129</v>
      </c>
      <c r="P485">
        <v>25000</v>
      </c>
      <c r="Q485">
        <v>25000</v>
      </c>
      <c r="R485">
        <v>0</v>
      </c>
      <c r="S485">
        <v>25000</v>
      </c>
      <c r="T485">
        <v>0</v>
      </c>
      <c r="U485">
        <v>0</v>
      </c>
      <c r="V485">
        <v>235000</v>
      </c>
      <c r="W485">
        <v>708000</v>
      </c>
      <c r="X485" t="s">
        <v>182</v>
      </c>
      <c r="Y485" t="s">
        <v>183</v>
      </c>
      <c r="Z485" t="s">
        <v>100</v>
      </c>
      <c r="AA485" t="s">
        <v>106</v>
      </c>
      <c r="AB485">
        <v>900915363</v>
      </c>
      <c r="AC485">
        <v>0</v>
      </c>
      <c r="AD485" t="s">
        <v>760</v>
      </c>
      <c r="AI485">
        <v>11001</v>
      </c>
      <c r="AJ485" t="s">
        <v>761</v>
      </c>
      <c r="AK485">
        <v>8985019</v>
      </c>
      <c r="AM485" t="s">
        <v>762</v>
      </c>
      <c r="AN485">
        <v>31</v>
      </c>
      <c r="AO485" t="s">
        <v>113</v>
      </c>
      <c r="AP485" t="s">
        <v>113</v>
      </c>
      <c r="AQ485" t="s">
        <v>763</v>
      </c>
    </row>
    <row r="486" spans="1:43" x14ac:dyDescent="0.25">
      <c r="A486">
        <v>2024</v>
      </c>
      <c r="B486">
        <v>8</v>
      </c>
      <c r="C486">
        <v>13</v>
      </c>
      <c r="D486" s="33">
        <v>45517</v>
      </c>
      <c r="E486" t="s">
        <v>145</v>
      </c>
      <c r="F486" t="s">
        <v>146</v>
      </c>
      <c r="G486" t="s">
        <v>102</v>
      </c>
      <c r="H486">
        <v>5992</v>
      </c>
      <c r="I486">
        <v>5992</v>
      </c>
      <c r="J486" t="s">
        <v>1335</v>
      </c>
      <c r="K486">
        <v>1</v>
      </c>
      <c r="L486">
        <v>6</v>
      </c>
      <c r="M486">
        <v>614502</v>
      </c>
      <c r="N486" t="s">
        <v>388</v>
      </c>
      <c r="O486" t="s">
        <v>129</v>
      </c>
      <c r="P486">
        <v>80000</v>
      </c>
      <c r="Q486">
        <v>80000</v>
      </c>
      <c r="R486">
        <v>0</v>
      </c>
      <c r="S486">
        <v>80000</v>
      </c>
      <c r="T486">
        <v>0</v>
      </c>
      <c r="U486">
        <v>0</v>
      </c>
      <c r="V486">
        <v>1918500</v>
      </c>
      <c r="W486">
        <v>2211500</v>
      </c>
      <c r="X486" t="s">
        <v>148</v>
      </c>
      <c r="Y486" t="s">
        <v>149</v>
      </c>
      <c r="Z486" t="s">
        <v>145</v>
      </c>
      <c r="AA486" t="s">
        <v>150</v>
      </c>
      <c r="AB486">
        <v>80411422</v>
      </c>
      <c r="AC486">
        <v>1</v>
      </c>
      <c r="AD486" t="s">
        <v>389</v>
      </c>
      <c r="AE486" t="s">
        <v>152</v>
      </c>
      <c r="AF486" t="s">
        <v>390</v>
      </c>
      <c r="AG486" t="s">
        <v>391</v>
      </c>
      <c r="AH486" t="s">
        <v>392</v>
      </c>
      <c r="AI486">
        <v>11001</v>
      </c>
      <c r="AJ486" t="s">
        <v>393</v>
      </c>
      <c r="AK486">
        <v>6793151</v>
      </c>
      <c r="AM486" t="s">
        <v>394</v>
      </c>
      <c r="AN486">
        <v>31</v>
      </c>
      <c r="AO486" t="s">
        <v>113</v>
      </c>
      <c r="AP486" t="s">
        <v>113</v>
      </c>
      <c r="AQ486" t="s">
        <v>114</v>
      </c>
    </row>
    <row r="487" spans="1:43" x14ac:dyDescent="0.25">
      <c r="A487">
        <v>2024</v>
      </c>
      <c r="B487">
        <v>8</v>
      </c>
      <c r="C487">
        <v>13</v>
      </c>
      <c r="D487" s="33">
        <v>45517</v>
      </c>
      <c r="E487" t="s">
        <v>145</v>
      </c>
      <c r="F487" t="s">
        <v>146</v>
      </c>
      <c r="G487" t="s">
        <v>102</v>
      </c>
      <c r="H487">
        <v>5994</v>
      </c>
      <c r="I487">
        <v>5994</v>
      </c>
      <c r="J487" t="s">
        <v>1336</v>
      </c>
      <c r="K487">
        <v>1</v>
      </c>
      <c r="L487">
        <v>6</v>
      </c>
      <c r="M487">
        <v>614502</v>
      </c>
      <c r="N487" t="s">
        <v>388</v>
      </c>
      <c r="O487" t="s">
        <v>129</v>
      </c>
      <c r="P487">
        <v>140000</v>
      </c>
      <c r="Q487">
        <v>140000</v>
      </c>
      <c r="R487">
        <v>0</v>
      </c>
      <c r="S487">
        <v>140000</v>
      </c>
      <c r="T487">
        <v>0</v>
      </c>
      <c r="U487">
        <v>0</v>
      </c>
      <c r="V487">
        <v>200000</v>
      </c>
      <c r="W487">
        <v>340000</v>
      </c>
      <c r="X487" t="s">
        <v>178</v>
      </c>
      <c r="Y487" t="s">
        <v>179</v>
      </c>
      <c r="Z487" t="s">
        <v>145</v>
      </c>
      <c r="AA487" t="s">
        <v>150</v>
      </c>
      <c r="AB487">
        <v>80082009</v>
      </c>
      <c r="AC487">
        <v>8</v>
      </c>
      <c r="AD487" t="s">
        <v>1197</v>
      </c>
      <c r="AE487" t="s">
        <v>1198</v>
      </c>
      <c r="AG487" t="s">
        <v>346</v>
      </c>
      <c r="AH487" t="s">
        <v>1199</v>
      </c>
      <c r="AI487">
        <v>11001</v>
      </c>
      <c r="AJ487" t="s">
        <v>1200</v>
      </c>
      <c r="AK487">
        <v>3125082408</v>
      </c>
      <c r="AM487" t="s">
        <v>426</v>
      </c>
      <c r="AN487">
        <v>31</v>
      </c>
      <c r="AO487" t="s">
        <v>113</v>
      </c>
      <c r="AP487" t="s">
        <v>113</v>
      </c>
      <c r="AQ487" t="s">
        <v>114</v>
      </c>
    </row>
    <row r="488" spans="1:43" x14ac:dyDescent="0.25">
      <c r="A488">
        <v>2024</v>
      </c>
      <c r="B488">
        <v>8</v>
      </c>
      <c r="C488">
        <v>13</v>
      </c>
      <c r="D488" s="33">
        <v>45517</v>
      </c>
      <c r="E488" t="s">
        <v>145</v>
      </c>
      <c r="F488" t="s">
        <v>146</v>
      </c>
      <c r="G488" t="s">
        <v>102</v>
      </c>
      <c r="H488">
        <v>5997</v>
      </c>
      <c r="I488">
        <v>213</v>
      </c>
      <c r="J488" t="s">
        <v>1337</v>
      </c>
      <c r="K488">
        <v>1</v>
      </c>
      <c r="L488">
        <v>6</v>
      </c>
      <c r="M488">
        <v>614502</v>
      </c>
      <c r="N488" t="s">
        <v>388</v>
      </c>
      <c r="O488" t="s">
        <v>129</v>
      </c>
      <c r="P488">
        <v>80000</v>
      </c>
      <c r="Q488">
        <v>80000</v>
      </c>
      <c r="R488">
        <v>0</v>
      </c>
      <c r="S488">
        <v>80000</v>
      </c>
      <c r="T488">
        <v>0</v>
      </c>
      <c r="U488">
        <v>0</v>
      </c>
      <c r="V488">
        <v>0</v>
      </c>
      <c r="W488">
        <v>80000</v>
      </c>
      <c r="X488" t="s">
        <v>203</v>
      </c>
      <c r="Y488" t="s">
        <v>204</v>
      </c>
      <c r="Z488" t="s">
        <v>145</v>
      </c>
      <c r="AA488" t="s">
        <v>150</v>
      </c>
      <c r="AB488">
        <v>17548391</v>
      </c>
      <c r="AC488">
        <v>1</v>
      </c>
      <c r="AD488" t="s">
        <v>1338</v>
      </c>
      <c r="AE488" t="s">
        <v>187</v>
      </c>
      <c r="AF488" t="s">
        <v>1339</v>
      </c>
      <c r="AG488" t="s">
        <v>247</v>
      </c>
      <c r="AH488" t="s">
        <v>1267</v>
      </c>
      <c r="AI488">
        <v>11001</v>
      </c>
      <c r="AJ488" t="s">
        <v>1340</v>
      </c>
      <c r="AK488">
        <v>3105659541</v>
      </c>
      <c r="AM488" t="s">
        <v>1341</v>
      </c>
      <c r="AN488">
        <v>31</v>
      </c>
      <c r="AO488" t="s">
        <v>113</v>
      </c>
      <c r="AP488" t="s">
        <v>113</v>
      </c>
      <c r="AQ488" t="s">
        <v>114</v>
      </c>
    </row>
    <row r="489" spans="1:43" x14ac:dyDescent="0.25">
      <c r="A489">
        <v>2024</v>
      </c>
      <c r="B489">
        <v>8</v>
      </c>
      <c r="C489">
        <v>13</v>
      </c>
      <c r="D489" s="33">
        <v>45517</v>
      </c>
      <c r="E489" t="s">
        <v>145</v>
      </c>
      <c r="F489" t="s">
        <v>146</v>
      </c>
      <c r="G489" t="s">
        <v>102</v>
      </c>
      <c r="H489">
        <v>5998</v>
      </c>
      <c r="I489">
        <v>5344</v>
      </c>
      <c r="J489" t="s">
        <v>1342</v>
      </c>
      <c r="K489">
        <v>1</v>
      </c>
      <c r="L489">
        <v>6</v>
      </c>
      <c r="M489">
        <v>614502</v>
      </c>
      <c r="N489" t="s">
        <v>388</v>
      </c>
      <c r="O489" t="s">
        <v>129</v>
      </c>
      <c r="P489">
        <v>45000</v>
      </c>
      <c r="Q489">
        <v>45000</v>
      </c>
      <c r="R489">
        <v>0</v>
      </c>
      <c r="S489">
        <v>45000</v>
      </c>
      <c r="T489">
        <v>0</v>
      </c>
      <c r="U489">
        <v>0</v>
      </c>
      <c r="V489">
        <v>0</v>
      </c>
      <c r="W489">
        <v>45000</v>
      </c>
      <c r="X489" t="s">
        <v>264</v>
      </c>
      <c r="Y489" t="s">
        <v>258</v>
      </c>
      <c r="Z489" t="s">
        <v>145</v>
      </c>
      <c r="AA489" t="s">
        <v>150</v>
      </c>
      <c r="AB489">
        <v>37369116</v>
      </c>
      <c r="AC489">
        <v>5</v>
      </c>
      <c r="AD489" t="s">
        <v>1343</v>
      </c>
      <c r="AE489" t="s">
        <v>1344</v>
      </c>
      <c r="AG489" t="s">
        <v>1345</v>
      </c>
      <c r="AH489" t="s">
        <v>1346</v>
      </c>
      <c r="AI489">
        <v>11001</v>
      </c>
      <c r="AJ489" t="s">
        <v>1203</v>
      </c>
      <c r="AK489">
        <v>3118105755</v>
      </c>
      <c r="AM489" t="s">
        <v>1322</v>
      </c>
      <c r="AN489">
        <v>31</v>
      </c>
      <c r="AO489" t="s">
        <v>113</v>
      </c>
      <c r="AP489" t="s">
        <v>113</v>
      </c>
      <c r="AQ489" t="s">
        <v>114</v>
      </c>
    </row>
    <row r="490" spans="1:43" x14ac:dyDescent="0.25">
      <c r="A490">
        <v>2024</v>
      </c>
      <c r="B490">
        <v>8</v>
      </c>
      <c r="C490">
        <v>13</v>
      </c>
      <c r="D490" s="33">
        <v>45517</v>
      </c>
      <c r="E490" t="s">
        <v>145</v>
      </c>
      <c r="F490" t="s">
        <v>146</v>
      </c>
      <c r="G490" t="s">
        <v>102</v>
      </c>
      <c r="H490">
        <v>5999</v>
      </c>
      <c r="I490">
        <v>5999</v>
      </c>
      <c r="J490" t="s">
        <v>1347</v>
      </c>
      <c r="K490">
        <v>1</v>
      </c>
      <c r="L490">
        <v>6</v>
      </c>
      <c r="M490">
        <v>614502</v>
      </c>
      <c r="N490" t="s">
        <v>388</v>
      </c>
      <c r="O490" t="s">
        <v>129</v>
      </c>
      <c r="P490">
        <v>3000</v>
      </c>
      <c r="Q490">
        <v>3000</v>
      </c>
      <c r="R490">
        <v>0</v>
      </c>
      <c r="S490">
        <v>3000</v>
      </c>
      <c r="T490">
        <v>0</v>
      </c>
      <c r="U490">
        <v>0</v>
      </c>
      <c r="V490">
        <v>37100</v>
      </c>
      <c r="W490">
        <v>40100</v>
      </c>
      <c r="X490" t="s">
        <v>264</v>
      </c>
      <c r="Y490" t="s">
        <v>258</v>
      </c>
      <c r="Z490" t="s">
        <v>145</v>
      </c>
      <c r="AA490" t="s">
        <v>150</v>
      </c>
      <c r="AB490">
        <v>93086981</v>
      </c>
      <c r="AC490">
        <v>8</v>
      </c>
      <c r="AD490" t="s">
        <v>932</v>
      </c>
      <c r="AE490" t="s">
        <v>933</v>
      </c>
      <c r="AF490" t="s">
        <v>390</v>
      </c>
      <c r="AG490" t="s">
        <v>175</v>
      </c>
      <c r="AH490" t="s">
        <v>934</v>
      </c>
      <c r="AI490">
        <v>11001</v>
      </c>
      <c r="AJ490" t="s">
        <v>935</v>
      </c>
      <c r="AK490">
        <v>3177435435</v>
      </c>
      <c r="AM490" t="s">
        <v>426</v>
      </c>
      <c r="AN490">
        <v>31</v>
      </c>
      <c r="AQ490" t="s">
        <v>114</v>
      </c>
    </row>
    <row r="491" spans="1:43" x14ac:dyDescent="0.25">
      <c r="A491">
        <v>2024</v>
      </c>
      <c r="B491">
        <v>8</v>
      </c>
      <c r="C491">
        <v>13</v>
      </c>
      <c r="D491" s="33">
        <v>45517</v>
      </c>
      <c r="E491" t="s">
        <v>100</v>
      </c>
      <c r="F491" t="s">
        <v>101</v>
      </c>
      <c r="G491" t="s">
        <v>102</v>
      </c>
      <c r="H491">
        <v>855</v>
      </c>
      <c r="I491">
        <v>901683282</v>
      </c>
      <c r="J491" t="s">
        <v>1348</v>
      </c>
      <c r="K491">
        <v>1</v>
      </c>
      <c r="L491">
        <v>6</v>
      </c>
      <c r="M491">
        <v>614502</v>
      </c>
      <c r="N491" t="s">
        <v>388</v>
      </c>
      <c r="O491" t="s">
        <v>129</v>
      </c>
      <c r="P491">
        <v>1463700</v>
      </c>
      <c r="Q491">
        <v>1463700</v>
      </c>
      <c r="R491">
        <v>0</v>
      </c>
      <c r="S491">
        <v>1463700</v>
      </c>
      <c r="T491">
        <v>0</v>
      </c>
      <c r="U491">
        <v>0</v>
      </c>
      <c r="V491">
        <v>0</v>
      </c>
      <c r="W491">
        <v>2415700</v>
      </c>
      <c r="X491" t="s">
        <v>201</v>
      </c>
      <c r="Y491" t="s">
        <v>202</v>
      </c>
      <c r="Z491" t="s">
        <v>100</v>
      </c>
      <c r="AA491" t="s">
        <v>106</v>
      </c>
      <c r="AB491">
        <v>901683282</v>
      </c>
      <c r="AC491">
        <v>9</v>
      </c>
      <c r="AD491" t="s">
        <v>1349</v>
      </c>
      <c r="AI491">
        <v>11001</v>
      </c>
      <c r="AJ491" t="s">
        <v>1350</v>
      </c>
      <c r="AK491">
        <v>8020625</v>
      </c>
      <c r="AM491" t="s">
        <v>1351</v>
      </c>
      <c r="AN491">
        <v>31</v>
      </c>
      <c r="AO491" t="s">
        <v>113</v>
      </c>
      <c r="AP491" t="s">
        <v>113</v>
      </c>
      <c r="AQ491" t="s">
        <v>114</v>
      </c>
    </row>
    <row r="492" spans="1:43" x14ac:dyDescent="0.25">
      <c r="A492">
        <v>2024</v>
      </c>
      <c r="B492">
        <v>8</v>
      </c>
      <c r="C492">
        <v>13</v>
      </c>
      <c r="D492" s="33">
        <v>45517</v>
      </c>
      <c r="E492" t="s">
        <v>100</v>
      </c>
      <c r="F492" t="s">
        <v>101</v>
      </c>
      <c r="G492" t="s">
        <v>102</v>
      </c>
      <c r="H492">
        <v>856</v>
      </c>
      <c r="I492">
        <v>9702</v>
      </c>
      <c r="J492" t="s">
        <v>1352</v>
      </c>
      <c r="K492">
        <v>1</v>
      </c>
      <c r="L492">
        <v>6</v>
      </c>
      <c r="M492">
        <v>614502</v>
      </c>
      <c r="N492" t="s">
        <v>388</v>
      </c>
      <c r="O492" t="s">
        <v>129</v>
      </c>
      <c r="P492">
        <v>223000</v>
      </c>
      <c r="Q492">
        <v>223000</v>
      </c>
      <c r="R492">
        <v>0</v>
      </c>
      <c r="S492">
        <v>223000</v>
      </c>
      <c r="T492">
        <v>0</v>
      </c>
      <c r="U492">
        <v>0</v>
      </c>
      <c r="V492">
        <v>0</v>
      </c>
      <c r="W492">
        <v>223000</v>
      </c>
      <c r="X492">
        <v>1</v>
      </c>
      <c r="Y492" t="s">
        <v>414</v>
      </c>
      <c r="Z492" t="s">
        <v>100</v>
      </c>
      <c r="AA492" t="s">
        <v>106</v>
      </c>
      <c r="AB492">
        <v>900408099</v>
      </c>
      <c r="AC492">
        <v>6</v>
      </c>
      <c r="AD492" t="s">
        <v>1353</v>
      </c>
      <c r="AI492">
        <v>11001</v>
      </c>
      <c r="AJ492" t="s">
        <v>1354</v>
      </c>
      <c r="AK492">
        <v>6708163</v>
      </c>
      <c r="AM492" t="s">
        <v>1322</v>
      </c>
      <c r="AN492">
        <v>31</v>
      </c>
      <c r="AO492" t="s">
        <v>113</v>
      </c>
      <c r="AP492" t="s">
        <v>113</v>
      </c>
      <c r="AQ492" t="s">
        <v>142</v>
      </c>
    </row>
    <row r="493" spans="1:43" x14ac:dyDescent="0.25">
      <c r="A493">
        <v>2024</v>
      </c>
      <c r="B493">
        <v>8</v>
      </c>
      <c r="C493">
        <v>13</v>
      </c>
      <c r="D493" s="33">
        <v>45517</v>
      </c>
      <c r="E493" t="s">
        <v>100</v>
      </c>
      <c r="F493" t="s">
        <v>101</v>
      </c>
      <c r="G493" t="s">
        <v>102</v>
      </c>
      <c r="H493">
        <v>858</v>
      </c>
      <c r="I493">
        <v>482</v>
      </c>
      <c r="J493" t="s">
        <v>1355</v>
      </c>
      <c r="K493">
        <v>1</v>
      </c>
      <c r="L493">
        <v>6</v>
      </c>
      <c r="M493">
        <v>614502</v>
      </c>
      <c r="N493" t="s">
        <v>388</v>
      </c>
      <c r="O493" t="s">
        <v>129</v>
      </c>
      <c r="P493">
        <v>449747.9</v>
      </c>
      <c r="Q493">
        <v>449747.9</v>
      </c>
      <c r="R493">
        <v>0</v>
      </c>
      <c r="S493">
        <v>449747.9</v>
      </c>
      <c r="T493">
        <v>0</v>
      </c>
      <c r="U493">
        <v>0</v>
      </c>
      <c r="V493">
        <v>0</v>
      </c>
      <c r="W493">
        <v>449747.9</v>
      </c>
      <c r="X493" t="s">
        <v>203</v>
      </c>
      <c r="Y493" t="s">
        <v>204</v>
      </c>
      <c r="Z493" t="s">
        <v>100</v>
      </c>
      <c r="AA493" t="s">
        <v>106</v>
      </c>
      <c r="AB493">
        <v>900963393</v>
      </c>
      <c r="AC493">
        <v>6</v>
      </c>
      <c r="AD493" t="s">
        <v>1356</v>
      </c>
      <c r="AI493">
        <v>11001</v>
      </c>
      <c r="AJ493" t="s">
        <v>1357</v>
      </c>
      <c r="AK493">
        <v>9271114</v>
      </c>
      <c r="AM493" t="s">
        <v>1358</v>
      </c>
      <c r="AN493">
        <v>31</v>
      </c>
      <c r="AO493" t="s">
        <v>113</v>
      </c>
      <c r="AP493" t="s">
        <v>113</v>
      </c>
      <c r="AQ493" t="s">
        <v>114</v>
      </c>
    </row>
    <row r="494" spans="1:43" x14ac:dyDescent="0.25">
      <c r="A494">
        <v>2024</v>
      </c>
      <c r="B494">
        <v>8</v>
      </c>
      <c r="C494">
        <v>13</v>
      </c>
      <c r="D494" s="33">
        <v>45517</v>
      </c>
      <c r="E494" t="s">
        <v>100</v>
      </c>
      <c r="F494" t="s">
        <v>101</v>
      </c>
      <c r="G494" t="s">
        <v>102</v>
      </c>
      <c r="H494">
        <v>859</v>
      </c>
      <c r="I494" t="s">
        <v>1359</v>
      </c>
      <c r="J494" t="s">
        <v>1360</v>
      </c>
      <c r="K494">
        <v>1</v>
      </c>
      <c r="L494">
        <v>6</v>
      </c>
      <c r="M494">
        <v>614502</v>
      </c>
      <c r="N494" t="s">
        <v>388</v>
      </c>
      <c r="O494" t="s">
        <v>129</v>
      </c>
      <c r="P494">
        <v>69000</v>
      </c>
      <c r="Q494">
        <v>69000</v>
      </c>
      <c r="R494">
        <v>0</v>
      </c>
      <c r="S494">
        <v>69000</v>
      </c>
      <c r="T494">
        <v>0</v>
      </c>
      <c r="U494">
        <v>0</v>
      </c>
      <c r="V494">
        <v>626142.81999999995</v>
      </c>
      <c r="W494">
        <v>767642.82</v>
      </c>
      <c r="X494" t="s">
        <v>203</v>
      </c>
      <c r="Y494" t="s">
        <v>204</v>
      </c>
      <c r="Z494" t="s">
        <v>100</v>
      </c>
      <c r="AA494" t="s">
        <v>106</v>
      </c>
      <c r="AB494">
        <v>79557991</v>
      </c>
      <c r="AC494">
        <v>2</v>
      </c>
      <c r="AD494" t="s">
        <v>438</v>
      </c>
      <c r="AE494" t="s">
        <v>439</v>
      </c>
      <c r="AG494" t="s">
        <v>440</v>
      </c>
      <c r="AH494" t="s">
        <v>441</v>
      </c>
      <c r="AI494">
        <v>11001</v>
      </c>
      <c r="AJ494" t="s">
        <v>442</v>
      </c>
      <c r="AK494">
        <v>3115608621</v>
      </c>
      <c r="AM494" t="s">
        <v>443</v>
      </c>
      <c r="AN494">
        <v>31</v>
      </c>
      <c r="AQ494" t="s">
        <v>114</v>
      </c>
    </row>
    <row r="495" spans="1:43" x14ac:dyDescent="0.25">
      <c r="A495">
        <v>2024</v>
      </c>
      <c r="B495">
        <v>8</v>
      </c>
      <c r="C495">
        <v>13</v>
      </c>
      <c r="D495" s="33">
        <v>45517</v>
      </c>
      <c r="E495" t="s">
        <v>100</v>
      </c>
      <c r="F495" t="s">
        <v>101</v>
      </c>
      <c r="G495" t="s">
        <v>102</v>
      </c>
      <c r="H495">
        <v>860</v>
      </c>
      <c r="I495">
        <v>2529</v>
      </c>
      <c r="J495" t="s">
        <v>1361</v>
      </c>
      <c r="K495">
        <v>1</v>
      </c>
      <c r="L495">
        <v>6</v>
      </c>
      <c r="M495">
        <v>614502</v>
      </c>
      <c r="N495" t="s">
        <v>388</v>
      </c>
      <c r="O495" t="s">
        <v>129</v>
      </c>
      <c r="P495">
        <v>15000</v>
      </c>
      <c r="Q495">
        <v>15000</v>
      </c>
      <c r="R495">
        <v>0</v>
      </c>
      <c r="S495">
        <v>15000</v>
      </c>
      <c r="T495">
        <v>0</v>
      </c>
      <c r="U495">
        <v>0</v>
      </c>
      <c r="V495">
        <v>0</v>
      </c>
      <c r="W495">
        <v>15000</v>
      </c>
      <c r="X495" t="s">
        <v>199</v>
      </c>
      <c r="Y495" t="s">
        <v>200</v>
      </c>
      <c r="Z495" t="s">
        <v>100</v>
      </c>
      <c r="AA495" t="s">
        <v>106</v>
      </c>
      <c r="AB495">
        <v>901213260</v>
      </c>
      <c r="AC495">
        <v>1</v>
      </c>
      <c r="AD495" t="s">
        <v>1362</v>
      </c>
      <c r="AI495">
        <v>11001</v>
      </c>
      <c r="AJ495" t="s">
        <v>1363</v>
      </c>
      <c r="AK495">
        <v>6797787</v>
      </c>
      <c r="AM495" t="s">
        <v>1364</v>
      </c>
      <c r="AN495">
        <v>31</v>
      </c>
      <c r="AQ495" t="s">
        <v>114</v>
      </c>
    </row>
    <row r="496" spans="1:43" x14ac:dyDescent="0.25">
      <c r="A496">
        <v>2024</v>
      </c>
      <c r="B496">
        <v>8</v>
      </c>
      <c r="C496">
        <v>13</v>
      </c>
      <c r="D496" s="33">
        <v>45517</v>
      </c>
      <c r="E496" t="s">
        <v>100</v>
      </c>
      <c r="F496" t="s">
        <v>101</v>
      </c>
      <c r="G496" t="s">
        <v>102</v>
      </c>
      <c r="H496">
        <v>861</v>
      </c>
      <c r="I496">
        <v>1291</v>
      </c>
      <c r="J496" t="s">
        <v>721</v>
      </c>
      <c r="K496">
        <v>1</v>
      </c>
      <c r="L496">
        <v>6</v>
      </c>
      <c r="M496">
        <v>614502</v>
      </c>
      <c r="N496" t="s">
        <v>388</v>
      </c>
      <c r="O496" t="s">
        <v>129</v>
      </c>
      <c r="P496">
        <v>192780</v>
      </c>
      <c r="Q496">
        <v>192780</v>
      </c>
      <c r="R496">
        <v>0</v>
      </c>
      <c r="S496">
        <v>192780</v>
      </c>
      <c r="T496">
        <v>0</v>
      </c>
      <c r="U496">
        <v>0</v>
      </c>
      <c r="V496">
        <v>5468019</v>
      </c>
      <c r="W496">
        <v>5660799</v>
      </c>
      <c r="X496" t="s">
        <v>203</v>
      </c>
      <c r="Y496" t="s">
        <v>204</v>
      </c>
      <c r="Z496" t="s">
        <v>100</v>
      </c>
      <c r="AA496" t="s">
        <v>106</v>
      </c>
      <c r="AB496">
        <v>800092967</v>
      </c>
      <c r="AC496">
        <v>2</v>
      </c>
      <c r="AD496" t="s">
        <v>649</v>
      </c>
      <c r="AI496">
        <v>11001</v>
      </c>
      <c r="AJ496" t="s">
        <v>650</v>
      </c>
      <c r="AK496">
        <v>3701082</v>
      </c>
      <c r="AM496" t="s">
        <v>426</v>
      </c>
      <c r="AN496">
        <v>31</v>
      </c>
      <c r="AQ496" t="s">
        <v>157</v>
      </c>
    </row>
    <row r="497" spans="1:43" x14ac:dyDescent="0.25">
      <c r="A497">
        <v>2024</v>
      </c>
      <c r="B497">
        <v>8</v>
      </c>
      <c r="C497">
        <v>13</v>
      </c>
      <c r="D497" s="33">
        <v>45517</v>
      </c>
      <c r="E497" t="s">
        <v>100</v>
      </c>
      <c r="F497" t="s">
        <v>101</v>
      </c>
      <c r="G497" t="s">
        <v>102</v>
      </c>
      <c r="H497">
        <v>862</v>
      </c>
      <c r="I497">
        <v>897</v>
      </c>
      <c r="J497" t="s">
        <v>1365</v>
      </c>
      <c r="K497">
        <v>1</v>
      </c>
      <c r="L497">
        <v>6</v>
      </c>
      <c r="M497">
        <v>614502</v>
      </c>
      <c r="N497" t="s">
        <v>388</v>
      </c>
      <c r="O497" t="s">
        <v>129</v>
      </c>
      <c r="P497">
        <v>55000</v>
      </c>
      <c r="Q497">
        <v>55000</v>
      </c>
      <c r="R497">
        <v>0</v>
      </c>
      <c r="S497">
        <v>55000</v>
      </c>
      <c r="T497">
        <v>0</v>
      </c>
      <c r="U497">
        <v>0</v>
      </c>
      <c r="V497">
        <v>3471976.4</v>
      </c>
      <c r="W497">
        <v>4313984.4000000004</v>
      </c>
      <c r="X497" t="s">
        <v>193</v>
      </c>
      <c r="Y497" t="s">
        <v>194</v>
      </c>
      <c r="Z497" t="s">
        <v>100</v>
      </c>
      <c r="AA497" t="s">
        <v>106</v>
      </c>
      <c r="AB497">
        <v>1049614643</v>
      </c>
      <c r="AC497">
        <v>0</v>
      </c>
      <c r="AD497" t="s">
        <v>462</v>
      </c>
      <c r="AE497" t="s">
        <v>187</v>
      </c>
      <c r="AF497" t="s">
        <v>463</v>
      </c>
      <c r="AG497" t="s">
        <v>464</v>
      </c>
      <c r="AH497" t="s">
        <v>465</v>
      </c>
      <c r="AI497">
        <v>11001</v>
      </c>
      <c r="AJ497" t="s">
        <v>466</v>
      </c>
      <c r="AK497">
        <v>9338490</v>
      </c>
      <c r="AM497" t="s">
        <v>467</v>
      </c>
      <c r="AN497">
        <v>31</v>
      </c>
      <c r="AP497" t="s">
        <v>113</v>
      </c>
      <c r="AQ497" t="s">
        <v>142</v>
      </c>
    </row>
    <row r="498" spans="1:43" x14ac:dyDescent="0.25">
      <c r="A498">
        <v>2024</v>
      </c>
      <c r="B498">
        <v>8</v>
      </c>
      <c r="C498">
        <v>13</v>
      </c>
      <c r="D498" s="33">
        <v>45517</v>
      </c>
      <c r="E498" t="s">
        <v>100</v>
      </c>
      <c r="F498" t="s">
        <v>101</v>
      </c>
      <c r="G498" t="s">
        <v>102</v>
      </c>
      <c r="H498">
        <v>863</v>
      </c>
      <c r="I498">
        <v>5961</v>
      </c>
      <c r="J498" t="s">
        <v>473</v>
      </c>
      <c r="K498">
        <v>3</v>
      </c>
      <c r="L498">
        <v>6</v>
      </c>
      <c r="M498">
        <v>614502</v>
      </c>
      <c r="N498" t="s">
        <v>388</v>
      </c>
      <c r="O498" t="s">
        <v>129</v>
      </c>
      <c r="P498">
        <v>30000</v>
      </c>
      <c r="Q498">
        <v>30000</v>
      </c>
      <c r="R498">
        <v>0</v>
      </c>
      <c r="S498">
        <v>30000</v>
      </c>
      <c r="T498">
        <v>0</v>
      </c>
      <c r="U498">
        <v>0</v>
      </c>
      <c r="V498">
        <v>3423179.28</v>
      </c>
      <c r="W498">
        <v>3483179.28</v>
      </c>
      <c r="X498" t="s">
        <v>257</v>
      </c>
      <c r="Y498" t="s">
        <v>258</v>
      </c>
      <c r="Z498" t="s">
        <v>100</v>
      </c>
      <c r="AA498" t="s">
        <v>106</v>
      </c>
      <c r="AB498">
        <v>901341175</v>
      </c>
      <c r="AC498">
        <v>1</v>
      </c>
      <c r="AD498" t="s">
        <v>469</v>
      </c>
      <c r="AI498">
        <v>11001</v>
      </c>
      <c r="AJ498" t="s">
        <v>470</v>
      </c>
      <c r="AK498">
        <v>3112196234</v>
      </c>
      <c r="AM498" t="s">
        <v>471</v>
      </c>
      <c r="AN498">
        <v>31</v>
      </c>
      <c r="AO498" t="s">
        <v>113</v>
      </c>
      <c r="AP498" t="s">
        <v>113</v>
      </c>
      <c r="AQ498" t="s">
        <v>142</v>
      </c>
    </row>
    <row r="499" spans="1:43" x14ac:dyDescent="0.25">
      <c r="A499">
        <v>2024</v>
      </c>
      <c r="B499">
        <v>8</v>
      </c>
      <c r="C499">
        <v>13</v>
      </c>
      <c r="D499" s="33">
        <v>45517</v>
      </c>
      <c r="E499" t="s">
        <v>100</v>
      </c>
      <c r="F499" t="s">
        <v>101</v>
      </c>
      <c r="G499" t="s">
        <v>102</v>
      </c>
      <c r="H499">
        <v>863</v>
      </c>
      <c r="I499">
        <v>5961</v>
      </c>
      <c r="J499" t="s">
        <v>473</v>
      </c>
      <c r="K499">
        <v>1</v>
      </c>
      <c r="L499">
        <v>6</v>
      </c>
      <c r="M499">
        <v>614502</v>
      </c>
      <c r="N499" t="s">
        <v>388</v>
      </c>
      <c r="O499" t="s">
        <v>129</v>
      </c>
      <c r="P499">
        <v>30000</v>
      </c>
      <c r="Q499">
        <v>30000</v>
      </c>
      <c r="R499">
        <v>0</v>
      </c>
      <c r="S499">
        <v>30000</v>
      </c>
      <c r="T499">
        <v>0</v>
      </c>
      <c r="U499">
        <v>0</v>
      </c>
      <c r="V499">
        <v>3423179.28</v>
      </c>
      <c r="W499">
        <v>3483179.28</v>
      </c>
      <c r="X499" t="s">
        <v>264</v>
      </c>
      <c r="Y499" t="s">
        <v>258</v>
      </c>
      <c r="Z499" t="s">
        <v>100</v>
      </c>
      <c r="AA499" t="s">
        <v>106</v>
      </c>
      <c r="AB499">
        <v>901341175</v>
      </c>
      <c r="AC499">
        <v>1</v>
      </c>
      <c r="AD499" t="s">
        <v>469</v>
      </c>
      <c r="AI499">
        <v>11001</v>
      </c>
      <c r="AJ499" t="s">
        <v>470</v>
      </c>
      <c r="AK499">
        <v>3112196234</v>
      </c>
      <c r="AM499" t="s">
        <v>471</v>
      </c>
      <c r="AN499">
        <v>31</v>
      </c>
      <c r="AO499" t="s">
        <v>113</v>
      </c>
      <c r="AP499" t="s">
        <v>113</v>
      </c>
      <c r="AQ499" t="s">
        <v>142</v>
      </c>
    </row>
    <row r="500" spans="1:43" x14ac:dyDescent="0.25">
      <c r="A500">
        <v>2024</v>
      </c>
      <c r="B500">
        <v>8</v>
      </c>
      <c r="C500">
        <v>13</v>
      </c>
      <c r="D500" s="33">
        <v>45517</v>
      </c>
      <c r="E500" t="s">
        <v>100</v>
      </c>
      <c r="F500" t="s">
        <v>101</v>
      </c>
      <c r="G500" t="s">
        <v>102</v>
      </c>
      <c r="H500">
        <v>864</v>
      </c>
      <c r="I500" t="s">
        <v>1366</v>
      </c>
      <c r="J500" t="s">
        <v>473</v>
      </c>
      <c r="K500">
        <v>4</v>
      </c>
      <c r="L500">
        <v>6</v>
      </c>
      <c r="M500">
        <v>614502</v>
      </c>
      <c r="N500" t="s">
        <v>388</v>
      </c>
      <c r="O500" t="s">
        <v>129</v>
      </c>
      <c r="P500">
        <v>30000</v>
      </c>
      <c r="Q500">
        <v>30000</v>
      </c>
      <c r="R500">
        <v>0</v>
      </c>
      <c r="S500">
        <v>30000</v>
      </c>
      <c r="T500">
        <v>0</v>
      </c>
      <c r="U500">
        <v>0</v>
      </c>
      <c r="V500">
        <v>1823240</v>
      </c>
      <c r="W500">
        <v>1943240</v>
      </c>
      <c r="X500" t="s">
        <v>1367</v>
      </c>
      <c r="Y500" t="s">
        <v>198</v>
      </c>
      <c r="Z500" t="s">
        <v>100</v>
      </c>
      <c r="AA500" t="s">
        <v>106</v>
      </c>
      <c r="AB500">
        <v>900094539</v>
      </c>
      <c r="AC500">
        <v>5</v>
      </c>
      <c r="AD500" t="s">
        <v>415</v>
      </c>
      <c r="AI500">
        <v>11001</v>
      </c>
      <c r="AJ500" t="s">
        <v>416</v>
      </c>
      <c r="AK500">
        <v>7448462</v>
      </c>
      <c r="AM500" t="s">
        <v>417</v>
      </c>
      <c r="AN500">
        <v>31</v>
      </c>
      <c r="AQ500" t="s">
        <v>142</v>
      </c>
    </row>
    <row r="501" spans="1:43" x14ac:dyDescent="0.25">
      <c r="A501">
        <v>2024</v>
      </c>
      <c r="B501">
        <v>8</v>
      </c>
      <c r="C501">
        <v>13</v>
      </c>
      <c r="D501" s="33">
        <v>45517</v>
      </c>
      <c r="E501" t="s">
        <v>100</v>
      </c>
      <c r="F501" t="s">
        <v>101</v>
      </c>
      <c r="G501" t="s">
        <v>102</v>
      </c>
      <c r="H501">
        <v>864</v>
      </c>
      <c r="I501" t="s">
        <v>1366</v>
      </c>
      <c r="J501" t="s">
        <v>473</v>
      </c>
      <c r="K501">
        <v>3</v>
      </c>
      <c r="L501">
        <v>6</v>
      </c>
      <c r="M501">
        <v>614502</v>
      </c>
      <c r="N501" t="s">
        <v>388</v>
      </c>
      <c r="O501" t="s">
        <v>129</v>
      </c>
      <c r="P501">
        <v>30000</v>
      </c>
      <c r="Q501">
        <v>30000</v>
      </c>
      <c r="R501">
        <v>0</v>
      </c>
      <c r="S501">
        <v>30000</v>
      </c>
      <c r="T501">
        <v>0</v>
      </c>
      <c r="U501">
        <v>0</v>
      </c>
      <c r="V501">
        <v>1823240</v>
      </c>
      <c r="W501">
        <v>1943240</v>
      </c>
      <c r="X501" t="s">
        <v>911</v>
      </c>
      <c r="Y501" t="s">
        <v>200</v>
      </c>
      <c r="Z501" t="s">
        <v>100</v>
      </c>
      <c r="AA501" t="s">
        <v>106</v>
      </c>
      <c r="AB501">
        <v>900094539</v>
      </c>
      <c r="AC501">
        <v>5</v>
      </c>
      <c r="AD501" t="s">
        <v>415</v>
      </c>
      <c r="AI501">
        <v>11001</v>
      </c>
      <c r="AJ501" t="s">
        <v>416</v>
      </c>
      <c r="AK501">
        <v>7448462</v>
      </c>
      <c r="AM501" t="s">
        <v>417</v>
      </c>
      <c r="AN501">
        <v>31</v>
      </c>
      <c r="AQ501" t="s">
        <v>142</v>
      </c>
    </row>
    <row r="502" spans="1:43" x14ac:dyDescent="0.25">
      <c r="A502">
        <v>2024</v>
      </c>
      <c r="B502">
        <v>8</v>
      </c>
      <c r="C502">
        <v>13</v>
      </c>
      <c r="D502" s="33">
        <v>45517</v>
      </c>
      <c r="E502" t="s">
        <v>100</v>
      </c>
      <c r="F502" t="s">
        <v>101</v>
      </c>
      <c r="G502" t="s">
        <v>102</v>
      </c>
      <c r="H502">
        <v>864</v>
      </c>
      <c r="I502" t="s">
        <v>1366</v>
      </c>
      <c r="J502" t="s">
        <v>473</v>
      </c>
      <c r="K502">
        <v>1</v>
      </c>
      <c r="L502">
        <v>6</v>
      </c>
      <c r="M502">
        <v>614502</v>
      </c>
      <c r="N502" t="s">
        <v>388</v>
      </c>
      <c r="O502" t="s">
        <v>129</v>
      </c>
      <c r="P502">
        <v>30000</v>
      </c>
      <c r="Q502">
        <v>30000</v>
      </c>
      <c r="R502">
        <v>0</v>
      </c>
      <c r="S502">
        <v>30000</v>
      </c>
      <c r="T502">
        <v>0</v>
      </c>
      <c r="U502">
        <v>0</v>
      </c>
      <c r="V502">
        <v>1823240</v>
      </c>
      <c r="W502">
        <v>1943240</v>
      </c>
      <c r="X502" t="s">
        <v>1368</v>
      </c>
      <c r="Y502" t="s">
        <v>170</v>
      </c>
      <c r="Z502" t="s">
        <v>100</v>
      </c>
      <c r="AA502" t="s">
        <v>106</v>
      </c>
      <c r="AB502">
        <v>900094539</v>
      </c>
      <c r="AC502">
        <v>5</v>
      </c>
      <c r="AD502" t="s">
        <v>415</v>
      </c>
      <c r="AI502">
        <v>11001</v>
      </c>
      <c r="AJ502" t="s">
        <v>416</v>
      </c>
      <c r="AK502">
        <v>7448462</v>
      </c>
      <c r="AM502" t="s">
        <v>417</v>
      </c>
      <c r="AN502">
        <v>31</v>
      </c>
      <c r="AQ502" t="s">
        <v>142</v>
      </c>
    </row>
    <row r="503" spans="1:43" x14ac:dyDescent="0.25">
      <c r="A503">
        <v>2024</v>
      </c>
      <c r="B503">
        <v>8</v>
      </c>
      <c r="C503">
        <v>13</v>
      </c>
      <c r="D503" s="33">
        <v>45517</v>
      </c>
      <c r="E503" t="s">
        <v>100</v>
      </c>
      <c r="F503" t="s">
        <v>101</v>
      </c>
      <c r="G503" t="s">
        <v>102</v>
      </c>
      <c r="H503">
        <v>865</v>
      </c>
      <c r="I503">
        <v>865</v>
      </c>
      <c r="J503" t="s">
        <v>1369</v>
      </c>
      <c r="K503">
        <v>1</v>
      </c>
      <c r="L503">
        <v>6</v>
      </c>
      <c r="M503">
        <v>614502</v>
      </c>
      <c r="N503" t="s">
        <v>388</v>
      </c>
      <c r="O503" t="s">
        <v>129</v>
      </c>
      <c r="P503">
        <v>198000</v>
      </c>
      <c r="Q503">
        <v>198000</v>
      </c>
      <c r="R503">
        <v>0</v>
      </c>
      <c r="S503">
        <v>198000</v>
      </c>
      <c r="T503">
        <v>0</v>
      </c>
      <c r="U503">
        <v>0</v>
      </c>
      <c r="V503">
        <v>3939499</v>
      </c>
      <c r="W503">
        <v>4356499</v>
      </c>
      <c r="X503" t="s">
        <v>637</v>
      </c>
      <c r="Y503" t="s">
        <v>638</v>
      </c>
      <c r="Z503" t="s">
        <v>100</v>
      </c>
      <c r="AA503" t="s">
        <v>106</v>
      </c>
      <c r="AB503">
        <v>901487971</v>
      </c>
      <c r="AC503">
        <v>5</v>
      </c>
      <c r="AD503" t="s">
        <v>589</v>
      </c>
      <c r="AI503">
        <v>11001</v>
      </c>
      <c r="AJ503" t="s">
        <v>590</v>
      </c>
      <c r="AK503">
        <v>5243120</v>
      </c>
      <c r="AM503" t="s">
        <v>591</v>
      </c>
      <c r="AN503">
        <v>31</v>
      </c>
      <c r="AO503" t="s">
        <v>113</v>
      </c>
      <c r="AP503" t="s">
        <v>113</v>
      </c>
      <c r="AQ503" t="s">
        <v>142</v>
      </c>
    </row>
    <row r="504" spans="1:43" x14ac:dyDescent="0.25">
      <c r="A504">
        <v>2024</v>
      </c>
      <c r="B504">
        <v>8</v>
      </c>
      <c r="C504">
        <v>13</v>
      </c>
      <c r="D504" s="33">
        <v>45517</v>
      </c>
      <c r="E504" t="s">
        <v>100</v>
      </c>
      <c r="F504" t="s">
        <v>101</v>
      </c>
      <c r="G504" t="s">
        <v>102</v>
      </c>
      <c r="H504">
        <v>866</v>
      </c>
      <c r="I504">
        <v>307294</v>
      </c>
      <c r="J504" t="s">
        <v>1370</v>
      </c>
      <c r="K504">
        <v>1</v>
      </c>
      <c r="L504">
        <v>6</v>
      </c>
      <c r="M504">
        <v>614502</v>
      </c>
      <c r="N504" t="s">
        <v>388</v>
      </c>
      <c r="O504" t="s">
        <v>129</v>
      </c>
      <c r="P504">
        <v>106000</v>
      </c>
      <c r="Q504">
        <v>106000</v>
      </c>
      <c r="R504">
        <v>0</v>
      </c>
      <c r="S504">
        <v>106000</v>
      </c>
      <c r="T504">
        <v>0</v>
      </c>
      <c r="U504">
        <v>0</v>
      </c>
      <c r="V504">
        <v>1602197</v>
      </c>
      <c r="W504">
        <v>1782597</v>
      </c>
      <c r="X504" t="s">
        <v>158</v>
      </c>
      <c r="Y504" t="s">
        <v>159</v>
      </c>
      <c r="Z504" t="s">
        <v>100</v>
      </c>
      <c r="AA504" t="s">
        <v>106</v>
      </c>
      <c r="AB504">
        <v>800157698</v>
      </c>
      <c r="AC504">
        <v>7</v>
      </c>
      <c r="AD504" t="s">
        <v>445</v>
      </c>
      <c r="AI504">
        <v>11001</v>
      </c>
      <c r="AJ504" t="s">
        <v>446</v>
      </c>
      <c r="AK504" t="s">
        <v>447</v>
      </c>
      <c r="AM504" t="s">
        <v>448</v>
      </c>
      <c r="AN504">
        <v>31</v>
      </c>
      <c r="AO504" t="s">
        <v>113</v>
      </c>
      <c r="AP504" t="s">
        <v>113</v>
      </c>
      <c r="AQ504" t="s">
        <v>142</v>
      </c>
    </row>
    <row r="505" spans="1:43" x14ac:dyDescent="0.25">
      <c r="A505">
        <v>2024</v>
      </c>
      <c r="B505">
        <v>8</v>
      </c>
      <c r="C505">
        <v>15</v>
      </c>
      <c r="D505" s="33">
        <v>45519</v>
      </c>
      <c r="E505" t="s">
        <v>145</v>
      </c>
      <c r="F505" t="s">
        <v>146</v>
      </c>
      <c r="G505" t="s">
        <v>102</v>
      </c>
      <c r="H505">
        <v>6020</v>
      </c>
      <c r="I505">
        <v>4589</v>
      </c>
      <c r="J505" t="s">
        <v>1371</v>
      </c>
      <c r="K505">
        <v>1</v>
      </c>
      <c r="L505">
        <v>6</v>
      </c>
      <c r="M505">
        <v>614502</v>
      </c>
      <c r="N505" t="s">
        <v>388</v>
      </c>
      <c r="O505" t="s">
        <v>129</v>
      </c>
      <c r="P505">
        <v>43800</v>
      </c>
      <c r="Q505">
        <v>43800</v>
      </c>
      <c r="R505">
        <v>0</v>
      </c>
      <c r="S505">
        <v>43800</v>
      </c>
      <c r="T505">
        <v>0</v>
      </c>
      <c r="U505">
        <v>0</v>
      </c>
      <c r="V505">
        <v>0</v>
      </c>
      <c r="W505">
        <v>43800</v>
      </c>
      <c r="X505" t="s">
        <v>201</v>
      </c>
      <c r="Y505" t="s">
        <v>202</v>
      </c>
      <c r="Z505" t="s">
        <v>145</v>
      </c>
      <c r="AA505" t="s">
        <v>150</v>
      </c>
      <c r="AB505">
        <v>80147461</v>
      </c>
      <c r="AC505">
        <v>5</v>
      </c>
      <c r="AD505" t="s">
        <v>1372</v>
      </c>
      <c r="AE505" t="s">
        <v>1373</v>
      </c>
      <c r="AF505" t="s">
        <v>476</v>
      </c>
      <c r="AG505" t="s">
        <v>612</v>
      </c>
      <c r="AH505" t="s">
        <v>283</v>
      </c>
      <c r="AI505">
        <v>11001</v>
      </c>
      <c r="AJ505" t="s">
        <v>1374</v>
      </c>
      <c r="AK505">
        <v>3002009616</v>
      </c>
      <c r="AM505" t="s">
        <v>1322</v>
      </c>
      <c r="AN505">
        <v>31</v>
      </c>
      <c r="AO505" t="s">
        <v>113</v>
      </c>
      <c r="AP505" t="s">
        <v>113</v>
      </c>
      <c r="AQ505" t="s">
        <v>114</v>
      </c>
    </row>
    <row r="506" spans="1:43" x14ac:dyDescent="0.25">
      <c r="A506">
        <v>2024</v>
      </c>
      <c r="B506">
        <v>8</v>
      </c>
      <c r="C506">
        <v>15</v>
      </c>
      <c r="D506" s="33">
        <v>45519</v>
      </c>
      <c r="E506" t="s">
        <v>145</v>
      </c>
      <c r="F506" t="s">
        <v>146</v>
      </c>
      <c r="G506" t="s">
        <v>102</v>
      </c>
      <c r="H506">
        <v>6021</v>
      </c>
      <c r="I506">
        <v>6021</v>
      </c>
      <c r="J506" t="s">
        <v>1375</v>
      </c>
      <c r="K506">
        <v>1</v>
      </c>
      <c r="L506">
        <v>6</v>
      </c>
      <c r="M506">
        <v>614502</v>
      </c>
      <c r="N506" t="s">
        <v>388</v>
      </c>
      <c r="O506" t="s">
        <v>129</v>
      </c>
      <c r="P506">
        <v>32000</v>
      </c>
      <c r="Q506">
        <v>32000</v>
      </c>
      <c r="R506">
        <v>0</v>
      </c>
      <c r="S506">
        <v>32000</v>
      </c>
      <c r="T506">
        <v>0</v>
      </c>
      <c r="U506">
        <v>0</v>
      </c>
      <c r="V506">
        <v>0</v>
      </c>
      <c r="W506">
        <v>32000</v>
      </c>
      <c r="X506" t="s">
        <v>201</v>
      </c>
      <c r="Y506" t="s">
        <v>202</v>
      </c>
      <c r="Z506" t="s">
        <v>145</v>
      </c>
      <c r="AA506" t="s">
        <v>150</v>
      </c>
      <c r="AB506">
        <v>900824462</v>
      </c>
      <c r="AC506">
        <v>0</v>
      </c>
      <c r="AD506" t="s">
        <v>1376</v>
      </c>
      <c r="AI506">
        <v>11001</v>
      </c>
      <c r="AJ506" t="s">
        <v>1377</v>
      </c>
      <c r="AK506">
        <v>3204085620</v>
      </c>
      <c r="AM506" t="s">
        <v>1322</v>
      </c>
      <c r="AN506">
        <v>31</v>
      </c>
      <c r="AO506" t="s">
        <v>113</v>
      </c>
      <c r="AP506" t="s">
        <v>113</v>
      </c>
      <c r="AQ506" t="s">
        <v>114</v>
      </c>
    </row>
    <row r="507" spans="1:43" x14ac:dyDescent="0.25">
      <c r="A507">
        <v>2024</v>
      </c>
      <c r="B507">
        <v>8</v>
      </c>
      <c r="C507">
        <v>15</v>
      </c>
      <c r="D507" s="33">
        <v>45519</v>
      </c>
      <c r="E507" t="s">
        <v>145</v>
      </c>
      <c r="F507" t="s">
        <v>146</v>
      </c>
      <c r="G507" t="s">
        <v>102</v>
      </c>
      <c r="H507">
        <v>6022</v>
      </c>
      <c r="I507">
        <v>6022</v>
      </c>
      <c r="J507" t="s">
        <v>1378</v>
      </c>
      <c r="K507">
        <v>1</v>
      </c>
      <c r="L507">
        <v>6</v>
      </c>
      <c r="M507">
        <v>614502</v>
      </c>
      <c r="N507" t="s">
        <v>388</v>
      </c>
      <c r="O507" t="s">
        <v>129</v>
      </c>
      <c r="P507">
        <v>60000</v>
      </c>
      <c r="Q507">
        <v>60000</v>
      </c>
      <c r="R507">
        <v>0</v>
      </c>
      <c r="S507">
        <v>60000</v>
      </c>
      <c r="T507">
        <v>0</v>
      </c>
      <c r="U507">
        <v>0</v>
      </c>
      <c r="V507">
        <v>105000</v>
      </c>
      <c r="W507">
        <v>165000</v>
      </c>
      <c r="X507" t="s">
        <v>197</v>
      </c>
      <c r="Y507" t="s">
        <v>198</v>
      </c>
      <c r="Z507" t="s">
        <v>145</v>
      </c>
      <c r="AA507" t="s">
        <v>150</v>
      </c>
      <c r="AB507">
        <v>80504475</v>
      </c>
      <c r="AC507">
        <v>1</v>
      </c>
      <c r="AD507" t="s">
        <v>299</v>
      </c>
      <c r="AE507" t="s">
        <v>300</v>
      </c>
      <c r="AG507" t="s">
        <v>301</v>
      </c>
      <c r="AH507" t="s">
        <v>302</v>
      </c>
      <c r="AI507">
        <v>11001</v>
      </c>
      <c r="AJ507" t="s">
        <v>303</v>
      </c>
      <c r="AK507" t="s">
        <v>304</v>
      </c>
      <c r="AL507" t="s">
        <v>304</v>
      </c>
      <c r="AM507" t="s">
        <v>305</v>
      </c>
      <c r="AN507">
        <v>31</v>
      </c>
      <c r="AO507" t="s">
        <v>113</v>
      </c>
      <c r="AP507" t="s">
        <v>113</v>
      </c>
      <c r="AQ507" t="s">
        <v>114</v>
      </c>
    </row>
    <row r="508" spans="1:43" x14ac:dyDescent="0.25">
      <c r="A508">
        <v>2024</v>
      </c>
      <c r="B508">
        <v>8</v>
      </c>
      <c r="C508">
        <v>15</v>
      </c>
      <c r="D508" s="33">
        <v>45519</v>
      </c>
      <c r="E508" t="s">
        <v>145</v>
      </c>
      <c r="F508" t="s">
        <v>146</v>
      </c>
      <c r="G508" t="s">
        <v>102</v>
      </c>
      <c r="H508">
        <v>6026</v>
      </c>
      <c r="I508">
        <v>6026</v>
      </c>
      <c r="J508" t="s">
        <v>1379</v>
      </c>
      <c r="K508">
        <v>1</v>
      </c>
      <c r="L508">
        <v>6</v>
      </c>
      <c r="M508">
        <v>614502</v>
      </c>
      <c r="N508" t="s">
        <v>388</v>
      </c>
      <c r="O508" t="s">
        <v>129</v>
      </c>
      <c r="P508">
        <v>25000</v>
      </c>
      <c r="Q508">
        <v>25000</v>
      </c>
      <c r="R508">
        <v>0</v>
      </c>
      <c r="S508">
        <v>25000</v>
      </c>
      <c r="T508">
        <v>0</v>
      </c>
      <c r="U508">
        <v>0</v>
      </c>
      <c r="V508">
        <v>1918500</v>
      </c>
      <c r="W508">
        <v>2211500</v>
      </c>
      <c r="X508" t="s">
        <v>264</v>
      </c>
      <c r="Y508" t="s">
        <v>258</v>
      </c>
      <c r="Z508" t="s">
        <v>145</v>
      </c>
      <c r="AA508" t="s">
        <v>150</v>
      </c>
      <c r="AB508">
        <v>80411422</v>
      </c>
      <c r="AC508">
        <v>1</v>
      </c>
      <c r="AD508" t="s">
        <v>389</v>
      </c>
      <c r="AE508" t="s">
        <v>152</v>
      </c>
      <c r="AF508" t="s">
        <v>390</v>
      </c>
      <c r="AG508" t="s">
        <v>391</v>
      </c>
      <c r="AH508" t="s">
        <v>392</v>
      </c>
      <c r="AI508">
        <v>11001</v>
      </c>
      <c r="AJ508" t="s">
        <v>393</v>
      </c>
      <c r="AK508">
        <v>6793151</v>
      </c>
      <c r="AM508" t="s">
        <v>394</v>
      </c>
      <c r="AN508">
        <v>31</v>
      </c>
      <c r="AO508" t="s">
        <v>113</v>
      </c>
      <c r="AP508" t="s">
        <v>113</v>
      </c>
      <c r="AQ508" t="s">
        <v>114</v>
      </c>
    </row>
    <row r="509" spans="1:43" x14ac:dyDescent="0.25">
      <c r="A509">
        <v>2024</v>
      </c>
      <c r="B509">
        <v>8</v>
      </c>
      <c r="C509">
        <v>20</v>
      </c>
      <c r="D509" s="33">
        <v>45524</v>
      </c>
      <c r="E509" t="s">
        <v>145</v>
      </c>
      <c r="F509" t="s">
        <v>146</v>
      </c>
      <c r="G509" t="s">
        <v>102</v>
      </c>
      <c r="H509">
        <v>6028</v>
      </c>
      <c r="I509">
        <v>6028</v>
      </c>
      <c r="J509" t="s">
        <v>1380</v>
      </c>
      <c r="K509">
        <v>1</v>
      </c>
      <c r="L509">
        <v>6</v>
      </c>
      <c r="M509">
        <v>614502</v>
      </c>
      <c r="N509" t="s">
        <v>388</v>
      </c>
      <c r="O509" t="s">
        <v>129</v>
      </c>
      <c r="P509">
        <v>40000</v>
      </c>
      <c r="Q509">
        <v>40000</v>
      </c>
      <c r="R509">
        <v>0</v>
      </c>
      <c r="S509">
        <v>40000</v>
      </c>
      <c r="T509">
        <v>0</v>
      </c>
      <c r="U509">
        <v>0</v>
      </c>
      <c r="V509">
        <v>50000</v>
      </c>
      <c r="W509">
        <v>90000</v>
      </c>
      <c r="X509" t="s">
        <v>167</v>
      </c>
      <c r="Y509" t="s">
        <v>161</v>
      </c>
      <c r="Z509" t="s">
        <v>145</v>
      </c>
      <c r="AA509" t="s">
        <v>150</v>
      </c>
      <c r="AB509">
        <v>19160752</v>
      </c>
      <c r="AC509">
        <v>5</v>
      </c>
      <c r="AD509" t="s">
        <v>922</v>
      </c>
      <c r="AE509" t="s">
        <v>923</v>
      </c>
      <c r="AF509" t="s">
        <v>253</v>
      </c>
      <c r="AG509" t="s">
        <v>283</v>
      </c>
      <c r="AH509" t="s">
        <v>434</v>
      </c>
      <c r="AI509">
        <v>11001</v>
      </c>
      <c r="AJ509" t="s">
        <v>924</v>
      </c>
      <c r="AK509">
        <v>3108541382</v>
      </c>
      <c r="AM509" t="s">
        <v>426</v>
      </c>
      <c r="AN509">
        <v>31</v>
      </c>
      <c r="AQ509" t="s">
        <v>114</v>
      </c>
    </row>
    <row r="510" spans="1:43" x14ac:dyDescent="0.25">
      <c r="A510">
        <v>2024</v>
      </c>
      <c r="B510">
        <v>8</v>
      </c>
      <c r="C510">
        <v>20</v>
      </c>
      <c r="D510" s="33">
        <v>45524</v>
      </c>
      <c r="E510" t="s">
        <v>145</v>
      </c>
      <c r="F510" t="s">
        <v>146</v>
      </c>
      <c r="G510" t="s">
        <v>102</v>
      </c>
      <c r="H510">
        <v>6029</v>
      </c>
      <c r="I510">
        <v>6029</v>
      </c>
      <c r="J510" t="s">
        <v>1381</v>
      </c>
      <c r="K510">
        <v>3</v>
      </c>
      <c r="L510">
        <v>6</v>
      </c>
      <c r="M510">
        <v>614502</v>
      </c>
      <c r="N510" t="s">
        <v>388</v>
      </c>
      <c r="O510" t="s">
        <v>129</v>
      </c>
      <c r="P510">
        <v>25000</v>
      </c>
      <c r="Q510">
        <v>25000</v>
      </c>
      <c r="R510">
        <v>0</v>
      </c>
      <c r="S510">
        <v>25000</v>
      </c>
      <c r="T510">
        <v>0</v>
      </c>
      <c r="U510">
        <v>0</v>
      </c>
      <c r="V510">
        <v>1918500</v>
      </c>
      <c r="W510">
        <v>2211500</v>
      </c>
      <c r="X510" t="s">
        <v>167</v>
      </c>
      <c r="Y510" t="s">
        <v>161</v>
      </c>
      <c r="Z510" t="s">
        <v>145</v>
      </c>
      <c r="AA510" t="s">
        <v>150</v>
      </c>
      <c r="AB510">
        <v>80411422</v>
      </c>
      <c r="AC510">
        <v>1</v>
      </c>
      <c r="AD510" t="s">
        <v>389</v>
      </c>
      <c r="AE510" t="s">
        <v>152</v>
      </c>
      <c r="AF510" t="s">
        <v>390</v>
      </c>
      <c r="AG510" t="s">
        <v>391</v>
      </c>
      <c r="AH510" t="s">
        <v>392</v>
      </c>
      <c r="AI510">
        <v>11001</v>
      </c>
      <c r="AJ510" t="s">
        <v>393</v>
      </c>
      <c r="AK510">
        <v>6793151</v>
      </c>
      <c r="AM510" t="s">
        <v>394</v>
      </c>
      <c r="AN510">
        <v>31</v>
      </c>
      <c r="AO510" t="s">
        <v>113</v>
      </c>
      <c r="AP510" t="s">
        <v>113</v>
      </c>
      <c r="AQ510" t="s">
        <v>114</v>
      </c>
    </row>
    <row r="511" spans="1:43" x14ac:dyDescent="0.25">
      <c r="A511">
        <v>2024</v>
      </c>
      <c r="B511">
        <v>8</v>
      </c>
      <c r="C511">
        <v>20</v>
      </c>
      <c r="D511" s="33">
        <v>45524</v>
      </c>
      <c r="E511" t="s">
        <v>145</v>
      </c>
      <c r="F511" t="s">
        <v>146</v>
      </c>
      <c r="G511" t="s">
        <v>102</v>
      </c>
      <c r="H511">
        <v>6029</v>
      </c>
      <c r="I511">
        <v>6029</v>
      </c>
      <c r="J511" t="s">
        <v>1381</v>
      </c>
      <c r="K511">
        <v>1</v>
      </c>
      <c r="L511">
        <v>6</v>
      </c>
      <c r="M511">
        <v>614502</v>
      </c>
      <c r="N511" t="s">
        <v>388</v>
      </c>
      <c r="O511" t="s">
        <v>129</v>
      </c>
      <c r="P511">
        <v>25000</v>
      </c>
      <c r="Q511">
        <v>25000</v>
      </c>
      <c r="R511">
        <v>0</v>
      </c>
      <c r="S511">
        <v>25000</v>
      </c>
      <c r="T511">
        <v>0</v>
      </c>
      <c r="U511">
        <v>0</v>
      </c>
      <c r="V511">
        <v>1918500</v>
      </c>
      <c r="W511">
        <v>2211500</v>
      </c>
      <c r="X511" t="s">
        <v>148</v>
      </c>
      <c r="Y511" t="s">
        <v>149</v>
      </c>
      <c r="Z511" t="s">
        <v>145</v>
      </c>
      <c r="AA511" t="s">
        <v>150</v>
      </c>
      <c r="AB511">
        <v>80411422</v>
      </c>
      <c r="AC511">
        <v>1</v>
      </c>
      <c r="AD511" t="s">
        <v>389</v>
      </c>
      <c r="AE511" t="s">
        <v>152</v>
      </c>
      <c r="AF511" t="s">
        <v>390</v>
      </c>
      <c r="AG511" t="s">
        <v>391</v>
      </c>
      <c r="AH511" t="s">
        <v>392</v>
      </c>
      <c r="AI511">
        <v>11001</v>
      </c>
      <c r="AJ511" t="s">
        <v>393</v>
      </c>
      <c r="AK511">
        <v>6793151</v>
      </c>
      <c r="AM511" t="s">
        <v>394</v>
      </c>
      <c r="AN511">
        <v>31</v>
      </c>
      <c r="AO511" t="s">
        <v>113</v>
      </c>
      <c r="AP511" t="s">
        <v>113</v>
      </c>
      <c r="AQ511" t="s">
        <v>114</v>
      </c>
    </row>
    <row r="512" spans="1:43" x14ac:dyDescent="0.25">
      <c r="A512">
        <v>2024</v>
      </c>
      <c r="B512">
        <v>8</v>
      </c>
      <c r="C512">
        <v>20</v>
      </c>
      <c r="D512" s="33">
        <v>45524</v>
      </c>
      <c r="E512" t="s">
        <v>100</v>
      </c>
      <c r="F512" t="s">
        <v>101</v>
      </c>
      <c r="G512" t="s">
        <v>102</v>
      </c>
      <c r="H512">
        <v>870</v>
      </c>
      <c r="I512" t="s">
        <v>1382</v>
      </c>
      <c r="J512" t="s">
        <v>1383</v>
      </c>
      <c r="K512">
        <v>3</v>
      </c>
      <c r="L512">
        <v>6</v>
      </c>
      <c r="M512">
        <v>614502</v>
      </c>
      <c r="N512" t="s">
        <v>388</v>
      </c>
      <c r="O512" t="s">
        <v>129</v>
      </c>
      <c r="P512">
        <v>23200</v>
      </c>
      <c r="Q512">
        <v>23200</v>
      </c>
      <c r="R512">
        <v>0</v>
      </c>
      <c r="S512">
        <v>23200</v>
      </c>
      <c r="T512">
        <v>0</v>
      </c>
      <c r="U512">
        <v>0</v>
      </c>
      <c r="V512">
        <v>1602197</v>
      </c>
      <c r="W512">
        <v>1782597</v>
      </c>
      <c r="X512" t="s">
        <v>164</v>
      </c>
      <c r="Y512" t="s">
        <v>161</v>
      </c>
      <c r="Z512" t="s">
        <v>100</v>
      </c>
      <c r="AA512" t="s">
        <v>106</v>
      </c>
      <c r="AB512">
        <v>800157698</v>
      </c>
      <c r="AC512">
        <v>7</v>
      </c>
      <c r="AD512" t="s">
        <v>445</v>
      </c>
      <c r="AI512">
        <v>11001</v>
      </c>
      <c r="AJ512" t="s">
        <v>446</v>
      </c>
      <c r="AK512" t="s">
        <v>447</v>
      </c>
      <c r="AM512" t="s">
        <v>448</v>
      </c>
      <c r="AN512">
        <v>31</v>
      </c>
      <c r="AO512" t="s">
        <v>113</v>
      </c>
      <c r="AP512" t="s">
        <v>113</v>
      </c>
      <c r="AQ512" t="s">
        <v>142</v>
      </c>
    </row>
    <row r="513" spans="1:43" x14ac:dyDescent="0.25">
      <c r="A513">
        <v>2024</v>
      </c>
      <c r="B513">
        <v>8</v>
      </c>
      <c r="C513">
        <v>20</v>
      </c>
      <c r="D513" s="33">
        <v>45524</v>
      </c>
      <c r="E513" t="s">
        <v>100</v>
      </c>
      <c r="F513" t="s">
        <v>101</v>
      </c>
      <c r="G513" t="s">
        <v>102</v>
      </c>
      <c r="H513">
        <v>870</v>
      </c>
      <c r="I513" t="s">
        <v>1382</v>
      </c>
      <c r="J513" t="s">
        <v>1383</v>
      </c>
      <c r="K513">
        <v>1</v>
      </c>
      <c r="L513">
        <v>6</v>
      </c>
      <c r="M513">
        <v>614502</v>
      </c>
      <c r="N513" t="s">
        <v>388</v>
      </c>
      <c r="O513" t="s">
        <v>129</v>
      </c>
      <c r="P513">
        <v>51200</v>
      </c>
      <c r="Q513">
        <v>51200</v>
      </c>
      <c r="R513">
        <v>0</v>
      </c>
      <c r="S513">
        <v>51200</v>
      </c>
      <c r="T513">
        <v>0</v>
      </c>
      <c r="U513">
        <v>0</v>
      </c>
      <c r="V513">
        <v>1602197</v>
      </c>
      <c r="W513">
        <v>1782597</v>
      </c>
      <c r="X513" t="s">
        <v>206</v>
      </c>
      <c r="Y513" t="s">
        <v>207</v>
      </c>
      <c r="Z513" t="s">
        <v>100</v>
      </c>
      <c r="AA513" t="s">
        <v>106</v>
      </c>
      <c r="AB513">
        <v>800157698</v>
      </c>
      <c r="AC513">
        <v>7</v>
      </c>
      <c r="AD513" t="s">
        <v>445</v>
      </c>
      <c r="AI513">
        <v>11001</v>
      </c>
      <c r="AJ513" t="s">
        <v>446</v>
      </c>
      <c r="AK513" t="s">
        <v>447</v>
      </c>
      <c r="AM513" t="s">
        <v>448</v>
      </c>
      <c r="AN513">
        <v>31</v>
      </c>
      <c r="AO513" t="s">
        <v>113</v>
      </c>
      <c r="AP513" t="s">
        <v>113</v>
      </c>
      <c r="AQ513" t="s">
        <v>142</v>
      </c>
    </row>
    <row r="514" spans="1:43" x14ac:dyDescent="0.25">
      <c r="A514">
        <v>2024</v>
      </c>
      <c r="B514">
        <v>8</v>
      </c>
      <c r="C514">
        <v>20</v>
      </c>
      <c r="D514" s="33">
        <v>45524</v>
      </c>
      <c r="E514" t="s">
        <v>100</v>
      </c>
      <c r="F514" t="s">
        <v>101</v>
      </c>
      <c r="G514" t="s">
        <v>102</v>
      </c>
      <c r="H514">
        <v>871</v>
      </c>
      <c r="I514" t="s">
        <v>1384</v>
      </c>
      <c r="J514" t="s">
        <v>1385</v>
      </c>
      <c r="K514">
        <v>4</v>
      </c>
      <c r="L514">
        <v>6</v>
      </c>
      <c r="M514">
        <v>614502</v>
      </c>
      <c r="N514" t="s">
        <v>388</v>
      </c>
      <c r="O514" t="s">
        <v>129</v>
      </c>
      <c r="P514">
        <v>45000</v>
      </c>
      <c r="Q514">
        <v>45000</v>
      </c>
      <c r="R514">
        <v>0</v>
      </c>
      <c r="S514">
        <v>45000</v>
      </c>
      <c r="T514">
        <v>0</v>
      </c>
      <c r="U514">
        <v>0</v>
      </c>
      <c r="V514">
        <v>3471976.4</v>
      </c>
      <c r="W514">
        <v>4313984.4000000004</v>
      </c>
      <c r="X514" t="s">
        <v>148</v>
      </c>
      <c r="Y514" t="s">
        <v>149</v>
      </c>
      <c r="Z514" t="s">
        <v>100</v>
      </c>
      <c r="AA514" t="s">
        <v>106</v>
      </c>
      <c r="AB514">
        <v>1049614643</v>
      </c>
      <c r="AC514">
        <v>0</v>
      </c>
      <c r="AD514" t="s">
        <v>462</v>
      </c>
      <c r="AE514" t="s">
        <v>187</v>
      </c>
      <c r="AF514" t="s">
        <v>463</v>
      </c>
      <c r="AG514" t="s">
        <v>464</v>
      </c>
      <c r="AH514" t="s">
        <v>465</v>
      </c>
      <c r="AI514">
        <v>11001</v>
      </c>
      <c r="AJ514" t="s">
        <v>466</v>
      </c>
      <c r="AK514">
        <v>9338490</v>
      </c>
      <c r="AM514" t="s">
        <v>467</v>
      </c>
      <c r="AN514">
        <v>31</v>
      </c>
      <c r="AP514" t="s">
        <v>113</v>
      </c>
      <c r="AQ514" t="s">
        <v>142</v>
      </c>
    </row>
    <row r="515" spans="1:43" x14ac:dyDescent="0.25">
      <c r="A515">
        <v>2024</v>
      </c>
      <c r="B515">
        <v>8</v>
      </c>
      <c r="C515">
        <v>20</v>
      </c>
      <c r="D515" s="33">
        <v>45524</v>
      </c>
      <c r="E515" t="s">
        <v>100</v>
      </c>
      <c r="F515" t="s">
        <v>101</v>
      </c>
      <c r="G515" t="s">
        <v>102</v>
      </c>
      <c r="H515">
        <v>871</v>
      </c>
      <c r="I515" t="s">
        <v>1384</v>
      </c>
      <c r="J515" t="s">
        <v>1385</v>
      </c>
      <c r="K515">
        <v>5</v>
      </c>
      <c r="L515">
        <v>6</v>
      </c>
      <c r="M515">
        <v>614502</v>
      </c>
      <c r="N515" t="s">
        <v>388</v>
      </c>
      <c r="O515" t="s">
        <v>129</v>
      </c>
      <c r="P515">
        <v>18006</v>
      </c>
      <c r="Q515">
        <v>18006</v>
      </c>
      <c r="R515">
        <v>0</v>
      </c>
      <c r="S515">
        <v>18006</v>
      </c>
      <c r="T515">
        <v>0</v>
      </c>
      <c r="U515">
        <v>0</v>
      </c>
      <c r="V515">
        <v>3471976.4</v>
      </c>
      <c r="W515">
        <v>4313984.4000000004</v>
      </c>
      <c r="X515" t="s">
        <v>201</v>
      </c>
      <c r="Y515" t="s">
        <v>202</v>
      </c>
      <c r="Z515" t="s">
        <v>100</v>
      </c>
      <c r="AA515" t="s">
        <v>106</v>
      </c>
      <c r="AB515">
        <v>1049614643</v>
      </c>
      <c r="AC515">
        <v>0</v>
      </c>
      <c r="AD515" t="s">
        <v>462</v>
      </c>
      <c r="AE515" t="s">
        <v>187</v>
      </c>
      <c r="AF515" t="s">
        <v>463</v>
      </c>
      <c r="AG515" t="s">
        <v>464</v>
      </c>
      <c r="AH515" t="s">
        <v>465</v>
      </c>
      <c r="AI515">
        <v>11001</v>
      </c>
      <c r="AJ515" t="s">
        <v>466</v>
      </c>
      <c r="AK515">
        <v>9338490</v>
      </c>
      <c r="AM515" t="s">
        <v>467</v>
      </c>
      <c r="AN515">
        <v>31</v>
      </c>
      <c r="AP515" t="s">
        <v>113</v>
      </c>
      <c r="AQ515" t="s">
        <v>142</v>
      </c>
    </row>
    <row r="516" spans="1:43" x14ac:dyDescent="0.25">
      <c r="A516">
        <v>2024</v>
      </c>
      <c r="B516">
        <v>8</v>
      </c>
      <c r="C516">
        <v>20</v>
      </c>
      <c r="D516" s="33">
        <v>45524</v>
      </c>
      <c r="E516" t="s">
        <v>100</v>
      </c>
      <c r="F516" t="s">
        <v>101</v>
      </c>
      <c r="G516" t="s">
        <v>102</v>
      </c>
      <c r="H516">
        <v>871</v>
      </c>
      <c r="I516" t="s">
        <v>1384</v>
      </c>
      <c r="J516" t="s">
        <v>1385</v>
      </c>
      <c r="K516">
        <v>1</v>
      </c>
      <c r="L516">
        <v>6</v>
      </c>
      <c r="M516">
        <v>614502</v>
      </c>
      <c r="N516" t="s">
        <v>388</v>
      </c>
      <c r="O516" t="s">
        <v>129</v>
      </c>
      <c r="P516">
        <v>100000</v>
      </c>
      <c r="Q516">
        <v>100000</v>
      </c>
      <c r="R516">
        <v>0</v>
      </c>
      <c r="S516">
        <v>100000</v>
      </c>
      <c r="T516">
        <v>0</v>
      </c>
      <c r="U516">
        <v>0</v>
      </c>
      <c r="V516">
        <v>3471976.4</v>
      </c>
      <c r="W516">
        <v>4313984.4000000004</v>
      </c>
      <c r="X516" t="s">
        <v>164</v>
      </c>
      <c r="Y516" t="s">
        <v>161</v>
      </c>
      <c r="Z516" t="s">
        <v>100</v>
      </c>
      <c r="AA516" t="s">
        <v>106</v>
      </c>
      <c r="AB516">
        <v>1049614643</v>
      </c>
      <c r="AC516">
        <v>0</v>
      </c>
      <c r="AD516" t="s">
        <v>462</v>
      </c>
      <c r="AE516" t="s">
        <v>187</v>
      </c>
      <c r="AF516" t="s">
        <v>463</v>
      </c>
      <c r="AG516" t="s">
        <v>464</v>
      </c>
      <c r="AH516" t="s">
        <v>465</v>
      </c>
      <c r="AI516">
        <v>11001</v>
      </c>
      <c r="AJ516" t="s">
        <v>466</v>
      </c>
      <c r="AK516">
        <v>9338490</v>
      </c>
      <c r="AM516" t="s">
        <v>467</v>
      </c>
      <c r="AN516">
        <v>31</v>
      </c>
      <c r="AP516" t="s">
        <v>113</v>
      </c>
      <c r="AQ516" t="s">
        <v>142</v>
      </c>
    </row>
    <row r="517" spans="1:43" x14ac:dyDescent="0.25">
      <c r="A517">
        <v>2024</v>
      </c>
      <c r="B517">
        <v>8</v>
      </c>
      <c r="C517">
        <v>20</v>
      </c>
      <c r="D517" s="33">
        <v>45524</v>
      </c>
      <c r="E517" t="s">
        <v>100</v>
      </c>
      <c r="F517" t="s">
        <v>101</v>
      </c>
      <c r="G517" t="s">
        <v>102</v>
      </c>
      <c r="H517">
        <v>871</v>
      </c>
      <c r="I517" t="s">
        <v>1384</v>
      </c>
      <c r="J517" t="s">
        <v>1385</v>
      </c>
      <c r="K517">
        <v>7</v>
      </c>
      <c r="L517">
        <v>6</v>
      </c>
      <c r="M517">
        <v>614502</v>
      </c>
      <c r="N517" t="s">
        <v>388</v>
      </c>
      <c r="O517" t="s">
        <v>129</v>
      </c>
      <c r="P517">
        <v>24002</v>
      </c>
      <c r="Q517">
        <v>24002</v>
      </c>
      <c r="R517">
        <v>0</v>
      </c>
      <c r="S517">
        <v>24002</v>
      </c>
      <c r="T517">
        <v>0</v>
      </c>
      <c r="U517">
        <v>0</v>
      </c>
      <c r="V517">
        <v>3471976.4</v>
      </c>
      <c r="W517">
        <v>4313984.4000000004</v>
      </c>
      <c r="X517" t="s">
        <v>169</v>
      </c>
      <c r="Y517" t="s">
        <v>170</v>
      </c>
      <c r="Z517" t="s">
        <v>100</v>
      </c>
      <c r="AA517" t="s">
        <v>106</v>
      </c>
      <c r="AB517">
        <v>1049614643</v>
      </c>
      <c r="AC517">
        <v>0</v>
      </c>
      <c r="AD517" t="s">
        <v>462</v>
      </c>
      <c r="AE517" t="s">
        <v>187</v>
      </c>
      <c r="AF517" t="s">
        <v>463</v>
      </c>
      <c r="AG517" t="s">
        <v>464</v>
      </c>
      <c r="AH517" t="s">
        <v>465</v>
      </c>
      <c r="AI517">
        <v>11001</v>
      </c>
      <c r="AJ517" t="s">
        <v>466</v>
      </c>
      <c r="AK517">
        <v>9338490</v>
      </c>
      <c r="AM517" t="s">
        <v>467</v>
      </c>
      <c r="AN517">
        <v>31</v>
      </c>
      <c r="AP517" t="s">
        <v>113</v>
      </c>
      <c r="AQ517" t="s">
        <v>142</v>
      </c>
    </row>
    <row r="518" spans="1:43" x14ac:dyDescent="0.25">
      <c r="A518">
        <v>2024</v>
      </c>
      <c r="B518">
        <v>8</v>
      </c>
      <c r="C518">
        <v>20</v>
      </c>
      <c r="D518" s="33">
        <v>45524</v>
      </c>
      <c r="E518" t="s">
        <v>100</v>
      </c>
      <c r="F518" t="s">
        <v>101</v>
      </c>
      <c r="G518" t="s">
        <v>102</v>
      </c>
      <c r="H518">
        <v>871</v>
      </c>
      <c r="I518" t="s">
        <v>1384</v>
      </c>
      <c r="J518" t="s">
        <v>1385</v>
      </c>
      <c r="K518">
        <v>6</v>
      </c>
      <c r="L518">
        <v>6</v>
      </c>
      <c r="M518">
        <v>614502</v>
      </c>
      <c r="N518" t="s">
        <v>388</v>
      </c>
      <c r="O518" t="s">
        <v>129</v>
      </c>
      <c r="P518">
        <v>15000</v>
      </c>
      <c r="Q518">
        <v>15000</v>
      </c>
      <c r="R518">
        <v>0</v>
      </c>
      <c r="S518">
        <v>15000</v>
      </c>
      <c r="T518">
        <v>0</v>
      </c>
      <c r="U518">
        <v>0</v>
      </c>
      <c r="V518">
        <v>3471976.4</v>
      </c>
      <c r="W518">
        <v>4313984.4000000004</v>
      </c>
      <c r="X518" t="s">
        <v>180</v>
      </c>
      <c r="Y518" t="s">
        <v>181</v>
      </c>
      <c r="Z518" t="s">
        <v>100</v>
      </c>
      <c r="AA518" t="s">
        <v>106</v>
      </c>
      <c r="AB518">
        <v>1049614643</v>
      </c>
      <c r="AC518">
        <v>0</v>
      </c>
      <c r="AD518" t="s">
        <v>462</v>
      </c>
      <c r="AE518" t="s">
        <v>187</v>
      </c>
      <c r="AF518" t="s">
        <v>463</v>
      </c>
      <c r="AG518" t="s">
        <v>464</v>
      </c>
      <c r="AH518" t="s">
        <v>465</v>
      </c>
      <c r="AI518">
        <v>11001</v>
      </c>
      <c r="AJ518" t="s">
        <v>466</v>
      </c>
      <c r="AK518">
        <v>9338490</v>
      </c>
      <c r="AM518" t="s">
        <v>467</v>
      </c>
      <c r="AN518">
        <v>31</v>
      </c>
      <c r="AP518" t="s">
        <v>113</v>
      </c>
      <c r="AQ518" t="s">
        <v>142</v>
      </c>
    </row>
    <row r="519" spans="1:43" x14ac:dyDescent="0.25">
      <c r="A519">
        <v>2024</v>
      </c>
      <c r="B519">
        <v>8</v>
      </c>
      <c r="C519">
        <v>20</v>
      </c>
      <c r="D519" s="33">
        <v>45524</v>
      </c>
      <c r="E519" t="s">
        <v>100</v>
      </c>
      <c r="F519" t="s">
        <v>101</v>
      </c>
      <c r="G519" t="s">
        <v>102</v>
      </c>
      <c r="H519">
        <v>871</v>
      </c>
      <c r="I519" t="s">
        <v>1384</v>
      </c>
      <c r="J519" t="s">
        <v>1385</v>
      </c>
      <c r="K519">
        <v>3</v>
      </c>
      <c r="L519">
        <v>6</v>
      </c>
      <c r="M519">
        <v>614502</v>
      </c>
      <c r="N519" t="s">
        <v>388</v>
      </c>
      <c r="O519" t="s">
        <v>129</v>
      </c>
      <c r="P519">
        <v>100000</v>
      </c>
      <c r="Q519">
        <v>100000</v>
      </c>
      <c r="R519">
        <v>0</v>
      </c>
      <c r="S519">
        <v>100000</v>
      </c>
      <c r="T519">
        <v>0</v>
      </c>
      <c r="U519">
        <v>0</v>
      </c>
      <c r="V519">
        <v>3471976.4</v>
      </c>
      <c r="W519">
        <v>4313984.4000000004</v>
      </c>
      <c r="X519" t="s">
        <v>148</v>
      </c>
      <c r="Y519" t="s">
        <v>149</v>
      </c>
      <c r="Z519" t="s">
        <v>100</v>
      </c>
      <c r="AA519" t="s">
        <v>106</v>
      </c>
      <c r="AB519">
        <v>1049614643</v>
      </c>
      <c r="AC519">
        <v>0</v>
      </c>
      <c r="AD519" t="s">
        <v>462</v>
      </c>
      <c r="AE519" t="s">
        <v>187</v>
      </c>
      <c r="AF519" t="s">
        <v>463</v>
      </c>
      <c r="AG519" t="s">
        <v>464</v>
      </c>
      <c r="AH519" t="s">
        <v>465</v>
      </c>
      <c r="AI519">
        <v>11001</v>
      </c>
      <c r="AJ519" t="s">
        <v>466</v>
      </c>
      <c r="AK519">
        <v>9338490</v>
      </c>
      <c r="AM519" t="s">
        <v>467</v>
      </c>
      <c r="AN519">
        <v>31</v>
      </c>
      <c r="AP519" t="s">
        <v>113</v>
      </c>
      <c r="AQ519" t="s">
        <v>142</v>
      </c>
    </row>
    <row r="520" spans="1:43" x14ac:dyDescent="0.25">
      <c r="A520">
        <v>2024</v>
      </c>
      <c r="B520">
        <v>8</v>
      </c>
      <c r="C520">
        <v>20</v>
      </c>
      <c r="D520" s="33">
        <v>45524</v>
      </c>
      <c r="E520" t="s">
        <v>100</v>
      </c>
      <c r="F520" t="s">
        <v>101</v>
      </c>
      <c r="G520" t="s">
        <v>102</v>
      </c>
      <c r="H520">
        <v>872</v>
      </c>
      <c r="I520">
        <v>4717</v>
      </c>
      <c r="J520" t="s">
        <v>1386</v>
      </c>
      <c r="K520">
        <v>1</v>
      </c>
      <c r="L520">
        <v>6</v>
      </c>
      <c r="M520">
        <v>614502</v>
      </c>
      <c r="N520" t="s">
        <v>388</v>
      </c>
      <c r="O520" t="s">
        <v>129</v>
      </c>
      <c r="P520">
        <v>92004.85</v>
      </c>
      <c r="Q520">
        <v>92004.85</v>
      </c>
      <c r="R520">
        <v>0</v>
      </c>
      <c r="S520">
        <v>92004.85</v>
      </c>
      <c r="T520">
        <v>0</v>
      </c>
      <c r="U520">
        <v>0</v>
      </c>
      <c r="V520">
        <v>133900</v>
      </c>
      <c r="W520">
        <v>225904.85</v>
      </c>
      <c r="X520" t="s">
        <v>164</v>
      </c>
      <c r="Y520" t="s">
        <v>161</v>
      </c>
      <c r="Z520" t="s">
        <v>100</v>
      </c>
      <c r="AA520" t="s">
        <v>106</v>
      </c>
      <c r="AB520">
        <v>51946972</v>
      </c>
      <c r="AC520">
        <v>1</v>
      </c>
      <c r="AD520" t="s">
        <v>812</v>
      </c>
      <c r="AE520" t="s">
        <v>593</v>
      </c>
      <c r="AF520" t="s">
        <v>813</v>
      </c>
      <c r="AG520" t="s">
        <v>814</v>
      </c>
      <c r="AH520" t="s">
        <v>815</v>
      </c>
      <c r="AI520">
        <v>11001</v>
      </c>
      <c r="AJ520" t="s">
        <v>816</v>
      </c>
      <c r="AK520">
        <v>3102434339</v>
      </c>
      <c r="AM520" t="s">
        <v>817</v>
      </c>
      <c r="AN520">
        <v>31</v>
      </c>
      <c r="AQ520" t="s">
        <v>114</v>
      </c>
    </row>
    <row r="521" spans="1:43" x14ac:dyDescent="0.25">
      <c r="A521">
        <v>2024</v>
      </c>
      <c r="B521">
        <v>8</v>
      </c>
      <c r="C521">
        <v>20</v>
      </c>
      <c r="D521" s="33">
        <v>45524</v>
      </c>
      <c r="E521" t="s">
        <v>100</v>
      </c>
      <c r="F521" t="s">
        <v>101</v>
      </c>
      <c r="G521" t="s">
        <v>102</v>
      </c>
      <c r="H521">
        <v>874</v>
      </c>
      <c r="I521">
        <v>874</v>
      </c>
      <c r="J521" t="s">
        <v>721</v>
      </c>
      <c r="K521">
        <v>2</v>
      </c>
      <c r="L521">
        <v>6</v>
      </c>
      <c r="M521">
        <v>614502</v>
      </c>
      <c r="N521" t="s">
        <v>388</v>
      </c>
      <c r="O521" t="s">
        <v>129</v>
      </c>
      <c r="P521">
        <v>145000</v>
      </c>
      <c r="Q521">
        <v>145000</v>
      </c>
      <c r="R521">
        <v>0</v>
      </c>
      <c r="S521">
        <v>145000</v>
      </c>
      <c r="T521">
        <v>0</v>
      </c>
      <c r="U521">
        <v>0</v>
      </c>
      <c r="V521">
        <v>0</v>
      </c>
      <c r="W521">
        <v>145000</v>
      </c>
      <c r="X521" t="s">
        <v>994</v>
      </c>
      <c r="Y521" t="s">
        <v>995</v>
      </c>
      <c r="Z521" t="s">
        <v>100</v>
      </c>
      <c r="AA521" t="s">
        <v>106</v>
      </c>
      <c r="AB521">
        <v>900598368</v>
      </c>
      <c r="AC521">
        <v>6</v>
      </c>
      <c r="AD521" t="s">
        <v>1387</v>
      </c>
      <c r="AI521">
        <v>11001</v>
      </c>
      <c r="AJ521" t="s">
        <v>1388</v>
      </c>
      <c r="AK521">
        <v>3228599030</v>
      </c>
      <c r="AM521" t="s">
        <v>1322</v>
      </c>
      <c r="AN521">
        <v>31</v>
      </c>
      <c r="AO521" t="s">
        <v>113</v>
      </c>
      <c r="AP521" t="s">
        <v>113</v>
      </c>
      <c r="AQ521" t="s">
        <v>114</v>
      </c>
    </row>
    <row r="522" spans="1:43" x14ac:dyDescent="0.25">
      <c r="A522">
        <v>2024</v>
      </c>
      <c r="B522">
        <v>8</v>
      </c>
      <c r="C522">
        <v>22</v>
      </c>
      <c r="D522" s="33">
        <v>45526</v>
      </c>
      <c r="E522" t="s">
        <v>100</v>
      </c>
      <c r="F522" t="s">
        <v>101</v>
      </c>
      <c r="G522" t="s">
        <v>102</v>
      </c>
      <c r="H522">
        <v>876</v>
      </c>
      <c r="I522">
        <v>876</v>
      </c>
      <c r="J522" t="s">
        <v>1389</v>
      </c>
      <c r="K522">
        <v>1</v>
      </c>
      <c r="L522">
        <v>6</v>
      </c>
      <c r="M522">
        <v>614502</v>
      </c>
      <c r="N522" t="s">
        <v>388</v>
      </c>
      <c r="O522" t="s">
        <v>129</v>
      </c>
      <c r="P522">
        <v>36000</v>
      </c>
      <c r="Q522">
        <v>36000</v>
      </c>
      <c r="R522">
        <v>0</v>
      </c>
      <c r="S522">
        <v>36000</v>
      </c>
      <c r="T522">
        <v>0</v>
      </c>
      <c r="U522">
        <v>0</v>
      </c>
      <c r="V522">
        <v>3939499</v>
      </c>
      <c r="W522">
        <v>4356499</v>
      </c>
      <c r="X522">
        <v>1</v>
      </c>
      <c r="Y522" t="s">
        <v>414</v>
      </c>
      <c r="Z522" t="s">
        <v>100</v>
      </c>
      <c r="AA522" t="s">
        <v>106</v>
      </c>
      <c r="AB522">
        <v>901487971</v>
      </c>
      <c r="AC522">
        <v>5</v>
      </c>
      <c r="AD522" t="s">
        <v>589</v>
      </c>
      <c r="AI522">
        <v>11001</v>
      </c>
      <c r="AJ522" t="s">
        <v>590</v>
      </c>
      <c r="AK522">
        <v>5243120</v>
      </c>
      <c r="AM522" t="s">
        <v>591</v>
      </c>
      <c r="AN522">
        <v>31</v>
      </c>
      <c r="AO522" t="s">
        <v>113</v>
      </c>
      <c r="AP522" t="s">
        <v>113</v>
      </c>
      <c r="AQ522" t="s">
        <v>142</v>
      </c>
    </row>
    <row r="523" spans="1:43" x14ac:dyDescent="0.25">
      <c r="A523">
        <v>2024</v>
      </c>
      <c r="B523">
        <v>8</v>
      </c>
      <c r="C523">
        <v>22</v>
      </c>
      <c r="D523" s="33">
        <v>45526</v>
      </c>
      <c r="E523" t="s">
        <v>100</v>
      </c>
      <c r="F523" t="s">
        <v>101</v>
      </c>
      <c r="G523" t="s">
        <v>102</v>
      </c>
      <c r="H523">
        <v>876</v>
      </c>
      <c r="I523">
        <v>876</v>
      </c>
      <c r="J523" t="s">
        <v>1389</v>
      </c>
      <c r="K523">
        <v>3</v>
      </c>
      <c r="L523">
        <v>6</v>
      </c>
      <c r="M523">
        <v>614502</v>
      </c>
      <c r="N523" t="s">
        <v>388</v>
      </c>
      <c r="O523" t="s">
        <v>129</v>
      </c>
      <c r="P523">
        <v>183000</v>
      </c>
      <c r="Q523">
        <v>183000</v>
      </c>
      <c r="R523">
        <v>0</v>
      </c>
      <c r="S523">
        <v>183000</v>
      </c>
      <c r="T523">
        <v>0</v>
      </c>
      <c r="U523">
        <v>0</v>
      </c>
      <c r="V523">
        <v>3939499</v>
      </c>
      <c r="W523">
        <v>4356499</v>
      </c>
      <c r="X523" t="s">
        <v>994</v>
      </c>
      <c r="Y523" t="s">
        <v>995</v>
      </c>
      <c r="Z523" t="s">
        <v>100</v>
      </c>
      <c r="AA523" t="s">
        <v>106</v>
      </c>
      <c r="AB523">
        <v>901487971</v>
      </c>
      <c r="AC523">
        <v>5</v>
      </c>
      <c r="AD523" t="s">
        <v>589</v>
      </c>
      <c r="AI523">
        <v>11001</v>
      </c>
      <c r="AJ523" t="s">
        <v>590</v>
      </c>
      <c r="AK523">
        <v>5243120</v>
      </c>
      <c r="AM523" t="s">
        <v>591</v>
      </c>
      <c r="AN523">
        <v>31</v>
      </c>
      <c r="AO523" t="s">
        <v>113</v>
      </c>
      <c r="AP523" t="s">
        <v>113</v>
      </c>
      <c r="AQ523" t="s">
        <v>142</v>
      </c>
    </row>
    <row r="524" spans="1:43" x14ac:dyDescent="0.25">
      <c r="A524">
        <v>2024</v>
      </c>
      <c r="B524">
        <v>8</v>
      </c>
      <c r="C524">
        <v>22</v>
      </c>
      <c r="D524" s="33">
        <v>45526</v>
      </c>
      <c r="E524" t="s">
        <v>100</v>
      </c>
      <c r="F524" t="s">
        <v>101</v>
      </c>
      <c r="G524" t="s">
        <v>102</v>
      </c>
      <c r="H524">
        <v>877</v>
      </c>
      <c r="I524">
        <v>1659</v>
      </c>
      <c r="J524" t="s">
        <v>482</v>
      </c>
      <c r="K524">
        <v>1</v>
      </c>
      <c r="L524">
        <v>6</v>
      </c>
      <c r="M524">
        <v>614502</v>
      </c>
      <c r="N524" t="s">
        <v>388</v>
      </c>
      <c r="O524" t="s">
        <v>129</v>
      </c>
      <c r="P524">
        <v>10000</v>
      </c>
      <c r="Q524">
        <v>10000</v>
      </c>
      <c r="R524">
        <v>0</v>
      </c>
      <c r="S524">
        <v>10000</v>
      </c>
      <c r="T524">
        <v>0</v>
      </c>
      <c r="U524">
        <v>0</v>
      </c>
      <c r="V524">
        <v>855000</v>
      </c>
      <c r="W524">
        <v>1180000</v>
      </c>
      <c r="X524" t="s">
        <v>994</v>
      </c>
      <c r="Y524" t="s">
        <v>995</v>
      </c>
      <c r="Z524" t="s">
        <v>100</v>
      </c>
      <c r="AA524" t="s">
        <v>106</v>
      </c>
      <c r="AB524">
        <v>80249882</v>
      </c>
      <c r="AC524">
        <v>0</v>
      </c>
      <c r="AD524" t="s">
        <v>483</v>
      </c>
      <c r="AE524" t="s">
        <v>484</v>
      </c>
      <c r="AG524" t="s">
        <v>296</v>
      </c>
      <c r="AH524" t="s">
        <v>485</v>
      </c>
      <c r="AI524">
        <v>11001</v>
      </c>
      <c r="AJ524" t="s">
        <v>486</v>
      </c>
      <c r="AK524">
        <v>3115790017</v>
      </c>
      <c r="AM524" t="s">
        <v>487</v>
      </c>
      <c r="AN524">
        <v>31</v>
      </c>
      <c r="AQ524" t="s">
        <v>114</v>
      </c>
    </row>
    <row r="525" spans="1:43" x14ac:dyDescent="0.25">
      <c r="A525">
        <v>2024</v>
      </c>
      <c r="B525">
        <v>8</v>
      </c>
      <c r="C525">
        <v>23</v>
      </c>
      <c r="D525" s="33">
        <v>45527</v>
      </c>
      <c r="E525" t="s">
        <v>145</v>
      </c>
      <c r="F525" t="s">
        <v>146</v>
      </c>
      <c r="G525" t="s">
        <v>102</v>
      </c>
      <c r="H525">
        <v>6038</v>
      </c>
      <c r="I525">
        <v>6038</v>
      </c>
      <c r="J525" t="s">
        <v>1238</v>
      </c>
      <c r="K525">
        <v>1</v>
      </c>
      <c r="L525">
        <v>6</v>
      </c>
      <c r="M525">
        <v>614502</v>
      </c>
      <c r="N525" t="s">
        <v>388</v>
      </c>
      <c r="O525" t="s">
        <v>129</v>
      </c>
      <c r="P525">
        <v>5000</v>
      </c>
      <c r="Q525">
        <v>5000</v>
      </c>
      <c r="R525">
        <v>0</v>
      </c>
      <c r="S525">
        <v>5000</v>
      </c>
      <c r="T525">
        <v>0</v>
      </c>
      <c r="U525">
        <v>0</v>
      </c>
      <c r="V525">
        <v>0</v>
      </c>
      <c r="W525">
        <v>5000</v>
      </c>
      <c r="X525" t="s">
        <v>306</v>
      </c>
      <c r="Y525" t="s">
        <v>307</v>
      </c>
      <c r="Z525" t="s">
        <v>145</v>
      </c>
      <c r="AA525" t="s">
        <v>150</v>
      </c>
      <c r="AB525">
        <v>7168518</v>
      </c>
      <c r="AC525">
        <v>0</v>
      </c>
      <c r="AD525" t="s">
        <v>1390</v>
      </c>
      <c r="AE525" t="s">
        <v>1391</v>
      </c>
      <c r="AG525" t="s">
        <v>1392</v>
      </c>
      <c r="AH525" t="s">
        <v>1392</v>
      </c>
      <c r="AI525">
        <v>11001</v>
      </c>
      <c r="AJ525" t="s">
        <v>1393</v>
      </c>
      <c r="AK525">
        <v>3118164769</v>
      </c>
      <c r="AM525" t="s">
        <v>1220</v>
      </c>
      <c r="AN525">
        <v>31</v>
      </c>
      <c r="AP525" t="s">
        <v>113</v>
      </c>
      <c r="AQ525" t="s">
        <v>114</v>
      </c>
    </row>
    <row r="526" spans="1:43" x14ac:dyDescent="0.25">
      <c r="A526">
        <v>2024</v>
      </c>
      <c r="B526">
        <v>8</v>
      </c>
      <c r="C526">
        <v>23</v>
      </c>
      <c r="D526" s="33">
        <v>45527</v>
      </c>
      <c r="E526" t="s">
        <v>145</v>
      </c>
      <c r="F526" t="s">
        <v>146</v>
      </c>
      <c r="G526" t="s">
        <v>102</v>
      </c>
      <c r="H526">
        <v>6041</v>
      </c>
      <c r="I526">
        <v>6041</v>
      </c>
      <c r="J526" t="s">
        <v>1394</v>
      </c>
      <c r="K526">
        <v>1</v>
      </c>
      <c r="L526">
        <v>6</v>
      </c>
      <c r="M526">
        <v>614502</v>
      </c>
      <c r="N526" t="s">
        <v>388</v>
      </c>
      <c r="O526" t="s">
        <v>129</v>
      </c>
      <c r="P526">
        <v>200000</v>
      </c>
      <c r="Q526">
        <v>200000</v>
      </c>
      <c r="R526">
        <v>0</v>
      </c>
      <c r="S526">
        <v>200000</v>
      </c>
      <c r="T526">
        <v>0</v>
      </c>
      <c r="U526">
        <v>0</v>
      </c>
      <c r="V526">
        <v>0</v>
      </c>
      <c r="W526">
        <v>220000</v>
      </c>
      <c r="X526" t="s">
        <v>196</v>
      </c>
      <c r="Y526" t="s">
        <v>170</v>
      </c>
      <c r="Z526" t="s">
        <v>145</v>
      </c>
      <c r="AA526" t="s">
        <v>150</v>
      </c>
      <c r="AB526">
        <v>80090005</v>
      </c>
      <c r="AC526">
        <v>2</v>
      </c>
      <c r="AD526" t="s">
        <v>1395</v>
      </c>
      <c r="AE526" t="s">
        <v>1396</v>
      </c>
      <c r="AF526" t="s">
        <v>1397</v>
      </c>
      <c r="AG526" t="s">
        <v>879</v>
      </c>
      <c r="AH526" t="s">
        <v>1398</v>
      </c>
      <c r="AI526">
        <v>11001</v>
      </c>
      <c r="AJ526" t="s">
        <v>1399</v>
      </c>
      <c r="AK526">
        <v>3118077503</v>
      </c>
      <c r="AM526" t="s">
        <v>1400</v>
      </c>
      <c r="AN526">
        <v>31</v>
      </c>
      <c r="AO526" t="s">
        <v>113</v>
      </c>
      <c r="AP526" t="s">
        <v>113</v>
      </c>
      <c r="AQ526" t="s">
        <v>114</v>
      </c>
    </row>
    <row r="527" spans="1:43" x14ac:dyDescent="0.25">
      <c r="A527">
        <v>2024</v>
      </c>
      <c r="B527">
        <v>8</v>
      </c>
      <c r="C527">
        <v>24</v>
      </c>
      <c r="D527" s="33">
        <v>45528</v>
      </c>
      <c r="E527" t="s">
        <v>100</v>
      </c>
      <c r="F527" t="s">
        <v>101</v>
      </c>
      <c r="G527" t="s">
        <v>102</v>
      </c>
      <c r="H527">
        <v>905</v>
      </c>
      <c r="I527">
        <v>1169</v>
      </c>
      <c r="J527" t="s">
        <v>461</v>
      </c>
      <c r="K527">
        <v>1</v>
      </c>
      <c r="L527">
        <v>6</v>
      </c>
      <c r="M527">
        <v>614502</v>
      </c>
      <c r="N527" t="s">
        <v>388</v>
      </c>
      <c r="O527" t="s">
        <v>129</v>
      </c>
      <c r="P527">
        <v>15000</v>
      </c>
      <c r="Q527">
        <v>15000</v>
      </c>
      <c r="R527">
        <v>0</v>
      </c>
      <c r="S527">
        <v>15000</v>
      </c>
      <c r="T527">
        <v>0</v>
      </c>
      <c r="U527">
        <v>0</v>
      </c>
      <c r="V527">
        <v>3471976.4</v>
      </c>
      <c r="W527">
        <v>4313984.4000000004</v>
      </c>
      <c r="X527" t="s">
        <v>184</v>
      </c>
      <c r="Y527" t="s">
        <v>185</v>
      </c>
      <c r="Z527" t="s">
        <v>100</v>
      </c>
      <c r="AA527" t="s">
        <v>106</v>
      </c>
      <c r="AB527">
        <v>1049614643</v>
      </c>
      <c r="AC527">
        <v>0</v>
      </c>
      <c r="AD527" t="s">
        <v>462</v>
      </c>
      <c r="AE527" t="s">
        <v>187</v>
      </c>
      <c r="AF527" t="s">
        <v>463</v>
      </c>
      <c r="AG527" t="s">
        <v>464</v>
      </c>
      <c r="AH527" t="s">
        <v>465</v>
      </c>
      <c r="AI527">
        <v>11001</v>
      </c>
      <c r="AJ527" t="s">
        <v>466</v>
      </c>
      <c r="AK527">
        <v>9338490</v>
      </c>
      <c r="AM527" t="s">
        <v>467</v>
      </c>
      <c r="AN527">
        <v>31</v>
      </c>
      <c r="AP527" t="s">
        <v>113</v>
      </c>
      <c r="AQ527" t="s">
        <v>142</v>
      </c>
    </row>
    <row r="528" spans="1:43" x14ac:dyDescent="0.25">
      <c r="A528">
        <v>2024</v>
      </c>
      <c r="B528">
        <v>8</v>
      </c>
      <c r="C528">
        <v>26</v>
      </c>
      <c r="D528" s="33">
        <v>45530</v>
      </c>
      <c r="E528" t="s">
        <v>1401</v>
      </c>
      <c r="F528" t="s">
        <v>1402</v>
      </c>
      <c r="G528" t="s">
        <v>102</v>
      </c>
      <c r="H528">
        <v>6197</v>
      </c>
      <c r="I528">
        <v>598</v>
      </c>
      <c r="J528" t="s">
        <v>1403</v>
      </c>
      <c r="K528">
        <v>1</v>
      </c>
      <c r="L528">
        <v>6</v>
      </c>
      <c r="M528">
        <v>614502</v>
      </c>
      <c r="N528" t="s">
        <v>388</v>
      </c>
      <c r="O528" t="s">
        <v>129</v>
      </c>
      <c r="P528">
        <v>20000</v>
      </c>
      <c r="Q528">
        <v>20000</v>
      </c>
      <c r="R528">
        <v>0</v>
      </c>
      <c r="S528">
        <v>20000</v>
      </c>
      <c r="T528">
        <v>0</v>
      </c>
      <c r="U528">
        <v>0</v>
      </c>
      <c r="V528">
        <v>0</v>
      </c>
      <c r="W528">
        <v>220000</v>
      </c>
      <c r="X528" t="s">
        <v>206</v>
      </c>
      <c r="Y528" t="s">
        <v>207</v>
      </c>
      <c r="Z528" t="s">
        <v>145</v>
      </c>
      <c r="AA528" t="s">
        <v>150</v>
      </c>
      <c r="AB528">
        <v>80090005</v>
      </c>
      <c r="AC528">
        <v>2</v>
      </c>
      <c r="AD528" t="s">
        <v>1395</v>
      </c>
      <c r="AE528" t="s">
        <v>1396</v>
      </c>
      <c r="AF528" t="s">
        <v>1397</v>
      </c>
      <c r="AG528" t="s">
        <v>879</v>
      </c>
      <c r="AH528" t="s">
        <v>1398</v>
      </c>
      <c r="AI528">
        <v>11001</v>
      </c>
      <c r="AJ528" t="s">
        <v>1399</v>
      </c>
      <c r="AK528">
        <v>3118077503</v>
      </c>
      <c r="AM528" t="s">
        <v>1400</v>
      </c>
      <c r="AN528">
        <v>31</v>
      </c>
      <c r="AO528" t="s">
        <v>113</v>
      </c>
      <c r="AP528" t="s">
        <v>113</v>
      </c>
      <c r="AQ528" t="s">
        <v>114</v>
      </c>
    </row>
    <row r="529" spans="1:43" x14ac:dyDescent="0.25">
      <c r="A529">
        <v>2024</v>
      </c>
      <c r="B529">
        <v>8</v>
      </c>
      <c r="C529">
        <v>26</v>
      </c>
      <c r="D529" s="33">
        <v>45530</v>
      </c>
      <c r="E529" t="s">
        <v>1401</v>
      </c>
      <c r="F529" t="s">
        <v>1402</v>
      </c>
      <c r="G529" t="s">
        <v>102</v>
      </c>
      <c r="H529">
        <v>6198</v>
      </c>
      <c r="I529">
        <v>1019</v>
      </c>
      <c r="J529" t="s">
        <v>1404</v>
      </c>
      <c r="K529">
        <v>1</v>
      </c>
      <c r="L529">
        <v>6</v>
      </c>
      <c r="M529">
        <v>614502</v>
      </c>
      <c r="N529" t="s">
        <v>388</v>
      </c>
      <c r="O529" t="s">
        <v>129</v>
      </c>
      <c r="P529">
        <v>110600</v>
      </c>
      <c r="Q529">
        <v>110600</v>
      </c>
      <c r="R529">
        <v>0</v>
      </c>
      <c r="S529">
        <v>110600</v>
      </c>
      <c r="T529">
        <v>0</v>
      </c>
      <c r="U529">
        <v>0</v>
      </c>
      <c r="V529">
        <v>485000</v>
      </c>
      <c r="W529">
        <v>595600</v>
      </c>
      <c r="X529" t="s">
        <v>169</v>
      </c>
      <c r="Y529" t="s">
        <v>170</v>
      </c>
      <c r="Z529" t="s">
        <v>145</v>
      </c>
      <c r="AA529" t="s">
        <v>150</v>
      </c>
      <c r="AB529">
        <v>79981998</v>
      </c>
      <c r="AC529">
        <v>0</v>
      </c>
      <c r="AD529" t="s">
        <v>401</v>
      </c>
      <c r="AE529" t="s">
        <v>402</v>
      </c>
      <c r="AF529" t="s">
        <v>403</v>
      </c>
      <c r="AG529" t="s">
        <v>404</v>
      </c>
      <c r="AI529">
        <v>11001</v>
      </c>
      <c r="AJ529" t="s">
        <v>405</v>
      </c>
      <c r="AK529">
        <v>3165767022</v>
      </c>
      <c r="AM529" t="s">
        <v>406</v>
      </c>
      <c r="AN529">
        <v>31</v>
      </c>
      <c r="AQ529" t="s">
        <v>114</v>
      </c>
    </row>
    <row r="530" spans="1:43" x14ac:dyDescent="0.25">
      <c r="A530">
        <v>2024</v>
      </c>
      <c r="B530">
        <v>8</v>
      </c>
      <c r="C530">
        <v>26</v>
      </c>
      <c r="D530" s="33">
        <v>45530</v>
      </c>
      <c r="E530" t="s">
        <v>145</v>
      </c>
      <c r="F530" t="s">
        <v>146</v>
      </c>
      <c r="G530" t="s">
        <v>102</v>
      </c>
      <c r="H530">
        <v>6039</v>
      </c>
      <c r="I530">
        <v>6039</v>
      </c>
      <c r="J530" t="s">
        <v>1405</v>
      </c>
      <c r="K530">
        <v>2</v>
      </c>
      <c r="L530">
        <v>6</v>
      </c>
      <c r="M530">
        <v>614502</v>
      </c>
      <c r="N530" t="s">
        <v>388</v>
      </c>
      <c r="O530" t="s">
        <v>129</v>
      </c>
      <c r="P530">
        <v>25000</v>
      </c>
      <c r="Q530">
        <v>25000</v>
      </c>
      <c r="R530">
        <v>0</v>
      </c>
      <c r="S530">
        <v>25000</v>
      </c>
      <c r="T530">
        <v>0</v>
      </c>
      <c r="U530">
        <v>0</v>
      </c>
      <c r="V530">
        <v>165300</v>
      </c>
      <c r="W530">
        <v>220300</v>
      </c>
      <c r="X530" t="s">
        <v>257</v>
      </c>
      <c r="Y530" t="s">
        <v>258</v>
      </c>
      <c r="Z530" t="s">
        <v>145</v>
      </c>
      <c r="AA530" t="s">
        <v>150</v>
      </c>
      <c r="AB530">
        <v>80135104</v>
      </c>
      <c r="AC530">
        <v>9</v>
      </c>
      <c r="AD530" t="s">
        <v>186</v>
      </c>
      <c r="AE530" t="s">
        <v>187</v>
      </c>
      <c r="AF530" t="s">
        <v>188</v>
      </c>
      <c r="AG530" t="s">
        <v>189</v>
      </c>
      <c r="AH530" t="s">
        <v>190</v>
      </c>
      <c r="AI530">
        <v>11001</v>
      </c>
      <c r="AJ530" t="s">
        <v>191</v>
      </c>
      <c r="AK530">
        <v>3166934661</v>
      </c>
      <c r="AM530" t="s">
        <v>192</v>
      </c>
      <c r="AN530">
        <v>31</v>
      </c>
      <c r="AP530" t="s">
        <v>113</v>
      </c>
      <c r="AQ530" t="s">
        <v>114</v>
      </c>
    </row>
    <row r="531" spans="1:43" x14ac:dyDescent="0.25">
      <c r="A531">
        <v>2024</v>
      </c>
      <c r="B531">
        <v>8</v>
      </c>
      <c r="C531">
        <v>26</v>
      </c>
      <c r="D531" s="33">
        <v>45530</v>
      </c>
      <c r="E531" t="s">
        <v>100</v>
      </c>
      <c r="F531" t="s">
        <v>101</v>
      </c>
      <c r="G531" t="s">
        <v>102</v>
      </c>
      <c r="H531">
        <v>881</v>
      </c>
      <c r="I531">
        <v>2270</v>
      </c>
      <c r="J531" t="s">
        <v>1406</v>
      </c>
      <c r="K531">
        <v>1</v>
      </c>
      <c r="L531">
        <v>6</v>
      </c>
      <c r="M531">
        <v>614502</v>
      </c>
      <c r="N531" t="s">
        <v>388</v>
      </c>
      <c r="O531" t="s">
        <v>129</v>
      </c>
      <c r="P531">
        <v>150000</v>
      </c>
      <c r="Q531">
        <v>150000</v>
      </c>
      <c r="R531">
        <v>0</v>
      </c>
      <c r="S531">
        <v>150000</v>
      </c>
      <c r="T531">
        <v>0</v>
      </c>
      <c r="U531">
        <v>0</v>
      </c>
      <c r="V531">
        <v>254621.85</v>
      </c>
      <c r="W531">
        <v>424621.85</v>
      </c>
      <c r="X531" t="s">
        <v>196</v>
      </c>
      <c r="Y531" t="s">
        <v>170</v>
      </c>
      <c r="Z531" t="s">
        <v>100</v>
      </c>
      <c r="AA531" t="s">
        <v>106</v>
      </c>
      <c r="AB531">
        <v>900141395</v>
      </c>
      <c r="AC531">
        <v>3</v>
      </c>
      <c r="AD531" t="s">
        <v>1162</v>
      </c>
      <c r="AI531">
        <v>11001</v>
      </c>
      <c r="AJ531" t="s">
        <v>1163</v>
      </c>
      <c r="AK531">
        <v>3108671105</v>
      </c>
      <c r="AM531" t="s">
        <v>1164</v>
      </c>
      <c r="AN531">
        <v>31</v>
      </c>
      <c r="AP531" t="s">
        <v>113</v>
      </c>
      <c r="AQ531" t="s">
        <v>142</v>
      </c>
    </row>
    <row r="532" spans="1:43" x14ac:dyDescent="0.25">
      <c r="A532">
        <v>2024</v>
      </c>
      <c r="B532">
        <v>8</v>
      </c>
      <c r="C532">
        <v>26</v>
      </c>
      <c r="D532" s="33">
        <v>45530</v>
      </c>
      <c r="E532" t="s">
        <v>100</v>
      </c>
      <c r="F532" t="s">
        <v>101</v>
      </c>
      <c r="G532" t="s">
        <v>102</v>
      </c>
      <c r="H532">
        <v>944</v>
      </c>
      <c r="I532">
        <v>122</v>
      </c>
      <c r="J532" t="s">
        <v>1407</v>
      </c>
      <c r="K532">
        <v>1</v>
      </c>
      <c r="L532">
        <v>6</v>
      </c>
      <c r="M532">
        <v>614502</v>
      </c>
      <c r="N532" t="s">
        <v>388</v>
      </c>
      <c r="O532" t="s">
        <v>129</v>
      </c>
      <c r="P532">
        <v>75000</v>
      </c>
      <c r="Q532">
        <v>75000</v>
      </c>
      <c r="R532">
        <v>0</v>
      </c>
      <c r="S532">
        <v>75000</v>
      </c>
      <c r="T532">
        <v>0</v>
      </c>
      <c r="U532">
        <v>0</v>
      </c>
      <c r="V532">
        <v>300000</v>
      </c>
      <c r="W532">
        <v>375000</v>
      </c>
      <c r="X532" t="s">
        <v>193</v>
      </c>
      <c r="Y532" t="s">
        <v>194</v>
      </c>
      <c r="Z532" t="s">
        <v>100</v>
      </c>
      <c r="AA532" t="s">
        <v>106</v>
      </c>
      <c r="AB532">
        <v>79486986</v>
      </c>
      <c r="AC532">
        <v>1</v>
      </c>
      <c r="AD532" t="s">
        <v>1257</v>
      </c>
      <c r="AE532" t="s">
        <v>1258</v>
      </c>
      <c r="AG532" t="s">
        <v>1259</v>
      </c>
      <c r="AH532" t="s">
        <v>1260</v>
      </c>
      <c r="AI532">
        <v>11001</v>
      </c>
      <c r="AJ532" t="s">
        <v>1261</v>
      </c>
      <c r="AK532">
        <v>3138199273</v>
      </c>
      <c r="AM532" t="s">
        <v>1262</v>
      </c>
      <c r="AN532">
        <v>31</v>
      </c>
      <c r="AO532" t="s">
        <v>113</v>
      </c>
      <c r="AP532" t="s">
        <v>113</v>
      </c>
      <c r="AQ532" t="s">
        <v>114</v>
      </c>
    </row>
    <row r="533" spans="1:43" x14ac:dyDescent="0.25">
      <c r="A533">
        <v>2024</v>
      </c>
      <c r="B533">
        <v>8</v>
      </c>
      <c r="C533">
        <v>27</v>
      </c>
      <c r="D533" s="33">
        <v>45531</v>
      </c>
      <c r="E533" t="s">
        <v>100</v>
      </c>
      <c r="F533" t="s">
        <v>101</v>
      </c>
      <c r="G533" t="s">
        <v>102</v>
      </c>
      <c r="H533">
        <v>906</v>
      </c>
      <c r="I533">
        <v>42335</v>
      </c>
      <c r="J533" t="s">
        <v>413</v>
      </c>
      <c r="K533">
        <v>1</v>
      </c>
      <c r="L533">
        <v>6</v>
      </c>
      <c r="M533">
        <v>614502</v>
      </c>
      <c r="N533" t="s">
        <v>388</v>
      </c>
      <c r="O533" t="s">
        <v>129</v>
      </c>
      <c r="P533">
        <v>30000</v>
      </c>
      <c r="Q533">
        <v>30000</v>
      </c>
      <c r="R533">
        <v>0</v>
      </c>
      <c r="S533">
        <v>30000</v>
      </c>
      <c r="T533">
        <v>0</v>
      </c>
      <c r="U533">
        <v>0</v>
      </c>
      <c r="V533">
        <v>1823240</v>
      </c>
      <c r="W533">
        <v>1943240</v>
      </c>
      <c r="X533" t="s">
        <v>184</v>
      </c>
      <c r="Y533" t="s">
        <v>185</v>
      </c>
      <c r="Z533" t="s">
        <v>100</v>
      </c>
      <c r="AA533" t="s">
        <v>106</v>
      </c>
      <c r="AB533">
        <v>900094539</v>
      </c>
      <c r="AC533">
        <v>5</v>
      </c>
      <c r="AD533" t="s">
        <v>415</v>
      </c>
      <c r="AI533">
        <v>11001</v>
      </c>
      <c r="AJ533" t="s">
        <v>416</v>
      </c>
      <c r="AK533">
        <v>7448462</v>
      </c>
      <c r="AM533" t="s">
        <v>417</v>
      </c>
      <c r="AN533">
        <v>31</v>
      </c>
      <c r="AQ533" t="s">
        <v>142</v>
      </c>
    </row>
    <row r="534" spans="1:43" x14ac:dyDescent="0.25">
      <c r="A534">
        <v>2024</v>
      </c>
      <c r="B534">
        <v>8</v>
      </c>
      <c r="C534">
        <v>27</v>
      </c>
      <c r="D534" s="33">
        <v>45531</v>
      </c>
      <c r="E534" t="s">
        <v>100</v>
      </c>
      <c r="F534" t="s">
        <v>101</v>
      </c>
      <c r="G534" t="s">
        <v>102</v>
      </c>
      <c r="H534">
        <v>922</v>
      </c>
      <c r="I534">
        <v>2285</v>
      </c>
      <c r="J534" t="s">
        <v>1408</v>
      </c>
      <c r="K534">
        <v>1</v>
      </c>
      <c r="L534">
        <v>6</v>
      </c>
      <c r="M534">
        <v>614502</v>
      </c>
      <c r="N534" t="s">
        <v>388</v>
      </c>
      <c r="O534" t="s">
        <v>129</v>
      </c>
      <c r="P534">
        <v>20000</v>
      </c>
      <c r="Q534">
        <v>20000</v>
      </c>
      <c r="R534">
        <v>0</v>
      </c>
      <c r="S534">
        <v>20000</v>
      </c>
      <c r="T534">
        <v>0</v>
      </c>
      <c r="U534">
        <v>0</v>
      </c>
      <c r="V534">
        <v>254621.85</v>
      </c>
      <c r="W534">
        <v>424621.85</v>
      </c>
      <c r="X534" t="s">
        <v>201</v>
      </c>
      <c r="Y534" t="s">
        <v>202</v>
      </c>
      <c r="Z534" t="s">
        <v>100</v>
      </c>
      <c r="AA534" t="s">
        <v>106</v>
      </c>
      <c r="AB534">
        <v>900141395</v>
      </c>
      <c r="AC534">
        <v>3</v>
      </c>
      <c r="AD534" t="s">
        <v>1162</v>
      </c>
      <c r="AI534">
        <v>11001</v>
      </c>
      <c r="AJ534" t="s">
        <v>1163</v>
      </c>
      <c r="AK534">
        <v>3108671105</v>
      </c>
      <c r="AM534" t="s">
        <v>1164</v>
      </c>
      <c r="AN534">
        <v>31</v>
      </c>
      <c r="AP534" t="s">
        <v>113</v>
      </c>
      <c r="AQ534" t="s">
        <v>142</v>
      </c>
    </row>
    <row r="535" spans="1:43" x14ac:dyDescent="0.25">
      <c r="A535">
        <v>2024</v>
      </c>
      <c r="B535">
        <v>8</v>
      </c>
      <c r="C535">
        <v>28</v>
      </c>
      <c r="D535" s="33">
        <v>45532</v>
      </c>
      <c r="E535" t="s">
        <v>145</v>
      </c>
      <c r="F535" t="s">
        <v>146</v>
      </c>
      <c r="G535" t="s">
        <v>102</v>
      </c>
      <c r="H535">
        <v>6183</v>
      </c>
      <c r="I535">
        <v>6155</v>
      </c>
      <c r="J535" t="s">
        <v>1409</v>
      </c>
      <c r="K535">
        <v>1</v>
      </c>
      <c r="L535">
        <v>6</v>
      </c>
      <c r="M535">
        <v>614502</v>
      </c>
      <c r="N535" t="s">
        <v>388</v>
      </c>
      <c r="O535" t="s">
        <v>129</v>
      </c>
      <c r="P535">
        <v>68000</v>
      </c>
      <c r="Q535">
        <v>68000</v>
      </c>
      <c r="R535">
        <v>0</v>
      </c>
      <c r="S535">
        <v>68000</v>
      </c>
      <c r="T535">
        <v>0</v>
      </c>
      <c r="U535">
        <v>0</v>
      </c>
      <c r="V535">
        <v>1918500</v>
      </c>
      <c r="W535">
        <v>2211500</v>
      </c>
      <c r="X535" t="s">
        <v>306</v>
      </c>
      <c r="Y535" t="s">
        <v>307</v>
      </c>
      <c r="AB535">
        <v>80411422</v>
      </c>
      <c r="AC535">
        <v>1</v>
      </c>
      <c r="AD535" t="s">
        <v>389</v>
      </c>
      <c r="AE535" t="s">
        <v>152</v>
      </c>
      <c r="AF535" t="s">
        <v>390</v>
      </c>
      <c r="AG535" t="s">
        <v>391</v>
      </c>
      <c r="AH535" t="s">
        <v>392</v>
      </c>
      <c r="AI535">
        <v>11001</v>
      </c>
      <c r="AJ535" t="s">
        <v>393</v>
      </c>
      <c r="AK535">
        <v>6793151</v>
      </c>
      <c r="AM535" t="s">
        <v>394</v>
      </c>
      <c r="AN535">
        <v>31</v>
      </c>
      <c r="AO535" t="s">
        <v>113</v>
      </c>
      <c r="AP535" t="s">
        <v>113</v>
      </c>
      <c r="AQ535" t="s">
        <v>114</v>
      </c>
    </row>
    <row r="536" spans="1:43" x14ac:dyDescent="0.25">
      <c r="A536">
        <v>2024</v>
      </c>
      <c r="B536">
        <v>8</v>
      </c>
      <c r="C536">
        <v>29</v>
      </c>
      <c r="D536" s="33">
        <v>45533</v>
      </c>
      <c r="E536" t="s">
        <v>145</v>
      </c>
      <c r="F536" t="s">
        <v>146</v>
      </c>
      <c r="G536" t="s">
        <v>102</v>
      </c>
      <c r="H536">
        <v>6139</v>
      </c>
      <c r="I536">
        <v>6111</v>
      </c>
      <c r="J536" t="s">
        <v>1128</v>
      </c>
      <c r="K536">
        <v>1</v>
      </c>
      <c r="L536">
        <v>6</v>
      </c>
      <c r="M536">
        <v>614502</v>
      </c>
      <c r="N536" t="s">
        <v>388</v>
      </c>
      <c r="O536" t="s">
        <v>129</v>
      </c>
      <c r="P536">
        <v>70000</v>
      </c>
      <c r="Q536">
        <v>70000</v>
      </c>
      <c r="R536">
        <v>0</v>
      </c>
      <c r="S536">
        <v>70000</v>
      </c>
      <c r="T536">
        <v>0</v>
      </c>
      <c r="U536">
        <v>0</v>
      </c>
      <c r="V536">
        <v>1918500</v>
      </c>
      <c r="W536">
        <v>2211500</v>
      </c>
      <c r="X536" t="s">
        <v>162</v>
      </c>
      <c r="Y536" t="s">
        <v>163</v>
      </c>
      <c r="Z536" t="s">
        <v>145</v>
      </c>
      <c r="AA536" t="s">
        <v>150</v>
      </c>
      <c r="AB536">
        <v>80411422</v>
      </c>
      <c r="AC536">
        <v>1</v>
      </c>
      <c r="AD536" t="s">
        <v>389</v>
      </c>
      <c r="AE536" t="s">
        <v>152</v>
      </c>
      <c r="AF536" t="s">
        <v>390</v>
      </c>
      <c r="AG536" t="s">
        <v>391</v>
      </c>
      <c r="AH536" t="s">
        <v>392</v>
      </c>
      <c r="AI536">
        <v>11001</v>
      </c>
      <c r="AJ536" t="s">
        <v>393</v>
      </c>
      <c r="AK536">
        <v>6793151</v>
      </c>
      <c r="AM536" t="s">
        <v>394</v>
      </c>
      <c r="AN536">
        <v>31</v>
      </c>
      <c r="AO536" t="s">
        <v>113</v>
      </c>
      <c r="AP536" t="s">
        <v>113</v>
      </c>
      <c r="AQ536" t="s">
        <v>114</v>
      </c>
    </row>
    <row r="537" spans="1:43" x14ac:dyDescent="0.25">
      <c r="A537">
        <v>2024</v>
      </c>
      <c r="B537">
        <v>8</v>
      </c>
      <c r="C537">
        <v>29</v>
      </c>
      <c r="D537" s="33">
        <v>45533</v>
      </c>
      <c r="E537" t="s">
        <v>145</v>
      </c>
      <c r="F537" t="s">
        <v>146</v>
      </c>
      <c r="G537" t="s">
        <v>102</v>
      </c>
      <c r="H537">
        <v>6143</v>
      </c>
      <c r="I537">
        <v>7620</v>
      </c>
      <c r="J537" t="s">
        <v>1410</v>
      </c>
      <c r="K537">
        <v>1</v>
      </c>
      <c r="L537">
        <v>6</v>
      </c>
      <c r="M537">
        <v>614502</v>
      </c>
      <c r="N537" t="s">
        <v>388</v>
      </c>
      <c r="O537" t="s">
        <v>129</v>
      </c>
      <c r="P537">
        <v>1150000</v>
      </c>
      <c r="Q537">
        <v>1150000</v>
      </c>
      <c r="R537">
        <v>0</v>
      </c>
      <c r="S537">
        <v>1150000</v>
      </c>
      <c r="T537">
        <v>0</v>
      </c>
      <c r="U537">
        <v>0</v>
      </c>
      <c r="V537">
        <v>0</v>
      </c>
      <c r="W537">
        <v>1150000</v>
      </c>
      <c r="X537" t="s">
        <v>199</v>
      </c>
      <c r="Y537" t="s">
        <v>200</v>
      </c>
      <c r="AB537">
        <v>79401416</v>
      </c>
      <c r="AC537">
        <v>9</v>
      </c>
      <c r="AD537" t="s">
        <v>1411</v>
      </c>
      <c r="AE537" t="s">
        <v>928</v>
      </c>
      <c r="AG537" t="s">
        <v>283</v>
      </c>
      <c r="AH537" t="s">
        <v>1241</v>
      </c>
      <c r="AI537">
        <v>11001</v>
      </c>
      <c r="AJ537" t="s">
        <v>1412</v>
      </c>
      <c r="AK537">
        <v>3125535407</v>
      </c>
      <c r="AM537" t="s">
        <v>1413</v>
      </c>
      <c r="AN537">
        <v>31</v>
      </c>
      <c r="AO537" t="s">
        <v>113</v>
      </c>
      <c r="AP537" t="s">
        <v>113</v>
      </c>
      <c r="AQ537" t="s">
        <v>157</v>
      </c>
    </row>
    <row r="538" spans="1:43" x14ac:dyDescent="0.25">
      <c r="A538">
        <v>2024</v>
      </c>
      <c r="B538">
        <v>8</v>
      </c>
      <c r="C538">
        <v>29</v>
      </c>
      <c r="D538" s="33">
        <v>45533</v>
      </c>
      <c r="E538" t="s">
        <v>145</v>
      </c>
      <c r="F538" t="s">
        <v>146</v>
      </c>
      <c r="G538" t="s">
        <v>102</v>
      </c>
      <c r="H538">
        <v>6146</v>
      </c>
      <c r="I538">
        <v>6118</v>
      </c>
      <c r="J538" t="s">
        <v>1414</v>
      </c>
      <c r="K538">
        <v>1</v>
      </c>
      <c r="L538">
        <v>6</v>
      </c>
      <c r="M538">
        <v>614502</v>
      </c>
      <c r="N538" t="s">
        <v>388</v>
      </c>
      <c r="O538" t="s">
        <v>129</v>
      </c>
      <c r="P538">
        <v>140000</v>
      </c>
      <c r="Q538">
        <v>140000</v>
      </c>
      <c r="R538">
        <v>0</v>
      </c>
      <c r="S538">
        <v>140000</v>
      </c>
      <c r="T538">
        <v>0</v>
      </c>
      <c r="U538">
        <v>0</v>
      </c>
      <c r="V538">
        <v>105000</v>
      </c>
      <c r="W538">
        <v>245000</v>
      </c>
      <c r="X538" t="s">
        <v>264</v>
      </c>
      <c r="Y538" t="s">
        <v>258</v>
      </c>
      <c r="Z538" t="s">
        <v>145</v>
      </c>
      <c r="AA538" t="s">
        <v>150</v>
      </c>
      <c r="AB538">
        <v>79103240</v>
      </c>
      <c r="AC538">
        <v>1</v>
      </c>
      <c r="AD538" t="s">
        <v>1290</v>
      </c>
      <c r="AE538" t="s">
        <v>239</v>
      </c>
      <c r="AF538" t="s">
        <v>1291</v>
      </c>
      <c r="AG538" t="s">
        <v>1292</v>
      </c>
      <c r="AH538" t="s">
        <v>1170</v>
      </c>
      <c r="AI538">
        <v>11001</v>
      </c>
      <c r="AJ538" t="s">
        <v>1293</v>
      </c>
      <c r="AK538">
        <v>314416203</v>
      </c>
      <c r="AM538" t="s">
        <v>1294</v>
      </c>
      <c r="AN538">
        <v>31</v>
      </c>
      <c r="AO538" t="s">
        <v>113</v>
      </c>
      <c r="AP538" t="s">
        <v>113</v>
      </c>
      <c r="AQ538" t="s">
        <v>114</v>
      </c>
    </row>
    <row r="539" spans="1:43" x14ac:dyDescent="0.25">
      <c r="A539">
        <v>2024</v>
      </c>
      <c r="B539">
        <v>8</v>
      </c>
      <c r="C539">
        <v>29</v>
      </c>
      <c r="D539" s="33">
        <v>45533</v>
      </c>
      <c r="E539" t="s">
        <v>145</v>
      </c>
      <c r="F539" t="s">
        <v>146</v>
      </c>
      <c r="G539" t="s">
        <v>102</v>
      </c>
      <c r="H539">
        <v>6153</v>
      </c>
      <c r="I539">
        <v>6125</v>
      </c>
      <c r="J539" t="s">
        <v>1415</v>
      </c>
      <c r="K539">
        <v>1</v>
      </c>
      <c r="L539">
        <v>6</v>
      </c>
      <c r="M539">
        <v>614502</v>
      </c>
      <c r="N539" t="s">
        <v>388</v>
      </c>
      <c r="O539" t="s">
        <v>129</v>
      </c>
      <c r="P539">
        <v>110000</v>
      </c>
      <c r="Q539">
        <v>110000</v>
      </c>
      <c r="R539">
        <v>0</v>
      </c>
      <c r="S539">
        <v>110000</v>
      </c>
      <c r="T539">
        <v>0</v>
      </c>
      <c r="U539">
        <v>0</v>
      </c>
      <c r="V539">
        <v>0</v>
      </c>
      <c r="W539">
        <v>110000</v>
      </c>
      <c r="X539" t="s">
        <v>162</v>
      </c>
      <c r="Y539" t="s">
        <v>163</v>
      </c>
      <c r="AB539">
        <v>1072700830</v>
      </c>
      <c r="AC539">
        <v>3</v>
      </c>
      <c r="AD539" t="s">
        <v>353</v>
      </c>
      <c r="AE539" t="s">
        <v>354</v>
      </c>
      <c r="AF539" t="s">
        <v>187</v>
      </c>
      <c r="AG539" t="s">
        <v>355</v>
      </c>
      <c r="AH539" t="s">
        <v>356</v>
      </c>
      <c r="AI539">
        <v>25175</v>
      </c>
      <c r="AJ539" t="s">
        <v>357</v>
      </c>
      <c r="AK539">
        <v>3013068307</v>
      </c>
      <c r="AM539" t="s">
        <v>358</v>
      </c>
      <c r="AN539">
        <v>31</v>
      </c>
      <c r="AP539" t="s">
        <v>113</v>
      </c>
      <c r="AQ539" t="s">
        <v>114</v>
      </c>
    </row>
    <row r="540" spans="1:43" x14ac:dyDescent="0.25">
      <c r="A540">
        <v>2024</v>
      </c>
      <c r="B540">
        <v>8</v>
      </c>
      <c r="C540">
        <v>29</v>
      </c>
      <c r="D540" s="33">
        <v>45533</v>
      </c>
      <c r="E540" t="s">
        <v>145</v>
      </c>
      <c r="F540" t="s">
        <v>146</v>
      </c>
      <c r="G540" t="s">
        <v>102</v>
      </c>
      <c r="H540">
        <v>6155</v>
      </c>
      <c r="I540">
        <v>5583</v>
      </c>
      <c r="J540" t="s">
        <v>1416</v>
      </c>
      <c r="K540">
        <v>1</v>
      </c>
      <c r="L540">
        <v>6</v>
      </c>
      <c r="M540">
        <v>614502</v>
      </c>
      <c r="N540" t="s">
        <v>388</v>
      </c>
      <c r="O540" t="s">
        <v>129</v>
      </c>
      <c r="P540">
        <v>130000</v>
      </c>
      <c r="Q540">
        <v>130000</v>
      </c>
      <c r="R540">
        <v>0</v>
      </c>
      <c r="S540">
        <v>130000</v>
      </c>
      <c r="T540">
        <v>0</v>
      </c>
      <c r="U540">
        <v>0</v>
      </c>
      <c r="V540">
        <v>0</v>
      </c>
      <c r="W540">
        <v>130000</v>
      </c>
      <c r="X540" t="s">
        <v>264</v>
      </c>
      <c r="Y540" t="s">
        <v>258</v>
      </c>
      <c r="AB540">
        <v>79279649</v>
      </c>
      <c r="AC540">
        <v>5</v>
      </c>
      <c r="AD540" t="s">
        <v>1417</v>
      </c>
      <c r="AE540" t="s">
        <v>684</v>
      </c>
      <c r="AF540" t="s">
        <v>539</v>
      </c>
      <c r="AG540" t="s">
        <v>1418</v>
      </c>
      <c r="AH540" t="s">
        <v>1419</v>
      </c>
      <c r="AI540">
        <v>25175</v>
      </c>
      <c r="AJ540" t="s">
        <v>1420</v>
      </c>
      <c r="AK540">
        <v>8869192</v>
      </c>
      <c r="AM540" t="s">
        <v>1421</v>
      </c>
      <c r="AN540">
        <v>31</v>
      </c>
      <c r="AO540" t="s">
        <v>113</v>
      </c>
      <c r="AP540" t="s">
        <v>113</v>
      </c>
      <c r="AQ540" t="s">
        <v>114</v>
      </c>
    </row>
    <row r="541" spans="1:43" x14ac:dyDescent="0.25">
      <c r="A541">
        <v>2024</v>
      </c>
      <c r="B541">
        <v>8</v>
      </c>
      <c r="C541">
        <v>29</v>
      </c>
      <c r="D541" s="33">
        <v>45533</v>
      </c>
      <c r="E541" t="s">
        <v>100</v>
      </c>
      <c r="F541" t="s">
        <v>101</v>
      </c>
      <c r="G541" t="s">
        <v>102</v>
      </c>
      <c r="H541">
        <v>887</v>
      </c>
      <c r="I541">
        <v>255</v>
      </c>
      <c r="J541" t="s">
        <v>1422</v>
      </c>
      <c r="K541">
        <v>1</v>
      </c>
      <c r="L541">
        <v>6</v>
      </c>
      <c r="M541">
        <v>614502</v>
      </c>
      <c r="N541" t="s">
        <v>388</v>
      </c>
      <c r="O541" t="s">
        <v>129</v>
      </c>
      <c r="P541">
        <v>59500</v>
      </c>
      <c r="Q541">
        <v>59500</v>
      </c>
      <c r="R541">
        <v>0</v>
      </c>
      <c r="S541">
        <v>59500</v>
      </c>
      <c r="T541">
        <v>0</v>
      </c>
      <c r="U541">
        <v>0</v>
      </c>
      <c r="V541">
        <v>0</v>
      </c>
      <c r="W541">
        <v>59500</v>
      </c>
      <c r="X541" t="s">
        <v>162</v>
      </c>
      <c r="Y541" t="s">
        <v>163</v>
      </c>
      <c r="Z541" t="s">
        <v>100</v>
      </c>
      <c r="AA541" t="s">
        <v>106</v>
      </c>
      <c r="AB541">
        <v>901120507</v>
      </c>
      <c r="AC541">
        <v>5</v>
      </c>
      <c r="AD541" t="s">
        <v>1423</v>
      </c>
      <c r="AI541">
        <v>11001</v>
      </c>
      <c r="AJ541" t="s">
        <v>1424</v>
      </c>
      <c r="AK541">
        <v>6760200</v>
      </c>
      <c r="AM541" t="s">
        <v>1425</v>
      </c>
      <c r="AN541">
        <v>31</v>
      </c>
      <c r="AO541" t="s">
        <v>113</v>
      </c>
      <c r="AP541" t="s">
        <v>113</v>
      </c>
      <c r="AQ541" t="s">
        <v>763</v>
      </c>
    </row>
    <row r="542" spans="1:43" x14ac:dyDescent="0.25">
      <c r="A542">
        <v>2024</v>
      </c>
      <c r="B542">
        <v>8</v>
      </c>
      <c r="C542">
        <v>29</v>
      </c>
      <c r="D542" s="33">
        <v>45533</v>
      </c>
      <c r="E542" t="s">
        <v>100</v>
      </c>
      <c r="F542" t="s">
        <v>101</v>
      </c>
      <c r="G542" t="s">
        <v>102</v>
      </c>
      <c r="H542">
        <v>888</v>
      </c>
      <c r="I542">
        <v>2017</v>
      </c>
      <c r="J542" t="s">
        <v>943</v>
      </c>
      <c r="K542">
        <v>1</v>
      </c>
      <c r="L542">
        <v>6</v>
      </c>
      <c r="M542">
        <v>614502</v>
      </c>
      <c r="N542" t="s">
        <v>388</v>
      </c>
      <c r="O542" t="s">
        <v>129</v>
      </c>
      <c r="P542">
        <v>20000</v>
      </c>
      <c r="Q542">
        <v>20000</v>
      </c>
      <c r="R542">
        <v>0</v>
      </c>
      <c r="S542">
        <v>20000</v>
      </c>
      <c r="T542">
        <v>0</v>
      </c>
      <c r="U542">
        <v>0</v>
      </c>
      <c r="V542">
        <v>311890</v>
      </c>
      <c r="W542">
        <v>331890</v>
      </c>
      <c r="X542" t="s">
        <v>162</v>
      </c>
      <c r="Y542" t="s">
        <v>163</v>
      </c>
      <c r="Z542" t="s">
        <v>100</v>
      </c>
      <c r="AA542" t="s">
        <v>106</v>
      </c>
      <c r="AB542">
        <v>75002545</v>
      </c>
      <c r="AC542">
        <v>4</v>
      </c>
      <c r="AD542" t="s">
        <v>807</v>
      </c>
      <c r="AE542" t="s">
        <v>152</v>
      </c>
      <c r="AF542" t="s">
        <v>808</v>
      </c>
      <c r="AG542" t="s">
        <v>283</v>
      </c>
      <c r="AH542" t="s">
        <v>423</v>
      </c>
      <c r="AI542">
        <v>11001</v>
      </c>
      <c r="AJ542" t="s">
        <v>809</v>
      </c>
      <c r="AK542">
        <v>3108792565</v>
      </c>
      <c r="AM542" t="s">
        <v>810</v>
      </c>
      <c r="AN542">
        <v>31</v>
      </c>
      <c r="AQ542" t="s">
        <v>226</v>
      </c>
    </row>
    <row r="543" spans="1:43" x14ac:dyDescent="0.25">
      <c r="A543">
        <v>2024</v>
      </c>
      <c r="B543">
        <v>8</v>
      </c>
      <c r="C543">
        <v>29</v>
      </c>
      <c r="D543" s="33">
        <v>45533</v>
      </c>
      <c r="E543" t="s">
        <v>100</v>
      </c>
      <c r="F543" t="s">
        <v>101</v>
      </c>
      <c r="G543" t="s">
        <v>102</v>
      </c>
      <c r="H543">
        <v>891</v>
      </c>
      <c r="I543">
        <v>140722</v>
      </c>
      <c r="J543" t="s">
        <v>1426</v>
      </c>
      <c r="K543">
        <v>1</v>
      </c>
      <c r="L543">
        <v>6</v>
      </c>
      <c r="M543">
        <v>614502</v>
      </c>
      <c r="N543" t="s">
        <v>388</v>
      </c>
      <c r="O543" t="s">
        <v>129</v>
      </c>
      <c r="P543">
        <v>193000</v>
      </c>
      <c r="Q543">
        <v>193000</v>
      </c>
      <c r="R543">
        <v>0</v>
      </c>
      <c r="S543">
        <v>193000</v>
      </c>
      <c r="T543">
        <v>0</v>
      </c>
      <c r="U543">
        <v>0</v>
      </c>
      <c r="V543">
        <v>235000</v>
      </c>
      <c r="W543">
        <v>708000</v>
      </c>
      <c r="X543" t="s">
        <v>227</v>
      </c>
      <c r="Y543" t="s">
        <v>228</v>
      </c>
      <c r="Z543" t="s">
        <v>100</v>
      </c>
      <c r="AA543" t="s">
        <v>106</v>
      </c>
      <c r="AB543">
        <v>900915363</v>
      </c>
      <c r="AC543">
        <v>0</v>
      </c>
      <c r="AD543" t="s">
        <v>760</v>
      </c>
      <c r="AI543">
        <v>11001</v>
      </c>
      <c r="AJ543" t="s">
        <v>761</v>
      </c>
      <c r="AK543">
        <v>8985019</v>
      </c>
      <c r="AM543" t="s">
        <v>762</v>
      </c>
      <c r="AN543">
        <v>31</v>
      </c>
      <c r="AO543" t="s">
        <v>113</v>
      </c>
      <c r="AP543" t="s">
        <v>113</v>
      </c>
      <c r="AQ543" t="s">
        <v>763</v>
      </c>
    </row>
    <row r="544" spans="1:43" x14ac:dyDescent="0.25">
      <c r="A544">
        <v>2024</v>
      </c>
      <c r="B544">
        <v>8</v>
      </c>
      <c r="C544">
        <v>29</v>
      </c>
      <c r="D544" s="33">
        <v>45533</v>
      </c>
      <c r="E544" t="s">
        <v>100</v>
      </c>
      <c r="F544" t="s">
        <v>101</v>
      </c>
      <c r="G544" t="s">
        <v>102</v>
      </c>
      <c r="H544">
        <v>894</v>
      </c>
      <c r="I544">
        <v>973</v>
      </c>
      <c r="J544" t="s">
        <v>1427</v>
      </c>
      <c r="K544">
        <v>1</v>
      </c>
      <c r="L544">
        <v>6</v>
      </c>
      <c r="M544">
        <v>614502</v>
      </c>
      <c r="N544" t="s">
        <v>388</v>
      </c>
      <c r="O544" t="s">
        <v>129</v>
      </c>
      <c r="P544">
        <v>440000</v>
      </c>
      <c r="Q544">
        <v>440000</v>
      </c>
      <c r="R544">
        <v>0</v>
      </c>
      <c r="S544">
        <v>440000</v>
      </c>
      <c r="T544">
        <v>0</v>
      </c>
      <c r="U544">
        <v>0</v>
      </c>
      <c r="V544">
        <v>3471976.4</v>
      </c>
      <c r="W544">
        <v>4313984.4000000004</v>
      </c>
      <c r="X544" t="s">
        <v>167</v>
      </c>
      <c r="Y544" t="s">
        <v>161</v>
      </c>
      <c r="Z544" t="s">
        <v>100</v>
      </c>
      <c r="AA544" t="s">
        <v>106</v>
      </c>
      <c r="AB544">
        <v>1049614643</v>
      </c>
      <c r="AC544">
        <v>0</v>
      </c>
      <c r="AD544" t="s">
        <v>462</v>
      </c>
      <c r="AE544" t="s">
        <v>187</v>
      </c>
      <c r="AF544" t="s">
        <v>463</v>
      </c>
      <c r="AG544" t="s">
        <v>464</v>
      </c>
      <c r="AH544" t="s">
        <v>465</v>
      </c>
      <c r="AI544">
        <v>11001</v>
      </c>
      <c r="AJ544" t="s">
        <v>466</v>
      </c>
      <c r="AK544">
        <v>9338490</v>
      </c>
      <c r="AM544" t="s">
        <v>467</v>
      </c>
      <c r="AN544">
        <v>31</v>
      </c>
      <c r="AP544" t="s">
        <v>113</v>
      </c>
      <c r="AQ544" t="s">
        <v>142</v>
      </c>
    </row>
    <row r="545" spans="1:43" x14ac:dyDescent="0.25">
      <c r="A545">
        <v>2024</v>
      </c>
      <c r="B545">
        <v>8</v>
      </c>
      <c r="C545">
        <v>29</v>
      </c>
      <c r="D545" s="33">
        <v>45533</v>
      </c>
      <c r="E545" t="s">
        <v>100</v>
      </c>
      <c r="F545" t="s">
        <v>101</v>
      </c>
      <c r="G545" t="s">
        <v>102</v>
      </c>
      <c r="H545">
        <v>895</v>
      </c>
      <c r="I545">
        <v>6616</v>
      </c>
      <c r="J545" t="s">
        <v>1428</v>
      </c>
      <c r="K545">
        <v>3</v>
      </c>
      <c r="L545">
        <v>6</v>
      </c>
      <c r="M545">
        <v>614502</v>
      </c>
      <c r="N545" t="s">
        <v>388</v>
      </c>
      <c r="O545" t="s">
        <v>129</v>
      </c>
      <c r="P545">
        <v>150000</v>
      </c>
      <c r="Q545">
        <v>150000</v>
      </c>
      <c r="R545">
        <v>0</v>
      </c>
      <c r="S545">
        <v>150000</v>
      </c>
      <c r="T545">
        <v>0</v>
      </c>
      <c r="U545">
        <v>0</v>
      </c>
      <c r="V545">
        <v>480000</v>
      </c>
      <c r="W545">
        <v>860000</v>
      </c>
      <c r="X545" t="s">
        <v>164</v>
      </c>
      <c r="Y545" t="s">
        <v>161</v>
      </c>
      <c r="Z545" t="s">
        <v>100</v>
      </c>
      <c r="AA545" t="s">
        <v>106</v>
      </c>
      <c r="AB545">
        <v>830069017</v>
      </c>
      <c r="AC545">
        <v>3</v>
      </c>
      <c r="AD545" t="s">
        <v>1013</v>
      </c>
      <c r="AI545">
        <v>11001</v>
      </c>
      <c r="AJ545" t="s">
        <v>1014</v>
      </c>
      <c r="AK545">
        <v>3113788</v>
      </c>
      <c r="AM545" t="s">
        <v>1015</v>
      </c>
      <c r="AN545">
        <v>31</v>
      </c>
      <c r="AQ545" t="s">
        <v>142</v>
      </c>
    </row>
    <row r="546" spans="1:43" x14ac:dyDescent="0.25">
      <c r="A546">
        <v>2024</v>
      </c>
      <c r="B546">
        <v>8</v>
      </c>
      <c r="C546">
        <v>29</v>
      </c>
      <c r="D546" s="33">
        <v>45533</v>
      </c>
      <c r="E546" t="s">
        <v>100</v>
      </c>
      <c r="F546" t="s">
        <v>101</v>
      </c>
      <c r="G546" t="s">
        <v>102</v>
      </c>
      <c r="H546">
        <v>895</v>
      </c>
      <c r="I546">
        <v>6616</v>
      </c>
      <c r="J546" t="s">
        <v>1428</v>
      </c>
      <c r="K546">
        <v>1</v>
      </c>
      <c r="L546">
        <v>6</v>
      </c>
      <c r="M546">
        <v>614502</v>
      </c>
      <c r="N546" t="s">
        <v>388</v>
      </c>
      <c r="O546" t="s">
        <v>129</v>
      </c>
      <c r="P546">
        <v>230000</v>
      </c>
      <c r="Q546">
        <v>230000</v>
      </c>
      <c r="R546">
        <v>0</v>
      </c>
      <c r="S546">
        <v>230000</v>
      </c>
      <c r="T546">
        <v>0</v>
      </c>
      <c r="U546">
        <v>0</v>
      </c>
      <c r="V546">
        <v>480000</v>
      </c>
      <c r="W546">
        <v>860000</v>
      </c>
      <c r="X546" t="s">
        <v>160</v>
      </c>
      <c r="Y546" t="s">
        <v>161</v>
      </c>
      <c r="Z546" t="s">
        <v>100</v>
      </c>
      <c r="AA546" t="s">
        <v>106</v>
      </c>
      <c r="AB546">
        <v>830069017</v>
      </c>
      <c r="AC546">
        <v>3</v>
      </c>
      <c r="AD546" t="s">
        <v>1013</v>
      </c>
      <c r="AI546">
        <v>11001</v>
      </c>
      <c r="AJ546" t="s">
        <v>1014</v>
      </c>
      <c r="AK546">
        <v>3113788</v>
      </c>
      <c r="AM546" t="s">
        <v>1015</v>
      </c>
      <c r="AN546">
        <v>31</v>
      </c>
      <c r="AQ546" t="s">
        <v>142</v>
      </c>
    </row>
    <row r="547" spans="1:43" x14ac:dyDescent="0.25">
      <c r="A547">
        <v>2024</v>
      </c>
      <c r="B547">
        <v>8</v>
      </c>
      <c r="C547">
        <v>29</v>
      </c>
      <c r="D547" s="33">
        <v>45533</v>
      </c>
      <c r="E547" t="s">
        <v>100</v>
      </c>
      <c r="F547" t="s">
        <v>101</v>
      </c>
      <c r="G547" t="s">
        <v>102</v>
      </c>
      <c r="H547">
        <v>897</v>
      </c>
      <c r="I547">
        <v>427</v>
      </c>
      <c r="J547" t="s">
        <v>1429</v>
      </c>
      <c r="K547">
        <v>1</v>
      </c>
      <c r="L547">
        <v>6</v>
      </c>
      <c r="M547">
        <v>614502</v>
      </c>
      <c r="N547" t="s">
        <v>388</v>
      </c>
      <c r="O547" t="s">
        <v>129</v>
      </c>
      <c r="P547">
        <v>3180000</v>
      </c>
      <c r="Q547">
        <v>3180000</v>
      </c>
      <c r="R547">
        <v>0</v>
      </c>
      <c r="S547">
        <v>3180000</v>
      </c>
      <c r="T547">
        <v>0</v>
      </c>
      <c r="U547">
        <v>0</v>
      </c>
      <c r="V547">
        <v>12585000</v>
      </c>
      <c r="W547">
        <v>15765000</v>
      </c>
      <c r="X547" t="s">
        <v>264</v>
      </c>
      <c r="Y547" t="s">
        <v>258</v>
      </c>
      <c r="AB547">
        <v>1032358760</v>
      </c>
      <c r="AC547">
        <v>4</v>
      </c>
      <c r="AD547" t="s">
        <v>744</v>
      </c>
      <c r="AI547">
        <v>11001</v>
      </c>
      <c r="AJ547" t="s">
        <v>745</v>
      </c>
      <c r="AK547">
        <v>3155158598</v>
      </c>
      <c r="AM547" t="s">
        <v>746</v>
      </c>
      <c r="AN547">
        <v>31</v>
      </c>
      <c r="AQ547" t="s">
        <v>142</v>
      </c>
    </row>
    <row r="548" spans="1:43" x14ac:dyDescent="0.25">
      <c r="A548">
        <v>2024</v>
      </c>
      <c r="B548">
        <v>8</v>
      </c>
      <c r="C548">
        <v>29</v>
      </c>
      <c r="D548" s="33">
        <v>45533</v>
      </c>
      <c r="E548" t="s">
        <v>100</v>
      </c>
      <c r="F548" t="s">
        <v>101</v>
      </c>
      <c r="G548" t="s">
        <v>102</v>
      </c>
      <c r="H548">
        <v>898</v>
      </c>
      <c r="I548">
        <v>1607</v>
      </c>
      <c r="J548" t="s">
        <v>1430</v>
      </c>
      <c r="K548">
        <v>1</v>
      </c>
      <c r="L548">
        <v>6</v>
      </c>
      <c r="M548">
        <v>614502</v>
      </c>
      <c r="N548" t="s">
        <v>388</v>
      </c>
      <c r="O548" t="s">
        <v>129</v>
      </c>
      <c r="P548">
        <v>779450</v>
      </c>
      <c r="Q548">
        <v>779450</v>
      </c>
      <c r="R548">
        <v>0</v>
      </c>
      <c r="S548">
        <v>779450</v>
      </c>
      <c r="T548">
        <v>0</v>
      </c>
      <c r="U548">
        <v>0</v>
      </c>
      <c r="V548">
        <v>0</v>
      </c>
      <c r="W548">
        <v>779450</v>
      </c>
      <c r="X548" t="s">
        <v>1431</v>
      </c>
      <c r="Y548" t="s">
        <v>1432</v>
      </c>
      <c r="Z548" t="s">
        <v>100</v>
      </c>
      <c r="AA548" t="s">
        <v>106</v>
      </c>
      <c r="AB548">
        <v>901067214</v>
      </c>
      <c r="AC548">
        <v>6</v>
      </c>
      <c r="AD548" t="s">
        <v>1433</v>
      </c>
      <c r="AI548">
        <v>11001</v>
      </c>
      <c r="AJ548" t="s">
        <v>1434</v>
      </c>
      <c r="AK548" t="s">
        <v>1435</v>
      </c>
      <c r="AM548" t="s">
        <v>1436</v>
      </c>
      <c r="AN548">
        <v>31</v>
      </c>
      <c r="AO548" t="s">
        <v>113</v>
      </c>
      <c r="AP548" t="s">
        <v>113</v>
      </c>
      <c r="AQ548" t="s">
        <v>114</v>
      </c>
    </row>
    <row r="549" spans="1:43" x14ac:dyDescent="0.25">
      <c r="A549">
        <v>2024</v>
      </c>
      <c r="B549">
        <v>8</v>
      </c>
      <c r="C549">
        <v>29</v>
      </c>
      <c r="D549" s="33">
        <v>45533</v>
      </c>
      <c r="E549" t="s">
        <v>100</v>
      </c>
      <c r="F549" t="s">
        <v>101</v>
      </c>
      <c r="G549" t="s">
        <v>102</v>
      </c>
      <c r="H549">
        <v>899</v>
      </c>
      <c r="I549">
        <v>3610</v>
      </c>
      <c r="J549" t="s">
        <v>1437</v>
      </c>
      <c r="K549">
        <v>1</v>
      </c>
      <c r="L549">
        <v>6</v>
      </c>
      <c r="M549">
        <v>614502</v>
      </c>
      <c r="N549" t="s">
        <v>388</v>
      </c>
      <c r="O549" t="s">
        <v>129</v>
      </c>
      <c r="P549">
        <v>10710</v>
      </c>
      <c r="Q549">
        <v>10710</v>
      </c>
      <c r="R549">
        <v>0</v>
      </c>
      <c r="S549">
        <v>10710</v>
      </c>
      <c r="T549">
        <v>0</v>
      </c>
      <c r="U549">
        <v>0</v>
      </c>
      <c r="V549">
        <v>0</v>
      </c>
      <c r="W549">
        <v>10710</v>
      </c>
      <c r="X549" t="s">
        <v>1032</v>
      </c>
      <c r="Y549" t="s">
        <v>163</v>
      </c>
      <c r="Z549" t="s">
        <v>100</v>
      </c>
      <c r="AA549" t="s">
        <v>106</v>
      </c>
      <c r="AB549">
        <v>79582281</v>
      </c>
      <c r="AC549">
        <v>7</v>
      </c>
      <c r="AD549" t="s">
        <v>1438</v>
      </c>
      <c r="AE549" t="s">
        <v>1439</v>
      </c>
      <c r="AG549" t="s">
        <v>1440</v>
      </c>
      <c r="AH549" t="s">
        <v>1441</v>
      </c>
      <c r="AI549">
        <v>11001</v>
      </c>
      <c r="AJ549" t="s">
        <v>1442</v>
      </c>
      <c r="AK549">
        <v>3112147838</v>
      </c>
      <c r="AM549" t="s">
        <v>1443</v>
      </c>
      <c r="AN549">
        <v>31</v>
      </c>
      <c r="AO549" t="s">
        <v>113</v>
      </c>
      <c r="AP549" t="s">
        <v>113</v>
      </c>
      <c r="AQ549" t="s">
        <v>114</v>
      </c>
    </row>
    <row r="550" spans="1:43" x14ac:dyDescent="0.25">
      <c r="A550">
        <v>2024</v>
      </c>
      <c r="B550">
        <v>8</v>
      </c>
      <c r="C550">
        <v>29</v>
      </c>
      <c r="D550" s="33">
        <v>45533</v>
      </c>
      <c r="E550" t="s">
        <v>100</v>
      </c>
      <c r="F550" t="s">
        <v>101</v>
      </c>
      <c r="G550" t="s">
        <v>102</v>
      </c>
      <c r="H550">
        <v>900</v>
      </c>
      <c r="I550">
        <v>869</v>
      </c>
      <c r="J550" t="s">
        <v>1444</v>
      </c>
      <c r="K550">
        <v>1</v>
      </c>
      <c r="L550">
        <v>6</v>
      </c>
      <c r="M550">
        <v>614502</v>
      </c>
      <c r="N550" t="s">
        <v>388</v>
      </c>
      <c r="O550" t="s">
        <v>129</v>
      </c>
      <c r="P550">
        <v>179999</v>
      </c>
      <c r="Q550">
        <v>179999</v>
      </c>
      <c r="R550">
        <v>0</v>
      </c>
      <c r="S550">
        <v>179999</v>
      </c>
      <c r="T550">
        <v>0</v>
      </c>
      <c r="U550">
        <v>0</v>
      </c>
      <c r="V550">
        <v>0</v>
      </c>
      <c r="W550">
        <v>179999</v>
      </c>
      <c r="X550" t="s">
        <v>396</v>
      </c>
      <c r="Y550" t="s">
        <v>207</v>
      </c>
      <c r="Z550" t="s">
        <v>100</v>
      </c>
      <c r="AA550" t="s">
        <v>106</v>
      </c>
      <c r="AB550">
        <v>17186344</v>
      </c>
      <c r="AC550">
        <v>9</v>
      </c>
      <c r="AD550" t="s">
        <v>1445</v>
      </c>
      <c r="AE550" t="s">
        <v>1446</v>
      </c>
      <c r="AG550" t="s">
        <v>296</v>
      </c>
      <c r="AH550" t="s">
        <v>283</v>
      </c>
      <c r="AI550">
        <v>11001</v>
      </c>
      <c r="AJ550" t="s">
        <v>1447</v>
      </c>
      <c r="AK550">
        <v>2257023</v>
      </c>
      <c r="AM550" t="s">
        <v>1448</v>
      </c>
      <c r="AN550">
        <v>31</v>
      </c>
      <c r="AQ550" t="s">
        <v>142</v>
      </c>
    </row>
    <row r="551" spans="1:43" x14ac:dyDescent="0.25">
      <c r="A551">
        <v>2024</v>
      </c>
      <c r="B551">
        <v>8</v>
      </c>
      <c r="C551">
        <v>29</v>
      </c>
      <c r="D551" s="33">
        <v>45533</v>
      </c>
      <c r="E551" t="s">
        <v>100</v>
      </c>
      <c r="F551" t="s">
        <v>101</v>
      </c>
      <c r="G551" t="s">
        <v>102</v>
      </c>
      <c r="H551">
        <v>901</v>
      </c>
      <c r="I551">
        <v>16844</v>
      </c>
      <c r="J551" t="s">
        <v>1449</v>
      </c>
      <c r="K551">
        <v>1</v>
      </c>
      <c r="L551">
        <v>6</v>
      </c>
      <c r="M551">
        <v>614502</v>
      </c>
      <c r="N551" t="s">
        <v>388</v>
      </c>
      <c r="O551" t="s">
        <v>129</v>
      </c>
      <c r="P551">
        <v>420000</v>
      </c>
      <c r="Q551">
        <v>420000</v>
      </c>
      <c r="R551">
        <v>0</v>
      </c>
      <c r="S551">
        <v>420000</v>
      </c>
      <c r="T551">
        <v>0</v>
      </c>
      <c r="U551">
        <v>0</v>
      </c>
      <c r="V551">
        <v>0</v>
      </c>
      <c r="W551">
        <v>420000</v>
      </c>
      <c r="X551" t="s">
        <v>206</v>
      </c>
      <c r="Y551" t="s">
        <v>207</v>
      </c>
      <c r="Z551" t="s">
        <v>100</v>
      </c>
      <c r="AA551" t="s">
        <v>106</v>
      </c>
      <c r="AB551">
        <v>830145818</v>
      </c>
      <c r="AC551">
        <v>1</v>
      </c>
      <c r="AD551" t="s">
        <v>1450</v>
      </c>
      <c r="AI551">
        <v>11001</v>
      </c>
      <c r="AJ551" t="s">
        <v>1451</v>
      </c>
      <c r="AK551">
        <v>3117485</v>
      </c>
      <c r="AM551" t="s">
        <v>1452</v>
      </c>
      <c r="AN551">
        <v>31</v>
      </c>
      <c r="AO551" t="s">
        <v>113</v>
      </c>
      <c r="AP551" t="s">
        <v>113</v>
      </c>
      <c r="AQ551" t="s">
        <v>114</v>
      </c>
    </row>
    <row r="552" spans="1:43" x14ac:dyDescent="0.25">
      <c r="A552">
        <v>2024</v>
      </c>
      <c r="B552">
        <v>8</v>
      </c>
      <c r="C552">
        <v>29</v>
      </c>
      <c r="D552" s="33">
        <v>45533</v>
      </c>
      <c r="E552" t="s">
        <v>100</v>
      </c>
      <c r="F552" t="s">
        <v>101</v>
      </c>
      <c r="G552" t="s">
        <v>102</v>
      </c>
      <c r="H552">
        <v>904</v>
      </c>
      <c r="I552" t="s">
        <v>1453</v>
      </c>
      <c r="J552" t="s">
        <v>1454</v>
      </c>
      <c r="K552">
        <v>1</v>
      </c>
      <c r="L552">
        <v>6</v>
      </c>
      <c r="M552">
        <v>614502</v>
      </c>
      <c r="N552" t="s">
        <v>388</v>
      </c>
      <c r="O552" t="s">
        <v>129</v>
      </c>
      <c r="P552">
        <v>952000</v>
      </c>
      <c r="Q552">
        <v>952000</v>
      </c>
      <c r="R552">
        <v>0</v>
      </c>
      <c r="S552">
        <v>952000</v>
      </c>
      <c r="T552">
        <v>0</v>
      </c>
      <c r="U552">
        <v>0</v>
      </c>
      <c r="V552">
        <v>0</v>
      </c>
      <c r="W552">
        <v>2415700</v>
      </c>
      <c r="X552" t="s">
        <v>670</v>
      </c>
      <c r="Y552" t="s">
        <v>202</v>
      </c>
      <c r="Z552" t="s">
        <v>100</v>
      </c>
      <c r="AA552" t="s">
        <v>106</v>
      </c>
      <c r="AB552">
        <v>901683282</v>
      </c>
      <c r="AC552">
        <v>9</v>
      </c>
      <c r="AD552" t="s">
        <v>1349</v>
      </c>
      <c r="AI552">
        <v>11001</v>
      </c>
      <c r="AJ552" t="s">
        <v>1350</v>
      </c>
      <c r="AK552">
        <v>8020625</v>
      </c>
      <c r="AM552" t="s">
        <v>1351</v>
      </c>
      <c r="AN552">
        <v>31</v>
      </c>
      <c r="AO552" t="s">
        <v>113</v>
      </c>
      <c r="AP552" t="s">
        <v>113</v>
      </c>
      <c r="AQ552" t="s">
        <v>114</v>
      </c>
    </row>
    <row r="553" spans="1:43" x14ac:dyDescent="0.25">
      <c r="A553">
        <v>2024</v>
      </c>
      <c r="B553">
        <v>8</v>
      </c>
      <c r="C553">
        <v>30</v>
      </c>
      <c r="D553" s="33">
        <v>45534</v>
      </c>
      <c r="E553" t="s">
        <v>145</v>
      </c>
      <c r="F553" t="s">
        <v>146</v>
      </c>
      <c r="G553" t="s">
        <v>102</v>
      </c>
      <c r="H553">
        <v>6205</v>
      </c>
      <c r="I553">
        <v>6176</v>
      </c>
      <c r="J553" t="s">
        <v>1455</v>
      </c>
      <c r="K553">
        <v>2</v>
      </c>
      <c r="L553">
        <v>6</v>
      </c>
      <c r="M553">
        <v>614502</v>
      </c>
      <c r="N553" t="s">
        <v>388</v>
      </c>
      <c r="O553" t="s">
        <v>129</v>
      </c>
      <c r="P553">
        <v>159000</v>
      </c>
      <c r="Q553">
        <v>159000</v>
      </c>
      <c r="R553">
        <v>0</v>
      </c>
      <c r="S553">
        <v>159000</v>
      </c>
      <c r="T553">
        <v>0</v>
      </c>
      <c r="U553">
        <v>0</v>
      </c>
      <c r="V553">
        <v>205000</v>
      </c>
      <c r="W553">
        <v>911000</v>
      </c>
      <c r="X553" t="s">
        <v>227</v>
      </c>
      <c r="Y553" t="s">
        <v>228</v>
      </c>
      <c r="AB553">
        <v>80421728</v>
      </c>
      <c r="AC553">
        <v>0</v>
      </c>
      <c r="AD553" t="s">
        <v>1103</v>
      </c>
      <c r="AE553" t="s">
        <v>1104</v>
      </c>
      <c r="AG553" t="s">
        <v>301</v>
      </c>
      <c r="AH553" t="s">
        <v>302</v>
      </c>
      <c r="AI553">
        <v>11001</v>
      </c>
      <c r="AJ553" t="s">
        <v>1105</v>
      </c>
      <c r="AK553">
        <v>3209551435</v>
      </c>
      <c r="AM553" t="s">
        <v>1106</v>
      </c>
      <c r="AN553">
        <v>31</v>
      </c>
      <c r="AO553" t="s">
        <v>113</v>
      </c>
      <c r="AP553" t="s">
        <v>113</v>
      </c>
      <c r="AQ553" t="s">
        <v>114</v>
      </c>
    </row>
    <row r="554" spans="1:43" x14ac:dyDescent="0.25">
      <c r="A554">
        <v>2024</v>
      </c>
      <c r="B554">
        <v>8</v>
      </c>
      <c r="C554">
        <v>30</v>
      </c>
      <c r="D554" s="33">
        <v>45534</v>
      </c>
      <c r="E554" t="s">
        <v>145</v>
      </c>
      <c r="F554" t="s">
        <v>146</v>
      </c>
      <c r="G554" t="s">
        <v>102</v>
      </c>
      <c r="H554">
        <v>6205</v>
      </c>
      <c r="I554">
        <v>6176</v>
      </c>
      <c r="J554" t="s">
        <v>1455</v>
      </c>
      <c r="K554">
        <v>1</v>
      </c>
      <c r="L554">
        <v>6</v>
      </c>
      <c r="M554">
        <v>614502</v>
      </c>
      <c r="N554" t="s">
        <v>388</v>
      </c>
      <c r="O554" t="s">
        <v>129</v>
      </c>
      <c r="P554">
        <v>48000</v>
      </c>
      <c r="Q554">
        <v>48000</v>
      </c>
      <c r="R554">
        <v>0</v>
      </c>
      <c r="S554">
        <v>48000</v>
      </c>
      <c r="T554">
        <v>0</v>
      </c>
      <c r="U554">
        <v>0</v>
      </c>
      <c r="V554">
        <v>205000</v>
      </c>
      <c r="W554">
        <v>911000</v>
      </c>
      <c r="X554">
        <v>1</v>
      </c>
      <c r="Y554" t="s">
        <v>414</v>
      </c>
      <c r="AB554">
        <v>80421728</v>
      </c>
      <c r="AC554">
        <v>0</v>
      </c>
      <c r="AD554" t="s">
        <v>1103</v>
      </c>
      <c r="AE554" t="s">
        <v>1104</v>
      </c>
      <c r="AG554" t="s">
        <v>301</v>
      </c>
      <c r="AH554" t="s">
        <v>302</v>
      </c>
      <c r="AI554">
        <v>11001</v>
      </c>
      <c r="AJ554" t="s">
        <v>1105</v>
      </c>
      <c r="AK554">
        <v>3209551435</v>
      </c>
      <c r="AM554" t="s">
        <v>1106</v>
      </c>
      <c r="AN554">
        <v>31</v>
      </c>
      <c r="AO554" t="s">
        <v>113</v>
      </c>
      <c r="AP554" t="s">
        <v>113</v>
      </c>
      <c r="AQ554" t="s">
        <v>114</v>
      </c>
    </row>
    <row r="555" spans="1:43" x14ac:dyDescent="0.25">
      <c r="A555">
        <v>2024</v>
      </c>
      <c r="B555">
        <v>8</v>
      </c>
      <c r="C555">
        <v>30</v>
      </c>
      <c r="D555" s="33">
        <v>45534</v>
      </c>
      <c r="E555" t="s">
        <v>145</v>
      </c>
      <c r="F555" t="s">
        <v>146</v>
      </c>
      <c r="G555" t="s">
        <v>102</v>
      </c>
      <c r="H555">
        <v>6205</v>
      </c>
      <c r="I555">
        <v>6176</v>
      </c>
      <c r="J555" t="s">
        <v>1455</v>
      </c>
      <c r="K555">
        <v>3</v>
      </c>
      <c r="L555">
        <v>6</v>
      </c>
      <c r="M555">
        <v>614502</v>
      </c>
      <c r="N555" t="s">
        <v>388</v>
      </c>
      <c r="O555" t="s">
        <v>129</v>
      </c>
      <c r="P555">
        <v>237000</v>
      </c>
      <c r="Q555">
        <v>237000</v>
      </c>
      <c r="R555">
        <v>0</v>
      </c>
      <c r="S555">
        <v>237000</v>
      </c>
      <c r="T555">
        <v>0</v>
      </c>
      <c r="U555">
        <v>0</v>
      </c>
      <c r="V555">
        <v>205000</v>
      </c>
      <c r="W555">
        <v>911000</v>
      </c>
      <c r="X555" t="s">
        <v>264</v>
      </c>
      <c r="Y555" t="s">
        <v>258</v>
      </c>
      <c r="AB555">
        <v>80421728</v>
      </c>
      <c r="AC555">
        <v>0</v>
      </c>
      <c r="AD555" t="s">
        <v>1103</v>
      </c>
      <c r="AE555" t="s">
        <v>1104</v>
      </c>
      <c r="AG555" t="s">
        <v>301</v>
      </c>
      <c r="AH555" t="s">
        <v>302</v>
      </c>
      <c r="AI555">
        <v>11001</v>
      </c>
      <c r="AJ555" t="s">
        <v>1105</v>
      </c>
      <c r="AK555">
        <v>3209551435</v>
      </c>
      <c r="AM555" t="s">
        <v>1106</v>
      </c>
      <c r="AN555">
        <v>31</v>
      </c>
      <c r="AO555" t="s">
        <v>113</v>
      </c>
      <c r="AP555" t="s">
        <v>113</v>
      </c>
      <c r="AQ555" t="s">
        <v>114</v>
      </c>
    </row>
    <row r="556" spans="1:43" x14ac:dyDescent="0.25">
      <c r="A556">
        <v>2024</v>
      </c>
      <c r="B556">
        <v>8</v>
      </c>
      <c r="C556">
        <v>30</v>
      </c>
      <c r="D556" s="33">
        <v>45534</v>
      </c>
      <c r="E556" t="s">
        <v>145</v>
      </c>
      <c r="F556" t="s">
        <v>146</v>
      </c>
      <c r="G556" t="s">
        <v>102</v>
      </c>
      <c r="H556">
        <v>6205</v>
      </c>
      <c r="I556">
        <v>6176</v>
      </c>
      <c r="J556" t="s">
        <v>1455</v>
      </c>
      <c r="K556">
        <v>4</v>
      </c>
      <c r="L556">
        <v>6</v>
      </c>
      <c r="M556">
        <v>614502</v>
      </c>
      <c r="N556" t="s">
        <v>388</v>
      </c>
      <c r="O556" t="s">
        <v>129</v>
      </c>
      <c r="P556">
        <v>237000</v>
      </c>
      <c r="Q556">
        <v>237000</v>
      </c>
      <c r="R556">
        <v>0</v>
      </c>
      <c r="S556">
        <v>237000</v>
      </c>
      <c r="T556">
        <v>0</v>
      </c>
      <c r="U556">
        <v>0</v>
      </c>
      <c r="V556">
        <v>205000</v>
      </c>
      <c r="W556">
        <v>911000</v>
      </c>
      <c r="X556" t="s">
        <v>257</v>
      </c>
      <c r="Y556" t="s">
        <v>258</v>
      </c>
      <c r="AB556">
        <v>80421728</v>
      </c>
      <c r="AC556">
        <v>0</v>
      </c>
      <c r="AD556" t="s">
        <v>1103</v>
      </c>
      <c r="AE556" t="s">
        <v>1104</v>
      </c>
      <c r="AG556" t="s">
        <v>301</v>
      </c>
      <c r="AH556" t="s">
        <v>302</v>
      </c>
      <c r="AI556">
        <v>11001</v>
      </c>
      <c r="AJ556" t="s">
        <v>1105</v>
      </c>
      <c r="AK556">
        <v>3209551435</v>
      </c>
      <c r="AM556" t="s">
        <v>1106</v>
      </c>
      <c r="AN556">
        <v>31</v>
      </c>
      <c r="AO556" t="s">
        <v>113</v>
      </c>
      <c r="AP556" t="s">
        <v>113</v>
      </c>
      <c r="AQ556" t="s">
        <v>114</v>
      </c>
    </row>
    <row r="557" spans="1:43" x14ac:dyDescent="0.25">
      <c r="A557">
        <v>2024</v>
      </c>
      <c r="B557">
        <v>8</v>
      </c>
      <c r="C557">
        <v>30</v>
      </c>
      <c r="D557" s="33">
        <v>45534</v>
      </c>
      <c r="E557" t="s">
        <v>145</v>
      </c>
      <c r="F557" t="s">
        <v>146</v>
      </c>
      <c r="G557" t="s">
        <v>102</v>
      </c>
      <c r="H557">
        <v>6205</v>
      </c>
      <c r="I557">
        <v>6176</v>
      </c>
      <c r="J557" t="s">
        <v>1455</v>
      </c>
      <c r="K557">
        <v>5</v>
      </c>
      <c r="L557">
        <v>6</v>
      </c>
      <c r="M557">
        <v>614502</v>
      </c>
      <c r="N557" t="s">
        <v>388</v>
      </c>
      <c r="O557" t="s">
        <v>129</v>
      </c>
      <c r="P557">
        <v>25000</v>
      </c>
      <c r="Q557">
        <v>25000</v>
      </c>
      <c r="R557">
        <v>0</v>
      </c>
      <c r="S557">
        <v>25000</v>
      </c>
      <c r="T557">
        <v>0</v>
      </c>
      <c r="U557">
        <v>0</v>
      </c>
      <c r="V557">
        <v>205000</v>
      </c>
      <c r="W557">
        <v>911000</v>
      </c>
      <c r="X557" t="s">
        <v>162</v>
      </c>
      <c r="Y557" t="s">
        <v>163</v>
      </c>
      <c r="AB557">
        <v>80421728</v>
      </c>
      <c r="AC557">
        <v>0</v>
      </c>
      <c r="AD557" t="s">
        <v>1103</v>
      </c>
      <c r="AE557" t="s">
        <v>1104</v>
      </c>
      <c r="AG557" t="s">
        <v>301</v>
      </c>
      <c r="AH557" t="s">
        <v>302</v>
      </c>
      <c r="AI557">
        <v>11001</v>
      </c>
      <c r="AJ557" t="s">
        <v>1105</v>
      </c>
      <c r="AK557">
        <v>3209551435</v>
      </c>
      <c r="AM557" t="s">
        <v>1106</v>
      </c>
      <c r="AN557">
        <v>31</v>
      </c>
      <c r="AO557" t="s">
        <v>113</v>
      </c>
      <c r="AP557" t="s">
        <v>113</v>
      </c>
      <c r="AQ557" t="s">
        <v>114</v>
      </c>
    </row>
    <row r="558" spans="1:43" x14ac:dyDescent="0.25">
      <c r="A558">
        <v>2024</v>
      </c>
      <c r="B558">
        <v>8</v>
      </c>
      <c r="C558">
        <v>30</v>
      </c>
      <c r="D558" s="33">
        <v>45534</v>
      </c>
      <c r="E558" t="s">
        <v>100</v>
      </c>
      <c r="F558" t="s">
        <v>101</v>
      </c>
      <c r="G558" t="s">
        <v>102</v>
      </c>
      <c r="H558">
        <v>918</v>
      </c>
      <c r="I558">
        <v>5512</v>
      </c>
      <c r="J558" t="s">
        <v>1456</v>
      </c>
      <c r="K558">
        <v>1</v>
      </c>
      <c r="L558">
        <v>6</v>
      </c>
      <c r="M558">
        <v>614502</v>
      </c>
      <c r="N558" t="s">
        <v>388</v>
      </c>
      <c r="O558" t="s">
        <v>129</v>
      </c>
      <c r="P558">
        <v>52000</v>
      </c>
      <c r="Q558">
        <v>52000</v>
      </c>
      <c r="R558">
        <v>0</v>
      </c>
      <c r="S558">
        <v>52000</v>
      </c>
      <c r="T558">
        <v>0</v>
      </c>
      <c r="U558">
        <v>0</v>
      </c>
      <c r="V558">
        <v>626142.81999999995</v>
      </c>
      <c r="W558">
        <v>767642.82</v>
      </c>
      <c r="X558" t="s">
        <v>196</v>
      </c>
      <c r="Y558" t="s">
        <v>170</v>
      </c>
      <c r="Z558" t="s">
        <v>100</v>
      </c>
      <c r="AA558" t="s">
        <v>106</v>
      </c>
      <c r="AB558">
        <v>79557991</v>
      </c>
      <c r="AC558">
        <v>2</v>
      </c>
      <c r="AD558" t="s">
        <v>438</v>
      </c>
      <c r="AE558" t="s">
        <v>439</v>
      </c>
      <c r="AG558" t="s">
        <v>440</v>
      </c>
      <c r="AH558" t="s">
        <v>441</v>
      </c>
      <c r="AI558">
        <v>11001</v>
      </c>
      <c r="AJ558" t="s">
        <v>442</v>
      </c>
      <c r="AK558">
        <v>3115608621</v>
      </c>
      <c r="AM558" t="s">
        <v>443</v>
      </c>
      <c r="AN558">
        <v>31</v>
      </c>
      <c r="AQ558" t="s">
        <v>114</v>
      </c>
    </row>
    <row r="559" spans="1:43" x14ac:dyDescent="0.25">
      <c r="A559">
        <v>2024</v>
      </c>
      <c r="B559">
        <v>8</v>
      </c>
      <c r="C559">
        <v>30</v>
      </c>
      <c r="D559" s="33">
        <v>45534</v>
      </c>
      <c r="E559" t="s">
        <v>100</v>
      </c>
      <c r="F559" t="s">
        <v>101</v>
      </c>
      <c r="G559" t="s">
        <v>102</v>
      </c>
      <c r="H559">
        <v>919</v>
      </c>
      <c r="I559">
        <v>5344</v>
      </c>
      <c r="J559" t="s">
        <v>1457</v>
      </c>
      <c r="K559">
        <v>3</v>
      </c>
      <c r="L559">
        <v>6</v>
      </c>
      <c r="M559">
        <v>614502</v>
      </c>
      <c r="N559" t="s">
        <v>388</v>
      </c>
      <c r="O559" t="s">
        <v>105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19500</v>
      </c>
      <c r="W559">
        <v>37500</v>
      </c>
      <c r="X559" t="s">
        <v>196</v>
      </c>
      <c r="Y559" t="s">
        <v>170</v>
      </c>
      <c r="Z559" t="s">
        <v>100</v>
      </c>
      <c r="AA559" t="s">
        <v>106</v>
      </c>
      <c r="AB559">
        <v>80410938</v>
      </c>
      <c r="AC559">
        <v>3</v>
      </c>
      <c r="AD559" t="s">
        <v>522</v>
      </c>
      <c r="AE559" t="s">
        <v>523</v>
      </c>
      <c r="AG559" t="s">
        <v>524</v>
      </c>
      <c r="AH559" t="s">
        <v>525</v>
      </c>
      <c r="AI559">
        <v>11001</v>
      </c>
      <c r="AJ559" t="s">
        <v>526</v>
      </c>
      <c r="AK559">
        <v>6950058</v>
      </c>
      <c r="AM559" t="s">
        <v>527</v>
      </c>
      <c r="AN559">
        <v>31</v>
      </c>
      <c r="AP559" t="s">
        <v>113</v>
      </c>
      <c r="AQ559" t="s">
        <v>142</v>
      </c>
    </row>
    <row r="560" spans="1:43" x14ac:dyDescent="0.25">
      <c r="A560">
        <v>2024</v>
      </c>
      <c r="B560">
        <v>8</v>
      </c>
      <c r="C560">
        <v>30</v>
      </c>
      <c r="D560" s="33">
        <v>45534</v>
      </c>
      <c r="E560" t="s">
        <v>100</v>
      </c>
      <c r="F560" t="s">
        <v>101</v>
      </c>
      <c r="G560" t="s">
        <v>102</v>
      </c>
      <c r="H560">
        <v>919</v>
      </c>
      <c r="I560">
        <v>5344</v>
      </c>
      <c r="J560" t="s">
        <v>1457</v>
      </c>
      <c r="K560">
        <v>1</v>
      </c>
      <c r="L560">
        <v>6</v>
      </c>
      <c r="M560">
        <v>614502</v>
      </c>
      <c r="N560" t="s">
        <v>388</v>
      </c>
      <c r="O560" t="s">
        <v>129</v>
      </c>
      <c r="P560">
        <v>18000</v>
      </c>
      <c r="Q560">
        <v>18000</v>
      </c>
      <c r="R560">
        <v>0</v>
      </c>
      <c r="S560">
        <v>18000</v>
      </c>
      <c r="T560">
        <v>0</v>
      </c>
      <c r="U560">
        <v>0</v>
      </c>
      <c r="V560">
        <v>19500</v>
      </c>
      <c r="W560">
        <v>37500</v>
      </c>
      <c r="X560" t="s">
        <v>184</v>
      </c>
      <c r="Y560" t="s">
        <v>185</v>
      </c>
      <c r="Z560" t="s">
        <v>100</v>
      </c>
      <c r="AA560" t="s">
        <v>106</v>
      </c>
      <c r="AB560">
        <v>80410938</v>
      </c>
      <c r="AC560">
        <v>3</v>
      </c>
      <c r="AD560" t="s">
        <v>522</v>
      </c>
      <c r="AE560" t="s">
        <v>523</v>
      </c>
      <c r="AG560" t="s">
        <v>524</v>
      </c>
      <c r="AH560" t="s">
        <v>525</v>
      </c>
      <c r="AI560">
        <v>11001</v>
      </c>
      <c r="AJ560" t="s">
        <v>526</v>
      </c>
      <c r="AK560">
        <v>6950058</v>
      </c>
      <c r="AM560" t="s">
        <v>527</v>
      </c>
      <c r="AN560">
        <v>31</v>
      </c>
      <c r="AP560" t="s">
        <v>113</v>
      </c>
      <c r="AQ560" t="s">
        <v>142</v>
      </c>
    </row>
    <row r="561" spans="1:43" x14ac:dyDescent="0.25">
      <c r="A561">
        <v>2024</v>
      </c>
      <c r="B561">
        <v>8</v>
      </c>
      <c r="C561">
        <v>31</v>
      </c>
      <c r="D561" s="33">
        <v>45535</v>
      </c>
      <c r="E561" t="s">
        <v>100</v>
      </c>
      <c r="F561" t="s">
        <v>101</v>
      </c>
      <c r="G561" t="s">
        <v>102</v>
      </c>
      <c r="H561">
        <v>920</v>
      </c>
      <c r="I561">
        <v>7782</v>
      </c>
      <c r="J561" t="s">
        <v>1458</v>
      </c>
      <c r="K561">
        <v>1</v>
      </c>
      <c r="L561">
        <v>6</v>
      </c>
      <c r="M561">
        <v>614502</v>
      </c>
      <c r="N561" t="s">
        <v>388</v>
      </c>
      <c r="O561" t="s">
        <v>129</v>
      </c>
      <c r="P561">
        <v>28560</v>
      </c>
      <c r="Q561">
        <v>28560</v>
      </c>
      <c r="R561">
        <v>0</v>
      </c>
      <c r="S561">
        <v>28560</v>
      </c>
      <c r="T561">
        <v>0</v>
      </c>
      <c r="U561">
        <v>0</v>
      </c>
      <c r="V561">
        <v>0</v>
      </c>
      <c r="W561">
        <v>28560</v>
      </c>
      <c r="X561" t="s">
        <v>184</v>
      </c>
      <c r="Y561" t="s">
        <v>185</v>
      </c>
      <c r="Z561" t="s">
        <v>100</v>
      </c>
      <c r="AA561" t="s">
        <v>106</v>
      </c>
      <c r="AB561">
        <v>900353182</v>
      </c>
      <c r="AC561">
        <v>1</v>
      </c>
      <c r="AD561" t="s">
        <v>1459</v>
      </c>
      <c r="AI561">
        <v>11001</v>
      </c>
      <c r="AJ561" t="s">
        <v>1460</v>
      </c>
      <c r="AK561">
        <v>3227982384</v>
      </c>
      <c r="AM561" t="s">
        <v>1461</v>
      </c>
      <c r="AN561">
        <v>31</v>
      </c>
      <c r="AO561" t="s">
        <v>113</v>
      </c>
      <c r="AP561" t="s">
        <v>113</v>
      </c>
      <c r="AQ561" t="s">
        <v>114</v>
      </c>
    </row>
    <row r="562" spans="1:43" x14ac:dyDescent="0.25">
      <c r="A562">
        <v>2024</v>
      </c>
      <c r="B562">
        <v>9</v>
      </c>
      <c r="C562">
        <v>2</v>
      </c>
      <c r="D562" s="33">
        <v>45537</v>
      </c>
      <c r="E562" t="s">
        <v>1401</v>
      </c>
      <c r="F562" t="s">
        <v>1402</v>
      </c>
      <c r="G562" t="s">
        <v>102</v>
      </c>
      <c r="H562">
        <v>6181</v>
      </c>
      <c r="I562">
        <v>6181</v>
      </c>
      <c r="J562" t="s">
        <v>1462</v>
      </c>
      <c r="K562">
        <v>1</v>
      </c>
      <c r="L562">
        <v>6</v>
      </c>
      <c r="M562">
        <v>614502</v>
      </c>
      <c r="N562" t="s">
        <v>388</v>
      </c>
      <c r="O562" t="s">
        <v>129</v>
      </c>
      <c r="P562">
        <v>100000</v>
      </c>
      <c r="Q562">
        <v>100000</v>
      </c>
      <c r="R562">
        <v>0</v>
      </c>
      <c r="S562">
        <v>100000</v>
      </c>
      <c r="T562">
        <v>0</v>
      </c>
      <c r="U562">
        <v>0</v>
      </c>
      <c r="V562">
        <v>80000</v>
      </c>
      <c r="W562">
        <v>180000</v>
      </c>
      <c r="X562" t="s">
        <v>206</v>
      </c>
      <c r="Y562" t="s">
        <v>207</v>
      </c>
      <c r="Z562" t="s">
        <v>145</v>
      </c>
      <c r="AA562" t="s">
        <v>150</v>
      </c>
      <c r="AB562">
        <v>5992245</v>
      </c>
      <c r="AC562">
        <v>1</v>
      </c>
      <c r="AD562" t="s">
        <v>774</v>
      </c>
      <c r="AE562" t="s">
        <v>775</v>
      </c>
      <c r="AG562" t="s">
        <v>776</v>
      </c>
      <c r="AH562" t="s">
        <v>777</v>
      </c>
      <c r="AI562">
        <v>11001</v>
      </c>
      <c r="AJ562" t="s">
        <v>778</v>
      </c>
      <c r="AK562">
        <v>4586589</v>
      </c>
      <c r="AM562" t="s">
        <v>779</v>
      </c>
      <c r="AN562">
        <v>31</v>
      </c>
      <c r="AO562" t="s">
        <v>113</v>
      </c>
      <c r="AP562" t="s">
        <v>113</v>
      </c>
      <c r="AQ562" t="s">
        <v>114</v>
      </c>
    </row>
    <row r="563" spans="1:43" x14ac:dyDescent="0.25">
      <c r="A563">
        <v>2024</v>
      </c>
      <c r="B563">
        <v>9</v>
      </c>
      <c r="C563">
        <v>2</v>
      </c>
      <c r="D563" s="33">
        <v>45537</v>
      </c>
      <c r="E563" t="s">
        <v>100</v>
      </c>
      <c r="F563" t="s">
        <v>101</v>
      </c>
      <c r="G563" t="s">
        <v>102</v>
      </c>
      <c r="H563">
        <v>926</v>
      </c>
      <c r="I563">
        <v>307382</v>
      </c>
      <c r="J563" t="s">
        <v>1463</v>
      </c>
      <c r="K563">
        <v>1</v>
      </c>
      <c r="L563">
        <v>6</v>
      </c>
      <c r="M563">
        <v>614502</v>
      </c>
      <c r="N563" t="s">
        <v>388</v>
      </c>
      <c r="O563" t="s">
        <v>129</v>
      </c>
      <c r="P563">
        <v>32000</v>
      </c>
      <c r="Q563">
        <v>32000</v>
      </c>
      <c r="R563">
        <v>0</v>
      </c>
      <c r="S563">
        <v>32000</v>
      </c>
      <c r="T563">
        <v>0</v>
      </c>
      <c r="U563">
        <v>0</v>
      </c>
      <c r="V563">
        <v>1782597</v>
      </c>
      <c r="W563">
        <v>2023596.98</v>
      </c>
      <c r="X563" t="s">
        <v>197</v>
      </c>
      <c r="Y563" t="s">
        <v>198</v>
      </c>
      <c r="Z563" t="s">
        <v>100</v>
      </c>
      <c r="AA563" t="s">
        <v>106</v>
      </c>
      <c r="AB563">
        <v>800157698</v>
      </c>
      <c r="AC563">
        <v>7</v>
      </c>
      <c r="AD563" t="s">
        <v>445</v>
      </c>
      <c r="AI563">
        <v>11001</v>
      </c>
      <c r="AJ563" t="s">
        <v>446</v>
      </c>
      <c r="AK563" t="s">
        <v>447</v>
      </c>
      <c r="AM563" t="s">
        <v>448</v>
      </c>
      <c r="AN563">
        <v>31</v>
      </c>
      <c r="AO563" t="s">
        <v>113</v>
      </c>
      <c r="AP563" t="s">
        <v>113</v>
      </c>
      <c r="AQ563" t="s">
        <v>142</v>
      </c>
    </row>
    <row r="564" spans="1:43" x14ac:dyDescent="0.25">
      <c r="A564">
        <v>2024</v>
      </c>
      <c r="B564">
        <v>9</v>
      </c>
      <c r="C564">
        <v>2</v>
      </c>
      <c r="D564" s="33">
        <v>45537</v>
      </c>
      <c r="E564" t="s">
        <v>100</v>
      </c>
      <c r="F564" t="s">
        <v>101</v>
      </c>
      <c r="G564" t="s">
        <v>102</v>
      </c>
      <c r="H564">
        <v>927</v>
      </c>
      <c r="I564">
        <v>1329</v>
      </c>
      <c r="J564" t="s">
        <v>1464</v>
      </c>
      <c r="K564">
        <v>1</v>
      </c>
      <c r="L564">
        <v>6</v>
      </c>
      <c r="M564">
        <v>614502</v>
      </c>
      <c r="N564" t="s">
        <v>388</v>
      </c>
      <c r="O564" t="s">
        <v>129</v>
      </c>
      <c r="P564">
        <v>9000</v>
      </c>
      <c r="Q564">
        <v>9000</v>
      </c>
      <c r="R564">
        <v>0</v>
      </c>
      <c r="S564">
        <v>9000</v>
      </c>
      <c r="T564">
        <v>0</v>
      </c>
      <c r="U564">
        <v>0</v>
      </c>
      <c r="V564">
        <v>4313984.4000000004</v>
      </c>
      <c r="W564">
        <v>4613984.4000000004</v>
      </c>
      <c r="X564" t="s">
        <v>197</v>
      </c>
      <c r="Y564" t="s">
        <v>198</v>
      </c>
      <c r="Z564" t="s">
        <v>100</v>
      </c>
      <c r="AA564" t="s">
        <v>106</v>
      </c>
      <c r="AB564">
        <v>1049614643</v>
      </c>
      <c r="AC564">
        <v>0</v>
      </c>
      <c r="AD564" t="s">
        <v>462</v>
      </c>
      <c r="AE564" t="s">
        <v>187</v>
      </c>
      <c r="AF564" t="s">
        <v>463</v>
      </c>
      <c r="AG564" t="s">
        <v>464</v>
      </c>
      <c r="AH564" t="s">
        <v>465</v>
      </c>
      <c r="AI564">
        <v>11001</v>
      </c>
      <c r="AJ564" t="s">
        <v>466</v>
      </c>
      <c r="AK564">
        <v>9338490</v>
      </c>
      <c r="AM564" t="s">
        <v>467</v>
      </c>
      <c r="AN564">
        <v>31</v>
      </c>
      <c r="AP564" t="s">
        <v>113</v>
      </c>
      <c r="AQ564" t="s">
        <v>142</v>
      </c>
    </row>
    <row r="565" spans="1:43" x14ac:dyDescent="0.25">
      <c r="A565">
        <v>2024</v>
      </c>
      <c r="B565">
        <v>9</v>
      </c>
      <c r="C565">
        <v>3</v>
      </c>
      <c r="D565" s="33">
        <v>45538</v>
      </c>
      <c r="E565" t="s">
        <v>100</v>
      </c>
      <c r="F565" t="s">
        <v>101</v>
      </c>
      <c r="G565" t="s">
        <v>102</v>
      </c>
      <c r="H565">
        <v>925</v>
      </c>
      <c r="I565" t="s">
        <v>1465</v>
      </c>
      <c r="J565" t="s">
        <v>1050</v>
      </c>
      <c r="K565">
        <v>1</v>
      </c>
      <c r="L565">
        <v>6</v>
      </c>
      <c r="M565">
        <v>614502</v>
      </c>
      <c r="N565" t="s">
        <v>388</v>
      </c>
      <c r="O565" t="s">
        <v>129</v>
      </c>
      <c r="P565">
        <v>305500</v>
      </c>
      <c r="Q565">
        <v>305500</v>
      </c>
      <c r="R565">
        <v>0</v>
      </c>
      <c r="S565">
        <v>305500</v>
      </c>
      <c r="T565">
        <v>0</v>
      </c>
      <c r="U565">
        <v>0</v>
      </c>
      <c r="V565">
        <v>767642.82</v>
      </c>
      <c r="W565">
        <v>1073142.82</v>
      </c>
      <c r="X565">
        <v>1</v>
      </c>
      <c r="Y565" t="s">
        <v>414</v>
      </c>
      <c r="Z565" t="s">
        <v>100</v>
      </c>
      <c r="AA565" t="s">
        <v>106</v>
      </c>
      <c r="AB565">
        <v>79557991</v>
      </c>
      <c r="AC565">
        <v>2</v>
      </c>
      <c r="AD565" t="s">
        <v>438</v>
      </c>
      <c r="AE565" t="s">
        <v>439</v>
      </c>
      <c r="AG565" t="s">
        <v>440</v>
      </c>
      <c r="AH565" t="s">
        <v>441</v>
      </c>
      <c r="AI565">
        <v>11001</v>
      </c>
      <c r="AJ565" t="s">
        <v>442</v>
      </c>
      <c r="AK565">
        <v>3115608621</v>
      </c>
      <c r="AM565" t="s">
        <v>443</v>
      </c>
      <c r="AN565">
        <v>31</v>
      </c>
      <c r="AQ565" t="s">
        <v>114</v>
      </c>
    </row>
    <row r="566" spans="1:43" x14ac:dyDescent="0.25">
      <c r="A566">
        <v>2024</v>
      </c>
      <c r="B566">
        <v>9</v>
      </c>
      <c r="C566">
        <v>4</v>
      </c>
      <c r="D566" s="33">
        <v>45539</v>
      </c>
      <c r="E566" t="s">
        <v>1401</v>
      </c>
      <c r="F566" t="s">
        <v>1402</v>
      </c>
      <c r="G566" t="s">
        <v>102</v>
      </c>
      <c r="H566">
        <v>6201</v>
      </c>
      <c r="I566">
        <v>6201</v>
      </c>
      <c r="J566" t="s">
        <v>1466</v>
      </c>
      <c r="K566">
        <v>1</v>
      </c>
      <c r="L566">
        <v>6</v>
      </c>
      <c r="M566">
        <v>614502</v>
      </c>
      <c r="N566" t="s">
        <v>388</v>
      </c>
      <c r="O566" t="s">
        <v>129</v>
      </c>
      <c r="P566">
        <v>5200</v>
      </c>
      <c r="Q566">
        <v>5200</v>
      </c>
      <c r="R566">
        <v>0</v>
      </c>
      <c r="S566">
        <v>5200</v>
      </c>
      <c r="T566">
        <v>0</v>
      </c>
      <c r="U566">
        <v>0</v>
      </c>
      <c r="V566">
        <v>40100</v>
      </c>
      <c r="W566">
        <v>47300</v>
      </c>
      <c r="X566">
        <v>1</v>
      </c>
      <c r="Y566" t="s">
        <v>414</v>
      </c>
      <c r="AB566">
        <v>93086981</v>
      </c>
      <c r="AC566">
        <v>8</v>
      </c>
      <c r="AD566" t="s">
        <v>932</v>
      </c>
      <c r="AE566" t="s">
        <v>933</v>
      </c>
      <c r="AF566" t="s">
        <v>390</v>
      </c>
      <c r="AG566" t="s">
        <v>175</v>
      </c>
      <c r="AH566" t="s">
        <v>934</v>
      </c>
      <c r="AI566">
        <v>11001</v>
      </c>
      <c r="AJ566" t="s">
        <v>935</v>
      </c>
      <c r="AK566">
        <v>3177435435</v>
      </c>
      <c r="AM566" t="s">
        <v>426</v>
      </c>
      <c r="AN566">
        <v>31</v>
      </c>
      <c r="AQ566" t="s">
        <v>114</v>
      </c>
    </row>
    <row r="567" spans="1:43" x14ac:dyDescent="0.25">
      <c r="A567">
        <v>2024</v>
      </c>
      <c r="B567">
        <v>9</v>
      </c>
      <c r="C567">
        <v>6</v>
      </c>
      <c r="D567" s="33">
        <v>45541</v>
      </c>
      <c r="E567" t="s">
        <v>100</v>
      </c>
      <c r="F567" t="s">
        <v>101</v>
      </c>
      <c r="G567" t="s">
        <v>102</v>
      </c>
      <c r="H567">
        <v>915</v>
      </c>
      <c r="I567">
        <v>588</v>
      </c>
      <c r="J567" t="s">
        <v>1467</v>
      </c>
      <c r="K567">
        <v>1</v>
      </c>
      <c r="L567">
        <v>6</v>
      </c>
      <c r="M567">
        <v>614502</v>
      </c>
      <c r="N567" t="s">
        <v>388</v>
      </c>
      <c r="O567" t="s">
        <v>129</v>
      </c>
      <c r="P567">
        <v>370000</v>
      </c>
      <c r="Q567">
        <v>370000</v>
      </c>
      <c r="R567">
        <v>0</v>
      </c>
      <c r="S567">
        <v>370000</v>
      </c>
      <c r="T567">
        <v>0</v>
      </c>
      <c r="U567">
        <v>0</v>
      </c>
      <c r="V567">
        <v>0</v>
      </c>
      <c r="W567">
        <v>370000</v>
      </c>
      <c r="X567" t="s">
        <v>206</v>
      </c>
      <c r="Y567" t="s">
        <v>207</v>
      </c>
      <c r="Z567" t="s">
        <v>100</v>
      </c>
      <c r="AA567" t="s">
        <v>106</v>
      </c>
      <c r="AB567">
        <v>830143209</v>
      </c>
      <c r="AC567">
        <v>7</v>
      </c>
      <c r="AD567" t="s">
        <v>1468</v>
      </c>
      <c r="AI567">
        <v>11001</v>
      </c>
      <c r="AJ567" t="s">
        <v>1469</v>
      </c>
      <c r="AK567">
        <v>3115064776</v>
      </c>
      <c r="AM567" t="s">
        <v>1470</v>
      </c>
      <c r="AN567">
        <v>31</v>
      </c>
      <c r="AO567" t="s">
        <v>113</v>
      </c>
      <c r="AP567" t="s">
        <v>113</v>
      </c>
      <c r="AQ567" t="s">
        <v>142</v>
      </c>
    </row>
    <row r="568" spans="1:43" x14ac:dyDescent="0.25">
      <c r="A568">
        <v>2024</v>
      </c>
      <c r="B568">
        <v>9</v>
      </c>
      <c r="C568">
        <v>6</v>
      </c>
      <c r="D568" s="33">
        <v>45541</v>
      </c>
      <c r="E568" t="s">
        <v>100</v>
      </c>
      <c r="F568" t="s">
        <v>101</v>
      </c>
      <c r="G568" t="s">
        <v>102</v>
      </c>
      <c r="H568">
        <v>916</v>
      </c>
      <c r="I568">
        <v>42680</v>
      </c>
      <c r="J568" t="s">
        <v>1471</v>
      </c>
      <c r="K568">
        <v>1</v>
      </c>
      <c r="L568">
        <v>6</v>
      </c>
      <c r="M568">
        <v>614502</v>
      </c>
      <c r="N568" t="s">
        <v>388</v>
      </c>
      <c r="O568" t="s">
        <v>129</v>
      </c>
      <c r="P568">
        <v>428335</v>
      </c>
      <c r="Q568">
        <v>428335</v>
      </c>
      <c r="R568">
        <v>0</v>
      </c>
      <c r="S568">
        <v>428335</v>
      </c>
      <c r="T568">
        <v>0</v>
      </c>
      <c r="U568">
        <v>0</v>
      </c>
      <c r="V568">
        <v>1943240</v>
      </c>
      <c r="W568">
        <v>2371575</v>
      </c>
      <c r="X568" t="s">
        <v>197</v>
      </c>
      <c r="Y568" t="s">
        <v>198</v>
      </c>
      <c r="Z568" t="s">
        <v>100</v>
      </c>
      <c r="AA568" t="s">
        <v>106</v>
      </c>
      <c r="AB568">
        <v>900094539</v>
      </c>
      <c r="AC568">
        <v>5</v>
      </c>
      <c r="AD568" t="s">
        <v>415</v>
      </c>
      <c r="AI568">
        <v>11001</v>
      </c>
      <c r="AJ568" t="s">
        <v>416</v>
      </c>
      <c r="AK568">
        <v>7448462</v>
      </c>
      <c r="AM568" t="s">
        <v>417</v>
      </c>
      <c r="AN568">
        <v>31</v>
      </c>
      <c r="AQ568" t="s">
        <v>142</v>
      </c>
    </row>
    <row r="569" spans="1:43" x14ac:dyDescent="0.25">
      <c r="A569">
        <v>2024</v>
      </c>
      <c r="B569">
        <v>9</v>
      </c>
      <c r="C569">
        <v>9</v>
      </c>
      <c r="D569" s="33">
        <v>45544</v>
      </c>
      <c r="E569" t="s">
        <v>1401</v>
      </c>
      <c r="F569" t="s">
        <v>1402</v>
      </c>
      <c r="G569" t="s">
        <v>102</v>
      </c>
      <c r="H569">
        <v>6289</v>
      </c>
      <c r="I569">
        <v>6289</v>
      </c>
      <c r="J569" t="s">
        <v>1472</v>
      </c>
      <c r="K569">
        <v>6</v>
      </c>
      <c r="L569">
        <v>6</v>
      </c>
      <c r="M569">
        <v>614502</v>
      </c>
      <c r="N569" t="s">
        <v>388</v>
      </c>
      <c r="O569" t="s">
        <v>129</v>
      </c>
      <c r="P569">
        <v>14000</v>
      </c>
      <c r="Q569">
        <v>14000</v>
      </c>
      <c r="R569">
        <v>0</v>
      </c>
      <c r="S569">
        <v>14000</v>
      </c>
      <c r="T569">
        <v>0</v>
      </c>
      <c r="U569">
        <v>0</v>
      </c>
      <c r="V569">
        <v>911000</v>
      </c>
      <c r="W569">
        <v>1136000</v>
      </c>
      <c r="X569" t="s">
        <v>160</v>
      </c>
      <c r="Y569" t="s">
        <v>161</v>
      </c>
      <c r="Z569" t="s">
        <v>145</v>
      </c>
      <c r="AA569" t="s">
        <v>150</v>
      </c>
      <c r="AB569">
        <v>80421728</v>
      </c>
      <c r="AC569">
        <v>0</v>
      </c>
      <c r="AD569" t="s">
        <v>1103</v>
      </c>
      <c r="AE569" t="s">
        <v>1104</v>
      </c>
      <c r="AG569" t="s">
        <v>301</v>
      </c>
      <c r="AH569" t="s">
        <v>302</v>
      </c>
      <c r="AI569">
        <v>11001</v>
      </c>
      <c r="AJ569" t="s">
        <v>1105</v>
      </c>
      <c r="AK569">
        <v>3209551435</v>
      </c>
      <c r="AM569" t="s">
        <v>1106</v>
      </c>
      <c r="AN569">
        <v>31</v>
      </c>
      <c r="AO569" t="s">
        <v>113</v>
      </c>
      <c r="AP569" t="s">
        <v>113</v>
      </c>
      <c r="AQ569" t="s">
        <v>114</v>
      </c>
    </row>
    <row r="570" spans="1:43" x14ac:dyDescent="0.25">
      <c r="A570">
        <v>2024</v>
      </c>
      <c r="B570">
        <v>9</v>
      </c>
      <c r="C570">
        <v>9</v>
      </c>
      <c r="D570" s="33">
        <v>45544</v>
      </c>
      <c r="E570" t="s">
        <v>1401</v>
      </c>
      <c r="F570" t="s">
        <v>1402</v>
      </c>
      <c r="G570" t="s">
        <v>102</v>
      </c>
      <c r="H570">
        <v>6289</v>
      </c>
      <c r="I570">
        <v>6289</v>
      </c>
      <c r="J570" t="s">
        <v>1472</v>
      </c>
      <c r="K570">
        <v>9</v>
      </c>
      <c r="L570">
        <v>6</v>
      </c>
      <c r="M570">
        <v>614502</v>
      </c>
      <c r="N570" t="s">
        <v>388</v>
      </c>
      <c r="O570" t="s">
        <v>129</v>
      </c>
      <c r="P570">
        <v>14000</v>
      </c>
      <c r="Q570">
        <v>14000</v>
      </c>
      <c r="R570">
        <v>0</v>
      </c>
      <c r="S570">
        <v>14000</v>
      </c>
      <c r="T570">
        <v>0</v>
      </c>
      <c r="U570">
        <v>0</v>
      </c>
      <c r="V570">
        <v>911000</v>
      </c>
      <c r="W570">
        <v>1136000</v>
      </c>
      <c r="X570" t="s">
        <v>306</v>
      </c>
      <c r="Y570" t="s">
        <v>307</v>
      </c>
      <c r="Z570" t="s">
        <v>145</v>
      </c>
      <c r="AA570" t="s">
        <v>150</v>
      </c>
      <c r="AB570">
        <v>80421728</v>
      </c>
      <c r="AC570">
        <v>0</v>
      </c>
      <c r="AD570" t="s">
        <v>1103</v>
      </c>
      <c r="AE570" t="s">
        <v>1104</v>
      </c>
      <c r="AG570" t="s">
        <v>301</v>
      </c>
      <c r="AH570" t="s">
        <v>302</v>
      </c>
      <c r="AI570">
        <v>11001</v>
      </c>
      <c r="AJ570" t="s">
        <v>1105</v>
      </c>
      <c r="AK570">
        <v>3209551435</v>
      </c>
      <c r="AM570" t="s">
        <v>1106</v>
      </c>
      <c r="AN570">
        <v>31</v>
      </c>
      <c r="AO570" t="s">
        <v>113</v>
      </c>
      <c r="AP570" t="s">
        <v>113</v>
      </c>
      <c r="AQ570" t="s">
        <v>114</v>
      </c>
    </row>
    <row r="571" spans="1:43" x14ac:dyDescent="0.25">
      <c r="A571">
        <v>2024</v>
      </c>
      <c r="B571">
        <v>9</v>
      </c>
      <c r="C571">
        <v>9</v>
      </c>
      <c r="D571" s="33">
        <v>45544</v>
      </c>
      <c r="E571" t="s">
        <v>1401</v>
      </c>
      <c r="F571" t="s">
        <v>1402</v>
      </c>
      <c r="G571" t="s">
        <v>102</v>
      </c>
      <c r="H571">
        <v>6289</v>
      </c>
      <c r="I571">
        <v>6289</v>
      </c>
      <c r="J571" t="s">
        <v>1472</v>
      </c>
      <c r="K571">
        <v>4</v>
      </c>
      <c r="L571">
        <v>6</v>
      </c>
      <c r="M571">
        <v>614502</v>
      </c>
      <c r="N571" t="s">
        <v>388</v>
      </c>
      <c r="O571" t="s">
        <v>129</v>
      </c>
      <c r="P571">
        <v>14000</v>
      </c>
      <c r="Q571">
        <v>14000</v>
      </c>
      <c r="R571">
        <v>0</v>
      </c>
      <c r="S571">
        <v>14000</v>
      </c>
      <c r="T571">
        <v>0</v>
      </c>
      <c r="U571">
        <v>0</v>
      </c>
      <c r="V571">
        <v>911000</v>
      </c>
      <c r="W571">
        <v>1136000</v>
      </c>
      <c r="X571" t="s">
        <v>158</v>
      </c>
      <c r="Y571" t="s">
        <v>159</v>
      </c>
      <c r="Z571" t="s">
        <v>145</v>
      </c>
      <c r="AA571" t="s">
        <v>150</v>
      </c>
      <c r="AB571">
        <v>80421728</v>
      </c>
      <c r="AC571">
        <v>0</v>
      </c>
      <c r="AD571" t="s">
        <v>1103</v>
      </c>
      <c r="AE571" t="s">
        <v>1104</v>
      </c>
      <c r="AG571" t="s">
        <v>301</v>
      </c>
      <c r="AH571" t="s">
        <v>302</v>
      </c>
      <c r="AI571">
        <v>11001</v>
      </c>
      <c r="AJ571" t="s">
        <v>1105</v>
      </c>
      <c r="AK571">
        <v>3209551435</v>
      </c>
      <c r="AM571" t="s">
        <v>1106</v>
      </c>
      <c r="AN571">
        <v>31</v>
      </c>
      <c r="AO571" t="s">
        <v>113</v>
      </c>
      <c r="AP571" t="s">
        <v>113</v>
      </c>
      <c r="AQ571" t="s">
        <v>114</v>
      </c>
    </row>
    <row r="572" spans="1:43" x14ac:dyDescent="0.25">
      <c r="A572">
        <v>2024</v>
      </c>
      <c r="B572">
        <v>9</v>
      </c>
      <c r="C572">
        <v>9</v>
      </c>
      <c r="D572" s="33">
        <v>45544</v>
      </c>
      <c r="E572" t="s">
        <v>1401</v>
      </c>
      <c r="F572" t="s">
        <v>1402</v>
      </c>
      <c r="G572" t="s">
        <v>102</v>
      </c>
      <c r="H572">
        <v>6289</v>
      </c>
      <c r="I572">
        <v>6289</v>
      </c>
      <c r="J572" t="s">
        <v>1472</v>
      </c>
      <c r="K572">
        <v>8</v>
      </c>
      <c r="L572">
        <v>6</v>
      </c>
      <c r="M572">
        <v>614502</v>
      </c>
      <c r="N572" t="s">
        <v>388</v>
      </c>
      <c r="O572" t="s">
        <v>129</v>
      </c>
      <c r="P572">
        <v>14000</v>
      </c>
      <c r="Q572">
        <v>14000</v>
      </c>
      <c r="R572">
        <v>0</v>
      </c>
      <c r="S572">
        <v>14000</v>
      </c>
      <c r="T572">
        <v>0</v>
      </c>
      <c r="U572">
        <v>0</v>
      </c>
      <c r="V572">
        <v>911000</v>
      </c>
      <c r="W572">
        <v>1136000</v>
      </c>
      <c r="X572" t="s">
        <v>201</v>
      </c>
      <c r="Y572" t="s">
        <v>202</v>
      </c>
      <c r="Z572" t="s">
        <v>145</v>
      </c>
      <c r="AA572" t="s">
        <v>150</v>
      </c>
      <c r="AB572">
        <v>80421728</v>
      </c>
      <c r="AC572">
        <v>0</v>
      </c>
      <c r="AD572" t="s">
        <v>1103</v>
      </c>
      <c r="AE572" t="s">
        <v>1104</v>
      </c>
      <c r="AG572" t="s">
        <v>301</v>
      </c>
      <c r="AH572" t="s">
        <v>302</v>
      </c>
      <c r="AI572">
        <v>11001</v>
      </c>
      <c r="AJ572" t="s">
        <v>1105</v>
      </c>
      <c r="AK572">
        <v>3209551435</v>
      </c>
      <c r="AM572" t="s">
        <v>1106</v>
      </c>
      <c r="AN572">
        <v>31</v>
      </c>
      <c r="AO572" t="s">
        <v>113</v>
      </c>
      <c r="AP572" t="s">
        <v>113</v>
      </c>
      <c r="AQ572" t="s">
        <v>114</v>
      </c>
    </row>
    <row r="573" spans="1:43" x14ac:dyDescent="0.25">
      <c r="A573">
        <v>2024</v>
      </c>
      <c r="B573">
        <v>9</v>
      </c>
      <c r="C573">
        <v>9</v>
      </c>
      <c r="D573" s="33">
        <v>45544</v>
      </c>
      <c r="E573" t="s">
        <v>1401</v>
      </c>
      <c r="F573" t="s">
        <v>1402</v>
      </c>
      <c r="G573" t="s">
        <v>102</v>
      </c>
      <c r="H573">
        <v>6289</v>
      </c>
      <c r="I573">
        <v>6289</v>
      </c>
      <c r="J573" t="s">
        <v>1472</v>
      </c>
      <c r="K573">
        <v>3</v>
      </c>
      <c r="L573">
        <v>6</v>
      </c>
      <c r="M573">
        <v>614502</v>
      </c>
      <c r="N573" t="s">
        <v>388</v>
      </c>
      <c r="O573" t="s">
        <v>129</v>
      </c>
      <c r="P573">
        <v>27000</v>
      </c>
      <c r="Q573">
        <v>27000</v>
      </c>
      <c r="R573">
        <v>0</v>
      </c>
      <c r="S573">
        <v>27000</v>
      </c>
      <c r="T573">
        <v>0</v>
      </c>
      <c r="U573">
        <v>0</v>
      </c>
      <c r="V573">
        <v>911000</v>
      </c>
      <c r="W573">
        <v>1136000</v>
      </c>
      <c r="X573" t="s">
        <v>167</v>
      </c>
      <c r="Y573" t="s">
        <v>161</v>
      </c>
      <c r="Z573" t="s">
        <v>145</v>
      </c>
      <c r="AA573" t="s">
        <v>150</v>
      </c>
      <c r="AB573">
        <v>80421728</v>
      </c>
      <c r="AC573">
        <v>0</v>
      </c>
      <c r="AD573" t="s">
        <v>1103</v>
      </c>
      <c r="AE573" t="s">
        <v>1104</v>
      </c>
      <c r="AG573" t="s">
        <v>301</v>
      </c>
      <c r="AH573" t="s">
        <v>302</v>
      </c>
      <c r="AI573">
        <v>11001</v>
      </c>
      <c r="AJ573" t="s">
        <v>1105</v>
      </c>
      <c r="AK573">
        <v>3209551435</v>
      </c>
      <c r="AM573" t="s">
        <v>1106</v>
      </c>
      <c r="AN573">
        <v>31</v>
      </c>
      <c r="AO573" t="s">
        <v>113</v>
      </c>
      <c r="AP573" t="s">
        <v>113</v>
      </c>
      <c r="AQ573" t="s">
        <v>114</v>
      </c>
    </row>
    <row r="574" spans="1:43" x14ac:dyDescent="0.25">
      <c r="A574">
        <v>2024</v>
      </c>
      <c r="B574">
        <v>9</v>
      </c>
      <c r="C574">
        <v>9</v>
      </c>
      <c r="D574" s="33">
        <v>45544</v>
      </c>
      <c r="E574" t="s">
        <v>1401</v>
      </c>
      <c r="F574" t="s">
        <v>1402</v>
      </c>
      <c r="G574" t="s">
        <v>102</v>
      </c>
      <c r="H574">
        <v>6289</v>
      </c>
      <c r="I574">
        <v>6289</v>
      </c>
      <c r="J574" t="s">
        <v>1472</v>
      </c>
      <c r="K574">
        <v>2</v>
      </c>
      <c r="L574">
        <v>6</v>
      </c>
      <c r="M574">
        <v>614502</v>
      </c>
      <c r="N574" t="s">
        <v>388</v>
      </c>
      <c r="O574" t="s">
        <v>129</v>
      </c>
      <c r="P574">
        <v>20000</v>
      </c>
      <c r="Q574">
        <v>20000</v>
      </c>
      <c r="R574">
        <v>0</v>
      </c>
      <c r="S574">
        <v>20000</v>
      </c>
      <c r="T574">
        <v>0</v>
      </c>
      <c r="U574">
        <v>0</v>
      </c>
      <c r="V574">
        <v>911000</v>
      </c>
      <c r="W574">
        <v>1136000</v>
      </c>
      <c r="X574" t="s">
        <v>165</v>
      </c>
      <c r="Y574" t="s">
        <v>166</v>
      </c>
      <c r="Z574" t="s">
        <v>145</v>
      </c>
      <c r="AA574" t="s">
        <v>150</v>
      </c>
      <c r="AB574">
        <v>80421728</v>
      </c>
      <c r="AC574">
        <v>0</v>
      </c>
      <c r="AD574" t="s">
        <v>1103</v>
      </c>
      <c r="AE574" t="s">
        <v>1104</v>
      </c>
      <c r="AG574" t="s">
        <v>301</v>
      </c>
      <c r="AH574" t="s">
        <v>302</v>
      </c>
      <c r="AI574">
        <v>11001</v>
      </c>
      <c r="AJ574" t="s">
        <v>1105</v>
      </c>
      <c r="AK574">
        <v>3209551435</v>
      </c>
      <c r="AM574" t="s">
        <v>1106</v>
      </c>
      <c r="AN574">
        <v>31</v>
      </c>
      <c r="AO574" t="s">
        <v>113</v>
      </c>
      <c r="AP574" t="s">
        <v>113</v>
      </c>
      <c r="AQ574" t="s">
        <v>114</v>
      </c>
    </row>
    <row r="575" spans="1:43" x14ac:dyDescent="0.25">
      <c r="A575">
        <v>2024</v>
      </c>
      <c r="B575">
        <v>9</v>
      </c>
      <c r="C575">
        <v>9</v>
      </c>
      <c r="D575" s="33">
        <v>45544</v>
      </c>
      <c r="E575" t="s">
        <v>1401</v>
      </c>
      <c r="F575" t="s">
        <v>1402</v>
      </c>
      <c r="G575" t="s">
        <v>102</v>
      </c>
      <c r="H575">
        <v>6289</v>
      </c>
      <c r="I575">
        <v>6289</v>
      </c>
      <c r="J575" t="s">
        <v>1472</v>
      </c>
      <c r="K575">
        <v>15</v>
      </c>
      <c r="L575">
        <v>6</v>
      </c>
      <c r="M575">
        <v>614502</v>
      </c>
      <c r="N575" t="s">
        <v>388</v>
      </c>
      <c r="O575" t="s">
        <v>129</v>
      </c>
      <c r="P575">
        <v>14000</v>
      </c>
      <c r="Q575">
        <v>14000</v>
      </c>
      <c r="R575">
        <v>0</v>
      </c>
      <c r="S575">
        <v>14000</v>
      </c>
      <c r="T575">
        <v>0</v>
      </c>
      <c r="U575">
        <v>0</v>
      </c>
      <c r="V575">
        <v>911000</v>
      </c>
      <c r="W575">
        <v>1136000</v>
      </c>
      <c r="X575" t="s">
        <v>206</v>
      </c>
      <c r="Y575" t="s">
        <v>207</v>
      </c>
      <c r="Z575" t="s">
        <v>145</v>
      </c>
      <c r="AA575" t="s">
        <v>150</v>
      </c>
      <c r="AB575">
        <v>80421728</v>
      </c>
      <c r="AC575">
        <v>0</v>
      </c>
      <c r="AD575" t="s">
        <v>1103</v>
      </c>
      <c r="AE575" t="s">
        <v>1104</v>
      </c>
      <c r="AG575" t="s">
        <v>301</v>
      </c>
      <c r="AH575" t="s">
        <v>302</v>
      </c>
      <c r="AI575">
        <v>11001</v>
      </c>
      <c r="AJ575" t="s">
        <v>1105</v>
      </c>
      <c r="AK575">
        <v>3209551435</v>
      </c>
      <c r="AM575" t="s">
        <v>1106</v>
      </c>
      <c r="AN575">
        <v>31</v>
      </c>
      <c r="AO575" t="s">
        <v>113</v>
      </c>
      <c r="AP575" t="s">
        <v>113</v>
      </c>
      <c r="AQ575" t="s">
        <v>114</v>
      </c>
    </row>
    <row r="576" spans="1:43" x14ac:dyDescent="0.25">
      <c r="A576">
        <v>2024</v>
      </c>
      <c r="B576">
        <v>9</v>
      </c>
      <c r="C576">
        <v>9</v>
      </c>
      <c r="D576" s="33">
        <v>45544</v>
      </c>
      <c r="E576" t="s">
        <v>1401</v>
      </c>
      <c r="F576" t="s">
        <v>1402</v>
      </c>
      <c r="G576" t="s">
        <v>102</v>
      </c>
      <c r="H576">
        <v>6289</v>
      </c>
      <c r="I576">
        <v>6289</v>
      </c>
      <c r="J576" t="s">
        <v>1472</v>
      </c>
      <c r="K576">
        <v>14</v>
      </c>
      <c r="L576">
        <v>6</v>
      </c>
      <c r="M576">
        <v>614502</v>
      </c>
      <c r="N576" t="s">
        <v>388</v>
      </c>
      <c r="O576" t="s">
        <v>129</v>
      </c>
      <c r="P576">
        <v>14000</v>
      </c>
      <c r="Q576">
        <v>14000</v>
      </c>
      <c r="R576">
        <v>0</v>
      </c>
      <c r="S576">
        <v>14000</v>
      </c>
      <c r="T576">
        <v>0</v>
      </c>
      <c r="U576">
        <v>0</v>
      </c>
      <c r="V576">
        <v>911000</v>
      </c>
      <c r="W576">
        <v>1136000</v>
      </c>
      <c r="X576" t="s">
        <v>197</v>
      </c>
      <c r="Y576" t="s">
        <v>198</v>
      </c>
      <c r="Z576" t="s">
        <v>145</v>
      </c>
      <c r="AA576" t="s">
        <v>150</v>
      </c>
      <c r="AB576">
        <v>80421728</v>
      </c>
      <c r="AC576">
        <v>0</v>
      </c>
      <c r="AD576" t="s">
        <v>1103</v>
      </c>
      <c r="AE576" t="s">
        <v>1104</v>
      </c>
      <c r="AG576" t="s">
        <v>301</v>
      </c>
      <c r="AH576" t="s">
        <v>302</v>
      </c>
      <c r="AI576">
        <v>11001</v>
      </c>
      <c r="AJ576" t="s">
        <v>1105</v>
      </c>
      <c r="AK576">
        <v>3209551435</v>
      </c>
      <c r="AM576" t="s">
        <v>1106</v>
      </c>
      <c r="AN576">
        <v>31</v>
      </c>
      <c r="AO576" t="s">
        <v>113</v>
      </c>
      <c r="AP576" t="s">
        <v>113</v>
      </c>
      <c r="AQ576" t="s">
        <v>114</v>
      </c>
    </row>
    <row r="577" spans="1:43" x14ac:dyDescent="0.25">
      <c r="A577">
        <v>2024</v>
      </c>
      <c r="B577">
        <v>9</v>
      </c>
      <c r="C577">
        <v>9</v>
      </c>
      <c r="D577" s="33">
        <v>45544</v>
      </c>
      <c r="E577" t="s">
        <v>1401</v>
      </c>
      <c r="F577" t="s">
        <v>1402</v>
      </c>
      <c r="G577" t="s">
        <v>102</v>
      </c>
      <c r="H577">
        <v>6289</v>
      </c>
      <c r="I577">
        <v>6289</v>
      </c>
      <c r="J577" t="s">
        <v>1472</v>
      </c>
      <c r="K577">
        <v>13</v>
      </c>
      <c r="L577">
        <v>6</v>
      </c>
      <c r="M577">
        <v>614502</v>
      </c>
      <c r="N577" t="s">
        <v>388</v>
      </c>
      <c r="O577" t="s">
        <v>129</v>
      </c>
      <c r="P577">
        <v>14000</v>
      </c>
      <c r="Q577">
        <v>14000</v>
      </c>
      <c r="R577">
        <v>0</v>
      </c>
      <c r="S577">
        <v>14000</v>
      </c>
      <c r="T577">
        <v>0</v>
      </c>
      <c r="U577">
        <v>0</v>
      </c>
      <c r="V577">
        <v>911000</v>
      </c>
      <c r="W577">
        <v>1136000</v>
      </c>
      <c r="X577" t="s">
        <v>193</v>
      </c>
      <c r="Y577" t="s">
        <v>194</v>
      </c>
      <c r="Z577" t="s">
        <v>145</v>
      </c>
      <c r="AA577" t="s">
        <v>150</v>
      </c>
      <c r="AB577">
        <v>80421728</v>
      </c>
      <c r="AC577">
        <v>0</v>
      </c>
      <c r="AD577" t="s">
        <v>1103</v>
      </c>
      <c r="AE577" t="s">
        <v>1104</v>
      </c>
      <c r="AG577" t="s">
        <v>301</v>
      </c>
      <c r="AH577" t="s">
        <v>302</v>
      </c>
      <c r="AI577">
        <v>11001</v>
      </c>
      <c r="AJ577" t="s">
        <v>1105</v>
      </c>
      <c r="AK577">
        <v>3209551435</v>
      </c>
      <c r="AM577" t="s">
        <v>1106</v>
      </c>
      <c r="AN577">
        <v>31</v>
      </c>
      <c r="AO577" t="s">
        <v>113</v>
      </c>
      <c r="AP577" t="s">
        <v>113</v>
      </c>
      <c r="AQ577" t="s">
        <v>114</v>
      </c>
    </row>
    <row r="578" spans="1:43" x14ac:dyDescent="0.25">
      <c r="A578">
        <v>2024</v>
      </c>
      <c r="B578">
        <v>9</v>
      </c>
      <c r="C578">
        <v>9</v>
      </c>
      <c r="D578" s="33">
        <v>45544</v>
      </c>
      <c r="E578" t="s">
        <v>1401</v>
      </c>
      <c r="F578" t="s">
        <v>1402</v>
      </c>
      <c r="G578" t="s">
        <v>102</v>
      </c>
      <c r="H578">
        <v>6289</v>
      </c>
      <c r="I578">
        <v>6289</v>
      </c>
      <c r="J578" t="s">
        <v>1472</v>
      </c>
      <c r="K578">
        <v>11</v>
      </c>
      <c r="L578">
        <v>6</v>
      </c>
      <c r="M578">
        <v>614502</v>
      </c>
      <c r="N578" t="s">
        <v>388</v>
      </c>
      <c r="O578" t="s">
        <v>129</v>
      </c>
      <c r="P578">
        <v>14000</v>
      </c>
      <c r="Q578">
        <v>14000</v>
      </c>
      <c r="R578">
        <v>0</v>
      </c>
      <c r="S578">
        <v>14000</v>
      </c>
      <c r="T578">
        <v>0</v>
      </c>
      <c r="U578">
        <v>0</v>
      </c>
      <c r="V578">
        <v>911000</v>
      </c>
      <c r="W578">
        <v>1136000</v>
      </c>
      <c r="X578" t="s">
        <v>196</v>
      </c>
      <c r="Y578" t="s">
        <v>170</v>
      </c>
      <c r="Z578" t="s">
        <v>145</v>
      </c>
      <c r="AA578" t="s">
        <v>150</v>
      </c>
      <c r="AB578">
        <v>80421728</v>
      </c>
      <c r="AC578">
        <v>0</v>
      </c>
      <c r="AD578" t="s">
        <v>1103</v>
      </c>
      <c r="AE578" t="s">
        <v>1104</v>
      </c>
      <c r="AG578" t="s">
        <v>301</v>
      </c>
      <c r="AH578" t="s">
        <v>302</v>
      </c>
      <c r="AI578">
        <v>11001</v>
      </c>
      <c r="AJ578" t="s">
        <v>1105</v>
      </c>
      <c r="AK578">
        <v>3209551435</v>
      </c>
      <c r="AM578" t="s">
        <v>1106</v>
      </c>
      <c r="AN578">
        <v>31</v>
      </c>
      <c r="AO578" t="s">
        <v>113</v>
      </c>
      <c r="AP578" t="s">
        <v>113</v>
      </c>
      <c r="AQ578" t="s">
        <v>114</v>
      </c>
    </row>
    <row r="579" spans="1:43" x14ac:dyDescent="0.25">
      <c r="A579">
        <v>2024</v>
      </c>
      <c r="B579">
        <v>9</v>
      </c>
      <c r="C579">
        <v>9</v>
      </c>
      <c r="D579" s="33">
        <v>45544</v>
      </c>
      <c r="E579" t="s">
        <v>1401</v>
      </c>
      <c r="F579" t="s">
        <v>1402</v>
      </c>
      <c r="G579" t="s">
        <v>102</v>
      </c>
      <c r="H579">
        <v>6289</v>
      </c>
      <c r="I579">
        <v>6289</v>
      </c>
      <c r="J579" t="s">
        <v>1472</v>
      </c>
      <c r="K579">
        <v>7</v>
      </c>
      <c r="L579">
        <v>6</v>
      </c>
      <c r="M579">
        <v>614502</v>
      </c>
      <c r="N579" t="s">
        <v>388</v>
      </c>
      <c r="O579" t="s">
        <v>129</v>
      </c>
      <c r="P579">
        <v>14000</v>
      </c>
      <c r="Q579">
        <v>14000</v>
      </c>
      <c r="R579">
        <v>0</v>
      </c>
      <c r="S579">
        <v>14000</v>
      </c>
      <c r="T579">
        <v>0</v>
      </c>
      <c r="U579">
        <v>0</v>
      </c>
      <c r="V579">
        <v>911000</v>
      </c>
      <c r="W579">
        <v>1136000</v>
      </c>
      <c r="X579" t="s">
        <v>169</v>
      </c>
      <c r="Y579" t="s">
        <v>170</v>
      </c>
      <c r="Z579" t="s">
        <v>145</v>
      </c>
      <c r="AA579" t="s">
        <v>150</v>
      </c>
      <c r="AB579">
        <v>80421728</v>
      </c>
      <c r="AC579">
        <v>0</v>
      </c>
      <c r="AD579" t="s">
        <v>1103</v>
      </c>
      <c r="AE579" t="s">
        <v>1104</v>
      </c>
      <c r="AG579" t="s">
        <v>301</v>
      </c>
      <c r="AH579" t="s">
        <v>302</v>
      </c>
      <c r="AI579">
        <v>11001</v>
      </c>
      <c r="AJ579" t="s">
        <v>1105</v>
      </c>
      <c r="AK579">
        <v>3209551435</v>
      </c>
      <c r="AM579" t="s">
        <v>1106</v>
      </c>
      <c r="AN579">
        <v>31</v>
      </c>
      <c r="AO579" t="s">
        <v>113</v>
      </c>
      <c r="AP579" t="s">
        <v>113</v>
      </c>
      <c r="AQ579" t="s">
        <v>114</v>
      </c>
    </row>
    <row r="580" spans="1:43" x14ac:dyDescent="0.25">
      <c r="A580">
        <v>2024</v>
      </c>
      <c r="B580">
        <v>9</v>
      </c>
      <c r="C580">
        <v>9</v>
      </c>
      <c r="D580" s="33">
        <v>45544</v>
      </c>
      <c r="E580" t="s">
        <v>1401</v>
      </c>
      <c r="F580" t="s">
        <v>1402</v>
      </c>
      <c r="G580" t="s">
        <v>102</v>
      </c>
      <c r="H580">
        <v>6289</v>
      </c>
      <c r="I580">
        <v>6289</v>
      </c>
      <c r="J580" t="s">
        <v>1472</v>
      </c>
      <c r="K580">
        <v>10</v>
      </c>
      <c r="L580">
        <v>6</v>
      </c>
      <c r="M580">
        <v>614502</v>
      </c>
      <c r="N580" t="s">
        <v>388</v>
      </c>
      <c r="O580" t="s">
        <v>129</v>
      </c>
      <c r="P580">
        <v>14000</v>
      </c>
      <c r="Q580">
        <v>14000</v>
      </c>
      <c r="R580">
        <v>0</v>
      </c>
      <c r="S580">
        <v>14000</v>
      </c>
      <c r="T580">
        <v>0</v>
      </c>
      <c r="U580">
        <v>0</v>
      </c>
      <c r="V580">
        <v>911000</v>
      </c>
      <c r="W580">
        <v>1136000</v>
      </c>
      <c r="X580" t="s">
        <v>180</v>
      </c>
      <c r="Y580" t="s">
        <v>181</v>
      </c>
      <c r="Z580" t="s">
        <v>145</v>
      </c>
      <c r="AA580" t="s">
        <v>150</v>
      </c>
      <c r="AB580">
        <v>80421728</v>
      </c>
      <c r="AC580">
        <v>0</v>
      </c>
      <c r="AD580" t="s">
        <v>1103</v>
      </c>
      <c r="AE580" t="s">
        <v>1104</v>
      </c>
      <c r="AG580" t="s">
        <v>301</v>
      </c>
      <c r="AH580" t="s">
        <v>302</v>
      </c>
      <c r="AI580">
        <v>11001</v>
      </c>
      <c r="AJ580" t="s">
        <v>1105</v>
      </c>
      <c r="AK580">
        <v>3209551435</v>
      </c>
      <c r="AM580" t="s">
        <v>1106</v>
      </c>
      <c r="AN580">
        <v>31</v>
      </c>
      <c r="AO580" t="s">
        <v>113</v>
      </c>
      <c r="AP580" t="s">
        <v>113</v>
      </c>
      <c r="AQ580" t="s">
        <v>114</v>
      </c>
    </row>
    <row r="581" spans="1:43" x14ac:dyDescent="0.25">
      <c r="A581">
        <v>2024</v>
      </c>
      <c r="B581">
        <v>9</v>
      </c>
      <c r="C581">
        <v>9</v>
      </c>
      <c r="D581" s="33">
        <v>45544</v>
      </c>
      <c r="E581" t="s">
        <v>1401</v>
      </c>
      <c r="F581" t="s">
        <v>1402</v>
      </c>
      <c r="G581" t="s">
        <v>102</v>
      </c>
      <c r="H581">
        <v>6289</v>
      </c>
      <c r="I581">
        <v>6289</v>
      </c>
      <c r="J581" t="s">
        <v>1472</v>
      </c>
      <c r="K581">
        <v>12</v>
      </c>
      <c r="L581">
        <v>6</v>
      </c>
      <c r="M581">
        <v>614502</v>
      </c>
      <c r="N581" t="s">
        <v>388</v>
      </c>
      <c r="O581" t="s">
        <v>129</v>
      </c>
      <c r="P581">
        <v>14000</v>
      </c>
      <c r="Q581">
        <v>14000</v>
      </c>
      <c r="R581">
        <v>0</v>
      </c>
      <c r="S581">
        <v>14000</v>
      </c>
      <c r="T581">
        <v>0</v>
      </c>
      <c r="U581">
        <v>0</v>
      </c>
      <c r="V581">
        <v>911000</v>
      </c>
      <c r="W581">
        <v>1136000</v>
      </c>
      <c r="X581" t="s">
        <v>182</v>
      </c>
      <c r="Y581" t="s">
        <v>183</v>
      </c>
      <c r="Z581" t="s">
        <v>145</v>
      </c>
      <c r="AA581" t="s">
        <v>150</v>
      </c>
      <c r="AB581">
        <v>80421728</v>
      </c>
      <c r="AC581">
        <v>0</v>
      </c>
      <c r="AD581" t="s">
        <v>1103</v>
      </c>
      <c r="AE581" t="s">
        <v>1104</v>
      </c>
      <c r="AG581" t="s">
        <v>301</v>
      </c>
      <c r="AH581" t="s">
        <v>302</v>
      </c>
      <c r="AI581">
        <v>11001</v>
      </c>
      <c r="AJ581" t="s">
        <v>1105</v>
      </c>
      <c r="AK581">
        <v>3209551435</v>
      </c>
      <c r="AM581" t="s">
        <v>1106</v>
      </c>
      <c r="AN581">
        <v>31</v>
      </c>
      <c r="AO581" t="s">
        <v>113</v>
      </c>
      <c r="AP581" t="s">
        <v>113</v>
      </c>
      <c r="AQ581" t="s">
        <v>114</v>
      </c>
    </row>
    <row r="582" spans="1:43" x14ac:dyDescent="0.25">
      <c r="A582">
        <v>2024</v>
      </c>
      <c r="B582">
        <v>9</v>
      </c>
      <c r="C582">
        <v>9</v>
      </c>
      <c r="D582" s="33">
        <v>45544</v>
      </c>
      <c r="E582" t="s">
        <v>1401</v>
      </c>
      <c r="F582" t="s">
        <v>1402</v>
      </c>
      <c r="G582" t="s">
        <v>102</v>
      </c>
      <c r="H582">
        <v>6289</v>
      </c>
      <c r="I582">
        <v>6289</v>
      </c>
      <c r="J582" t="s">
        <v>1472</v>
      </c>
      <c r="K582">
        <v>5</v>
      </c>
      <c r="L582">
        <v>6</v>
      </c>
      <c r="M582">
        <v>614502</v>
      </c>
      <c r="N582" t="s">
        <v>388</v>
      </c>
      <c r="O582" t="s">
        <v>129</v>
      </c>
      <c r="P582">
        <v>24000</v>
      </c>
      <c r="Q582">
        <v>24000</v>
      </c>
      <c r="R582">
        <v>0</v>
      </c>
      <c r="S582">
        <v>24000</v>
      </c>
      <c r="T582">
        <v>0</v>
      </c>
      <c r="U582">
        <v>0</v>
      </c>
      <c r="V582">
        <v>911000</v>
      </c>
      <c r="W582">
        <v>1136000</v>
      </c>
      <c r="X582" t="s">
        <v>148</v>
      </c>
      <c r="Y582" t="s">
        <v>149</v>
      </c>
      <c r="Z582" t="s">
        <v>145</v>
      </c>
      <c r="AA582" t="s">
        <v>150</v>
      </c>
      <c r="AB582">
        <v>80421728</v>
      </c>
      <c r="AC582">
        <v>0</v>
      </c>
      <c r="AD582" t="s">
        <v>1103</v>
      </c>
      <c r="AE582" t="s">
        <v>1104</v>
      </c>
      <c r="AG582" t="s">
        <v>301</v>
      </c>
      <c r="AH582" t="s">
        <v>302</v>
      </c>
      <c r="AI582">
        <v>11001</v>
      </c>
      <c r="AJ582" t="s">
        <v>1105</v>
      </c>
      <c r="AK582">
        <v>3209551435</v>
      </c>
      <c r="AM582" t="s">
        <v>1106</v>
      </c>
      <c r="AN582">
        <v>31</v>
      </c>
      <c r="AO582" t="s">
        <v>113</v>
      </c>
      <c r="AP582" t="s">
        <v>113</v>
      </c>
      <c r="AQ582" t="s">
        <v>114</v>
      </c>
    </row>
    <row r="583" spans="1:43" x14ac:dyDescent="0.25">
      <c r="A583">
        <v>2024</v>
      </c>
      <c r="B583">
        <v>9</v>
      </c>
      <c r="C583">
        <v>9</v>
      </c>
      <c r="D583" s="33">
        <v>45544</v>
      </c>
      <c r="E583" t="s">
        <v>100</v>
      </c>
      <c r="F583" t="s">
        <v>101</v>
      </c>
      <c r="G583" t="s">
        <v>102</v>
      </c>
      <c r="H583">
        <v>924</v>
      </c>
      <c r="I583">
        <v>68</v>
      </c>
      <c r="J583" t="s">
        <v>1473</v>
      </c>
      <c r="K583">
        <v>1</v>
      </c>
      <c r="L583">
        <v>6</v>
      </c>
      <c r="M583">
        <v>614502</v>
      </c>
      <c r="N583" t="s">
        <v>388</v>
      </c>
      <c r="O583" t="s">
        <v>129</v>
      </c>
      <c r="P583">
        <v>130000</v>
      </c>
      <c r="Q583">
        <v>130000</v>
      </c>
      <c r="R583">
        <v>0</v>
      </c>
      <c r="S583">
        <v>130000</v>
      </c>
      <c r="T583">
        <v>0</v>
      </c>
      <c r="U583">
        <v>0</v>
      </c>
      <c r="V583">
        <v>675000</v>
      </c>
      <c r="W583">
        <v>805000</v>
      </c>
      <c r="X583" t="s">
        <v>148</v>
      </c>
      <c r="Y583" t="s">
        <v>149</v>
      </c>
      <c r="Z583" t="s">
        <v>100</v>
      </c>
      <c r="AA583" t="s">
        <v>106</v>
      </c>
      <c r="AB583">
        <v>1015407553</v>
      </c>
      <c r="AC583">
        <v>5</v>
      </c>
      <c r="AD583" t="s">
        <v>683</v>
      </c>
      <c r="AE583" t="s">
        <v>684</v>
      </c>
      <c r="AF583" t="s">
        <v>349</v>
      </c>
      <c r="AG583" t="s">
        <v>685</v>
      </c>
      <c r="AH583" t="s">
        <v>355</v>
      </c>
      <c r="AI583">
        <v>11001</v>
      </c>
      <c r="AJ583" t="s">
        <v>686</v>
      </c>
      <c r="AK583">
        <v>6882491</v>
      </c>
      <c r="AM583" t="s">
        <v>687</v>
      </c>
      <c r="AN583">
        <v>31</v>
      </c>
      <c r="AQ583" t="s">
        <v>114</v>
      </c>
    </row>
    <row r="584" spans="1:43" x14ac:dyDescent="0.25">
      <c r="A584">
        <v>2024</v>
      </c>
      <c r="B584">
        <v>9</v>
      </c>
      <c r="C584">
        <v>12</v>
      </c>
      <c r="D584" s="33">
        <v>45547</v>
      </c>
      <c r="E584" t="s">
        <v>100</v>
      </c>
      <c r="F584" t="s">
        <v>101</v>
      </c>
      <c r="G584" t="s">
        <v>102</v>
      </c>
      <c r="H584">
        <v>917</v>
      </c>
      <c r="I584">
        <v>2765</v>
      </c>
      <c r="J584" t="s">
        <v>1474</v>
      </c>
      <c r="K584">
        <v>1</v>
      </c>
      <c r="L584">
        <v>6</v>
      </c>
      <c r="M584">
        <v>614502</v>
      </c>
      <c r="N584" t="s">
        <v>388</v>
      </c>
      <c r="O584" t="s">
        <v>129</v>
      </c>
      <c r="P584">
        <v>493000</v>
      </c>
      <c r="Q584">
        <v>493000</v>
      </c>
      <c r="R584">
        <v>0</v>
      </c>
      <c r="S584">
        <v>493000</v>
      </c>
      <c r="T584">
        <v>0</v>
      </c>
      <c r="U584">
        <v>0</v>
      </c>
      <c r="V584">
        <v>4356499</v>
      </c>
      <c r="W584">
        <v>4849499</v>
      </c>
      <c r="X584" t="s">
        <v>206</v>
      </c>
      <c r="Y584" t="s">
        <v>207</v>
      </c>
      <c r="Z584" t="s">
        <v>100</v>
      </c>
      <c r="AA584" t="s">
        <v>106</v>
      </c>
      <c r="AB584">
        <v>901487971</v>
      </c>
      <c r="AC584">
        <v>5</v>
      </c>
      <c r="AD584" t="s">
        <v>589</v>
      </c>
      <c r="AI584">
        <v>11001</v>
      </c>
      <c r="AJ584" t="s">
        <v>590</v>
      </c>
      <c r="AK584">
        <v>5243120</v>
      </c>
      <c r="AM584" t="s">
        <v>591</v>
      </c>
      <c r="AN584">
        <v>31</v>
      </c>
      <c r="AO584" t="s">
        <v>113</v>
      </c>
      <c r="AP584" t="s">
        <v>113</v>
      </c>
      <c r="AQ584" t="s">
        <v>142</v>
      </c>
    </row>
    <row r="585" spans="1:43" x14ac:dyDescent="0.25">
      <c r="A585">
        <v>2024</v>
      </c>
      <c r="B585">
        <v>9</v>
      </c>
      <c r="C585">
        <v>13</v>
      </c>
      <c r="D585" s="33">
        <v>45548</v>
      </c>
      <c r="E585" t="s">
        <v>100</v>
      </c>
      <c r="F585" t="s">
        <v>101</v>
      </c>
      <c r="G585" t="s">
        <v>102</v>
      </c>
      <c r="H585">
        <v>932</v>
      </c>
      <c r="I585" t="s">
        <v>1475</v>
      </c>
      <c r="J585" t="s">
        <v>1476</v>
      </c>
      <c r="K585">
        <v>1</v>
      </c>
      <c r="L585">
        <v>6</v>
      </c>
      <c r="M585">
        <v>614502</v>
      </c>
      <c r="N585" t="s">
        <v>388</v>
      </c>
      <c r="O585" t="s">
        <v>129</v>
      </c>
      <c r="P585">
        <v>33750</v>
      </c>
      <c r="Q585">
        <v>33750</v>
      </c>
      <c r="R585">
        <v>0</v>
      </c>
      <c r="S585">
        <v>33750</v>
      </c>
      <c r="T585">
        <v>0</v>
      </c>
      <c r="U585">
        <v>0</v>
      </c>
      <c r="V585">
        <v>0</v>
      </c>
      <c r="W585">
        <v>33750</v>
      </c>
      <c r="X585" t="s">
        <v>257</v>
      </c>
      <c r="Y585" t="s">
        <v>258</v>
      </c>
      <c r="Z585" t="s">
        <v>100</v>
      </c>
      <c r="AA585" t="s">
        <v>106</v>
      </c>
      <c r="AB585">
        <v>901470892</v>
      </c>
      <c r="AC585">
        <v>7</v>
      </c>
      <c r="AD585" t="s">
        <v>1477</v>
      </c>
      <c r="AI585">
        <v>11001</v>
      </c>
      <c r="AJ585" t="s">
        <v>1478</v>
      </c>
      <c r="AK585">
        <v>6692339</v>
      </c>
      <c r="AM585" t="s">
        <v>426</v>
      </c>
      <c r="AN585">
        <v>31</v>
      </c>
      <c r="AQ585" t="s">
        <v>114</v>
      </c>
    </row>
    <row r="586" spans="1:43" x14ac:dyDescent="0.25">
      <c r="A586">
        <v>2024</v>
      </c>
      <c r="B586">
        <v>9</v>
      </c>
      <c r="C586">
        <v>13</v>
      </c>
      <c r="D586" s="33">
        <v>45548</v>
      </c>
      <c r="E586" t="s">
        <v>100</v>
      </c>
      <c r="F586" t="s">
        <v>101</v>
      </c>
      <c r="G586" t="s">
        <v>102</v>
      </c>
      <c r="H586">
        <v>945</v>
      </c>
      <c r="I586">
        <v>307422</v>
      </c>
      <c r="J586" t="s">
        <v>1479</v>
      </c>
      <c r="K586">
        <v>1</v>
      </c>
      <c r="L586">
        <v>6</v>
      </c>
      <c r="M586">
        <v>614502</v>
      </c>
      <c r="N586" t="s">
        <v>388</v>
      </c>
      <c r="O586" t="s">
        <v>129</v>
      </c>
      <c r="P586">
        <v>14000</v>
      </c>
      <c r="Q586">
        <v>14000</v>
      </c>
      <c r="R586">
        <v>0</v>
      </c>
      <c r="S586">
        <v>14000</v>
      </c>
      <c r="T586">
        <v>0</v>
      </c>
      <c r="U586">
        <v>0</v>
      </c>
      <c r="V586">
        <v>1782597</v>
      </c>
      <c r="W586">
        <v>2023596.98</v>
      </c>
      <c r="X586" t="s">
        <v>182</v>
      </c>
      <c r="Y586" t="s">
        <v>183</v>
      </c>
      <c r="Z586" t="s">
        <v>100</v>
      </c>
      <c r="AA586" t="s">
        <v>106</v>
      </c>
      <c r="AB586">
        <v>800157698</v>
      </c>
      <c r="AC586">
        <v>7</v>
      </c>
      <c r="AD586" t="s">
        <v>445</v>
      </c>
      <c r="AI586">
        <v>11001</v>
      </c>
      <c r="AJ586" t="s">
        <v>446</v>
      </c>
      <c r="AK586" t="s">
        <v>447</v>
      </c>
      <c r="AM586" t="s">
        <v>448</v>
      </c>
      <c r="AN586">
        <v>31</v>
      </c>
      <c r="AO586" t="s">
        <v>113</v>
      </c>
      <c r="AP586" t="s">
        <v>113</v>
      </c>
      <c r="AQ586" t="s">
        <v>142</v>
      </c>
    </row>
    <row r="587" spans="1:43" x14ac:dyDescent="0.25">
      <c r="A587">
        <v>2024</v>
      </c>
      <c r="B587">
        <v>9</v>
      </c>
      <c r="C587">
        <v>16</v>
      </c>
      <c r="D587" s="33">
        <v>45551</v>
      </c>
      <c r="E587" t="s">
        <v>100</v>
      </c>
      <c r="F587" t="s">
        <v>101</v>
      </c>
      <c r="G587" t="s">
        <v>102</v>
      </c>
      <c r="H587">
        <v>934</v>
      </c>
      <c r="I587" t="s">
        <v>1480</v>
      </c>
      <c r="J587" t="s">
        <v>1481</v>
      </c>
      <c r="K587">
        <v>1</v>
      </c>
      <c r="L587">
        <v>6</v>
      </c>
      <c r="M587">
        <v>614502</v>
      </c>
      <c r="N587" t="s">
        <v>388</v>
      </c>
      <c r="O587" t="s">
        <v>129</v>
      </c>
      <c r="P587">
        <v>27999.99</v>
      </c>
      <c r="Q587">
        <v>27999.99</v>
      </c>
      <c r="R587">
        <v>0</v>
      </c>
      <c r="S587">
        <v>27999.99</v>
      </c>
      <c r="T587">
        <v>0</v>
      </c>
      <c r="U587">
        <v>0</v>
      </c>
      <c r="V587">
        <v>1782597</v>
      </c>
      <c r="W587">
        <v>2023596.98</v>
      </c>
      <c r="X587" t="s">
        <v>184</v>
      </c>
      <c r="Y587" t="s">
        <v>185</v>
      </c>
      <c r="Z587" t="s">
        <v>100</v>
      </c>
      <c r="AA587" t="s">
        <v>106</v>
      </c>
      <c r="AB587">
        <v>800157698</v>
      </c>
      <c r="AC587">
        <v>7</v>
      </c>
      <c r="AD587" t="s">
        <v>445</v>
      </c>
      <c r="AI587">
        <v>11001</v>
      </c>
      <c r="AJ587" t="s">
        <v>446</v>
      </c>
      <c r="AK587" t="s">
        <v>447</v>
      </c>
      <c r="AM587" t="s">
        <v>448</v>
      </c>
      <c r="AN587">
        <v>31</v>
      </c>
      <c r="AO587" t="s">
        <v>113</v>
      </c>
      <c r="AP587" t="s">
        <v>113</v>
      </c>
      <c r="AQ587" t="s">
        <v>142</v>
      </c>
    </row>
    <row r="588" spans="1:43" x14ac:dyDescent="0.25">
      <c r="A588">
        <v>2024</v>
      </c>
      <c r="B588">
        <v>9</v>
      </c>
      <c r="C588">
        <v>16</v>
      </c>
      <c r="D588" s="33">
        <v>45551</v>
      </c>
      <c r="E588" t="s">
        <v>100</v>
      </c>
      <c r="F588" t="s">
        <v>101</v>
      </c>
      <c r="G588" t="s">
        <v>102</v>
      </c>
      <c r="H588">
        <v>934</v>
      </c>
      <c r="I588" t="s">
        <v>1480</v>
      </c>
      <c r="J588" t="s">
        <v>1481</v>
      </c>
      <c r="K588">
        <v>3</v>
      </c>
      <c r="L588">
        <v>6</v>
      </c>
      <c r="M588">
        <v>614502</v>
      </c>
      <c r="N588" t="s">
        <v>388</v>
      </c>
      <c r="O588" t="s">
        <v>129</v>
      </c>
      <c r="P588">
        <v>25999.99</v>
      </c>
      <c r="Q588">
        <v>25999.99</v>
      </c>
      <c r="R588">
        <v>0</v>
      </c>
      <c r="S588">
        <v>25999.99</v>
      </c>
      <c r="T588">
        <v>0</v>
      </c>
      <c r="U588">
        <v>0</v>
      </c>
      <c r="V588">
        <v>1782597</v>
      </c>
      <c r="W588">
        <v>2023596.98</v>
      </c>
      <c r="X588" t="s">
        <v>206</v>
      </c>
      <c r="Y588" t="s">
        <v>207</v>
      </c>
      <c r="Z588" t="s">
        <v>100</v>
      </c>
      <c r="AA588" t="s">
        <v>106</v>
      </c>
      <c r="AB588">
        <v>800157698</v>
      </c>
      <c r="AC588">
        <v>7</v>
      </c>
      <c r="AD588" t="s">
        <v>445</v>
      </c>
      <c r="AI588">
        <v>11001</v>
      </c>
      <c r="AJ588" t="s">
        <v>446</v>
      </c>
      <c r="AK588" t="s">
        <v>447</v>
      </c>
      <c r="AM588" t="s">
        <v>448</v>
      </c>
      <c r="AN588">
        <v>31</v>
      </c>
      <c r="AO588" t="s">
        <v>113</v>
      </c>
      <c r="AP588" t="s">
        <v>113</v>
      </c>
      <c r="AQ588" t="s">
        <v>142</v>
      </c>
    </row>
    <row r="589" spans="1:43" x14ac:dyDescent="0.25">
      <c r="A589">
        <v>2024</v>
      </c>
      <c r="B589">
        <v>9</v>
      </c>
      <c r="C589">
        <v>18</v>
      </c>
      <c r="D589" s="33">
        <v>45553</v>
      </c>
      <c r="E589" t="s">
        <v>1401</v>
      </c>
      <c r="F589" t="s">
        <v>1402</v>
      </c>
      <c r="G589" t="s">
        <v>102</v>
      </c>
      <c r="H589">
        <v>6283</v>
      </c>
      <c r="I589">
        <v>6283</v>
      </c>
      <c r="J589" t="s">
        <v>1482</v>
      </c>
      <c r="K589">
        <v>3</v>
      </c>
      <c r="L589">
        <v>6</v>
      </c>
      <c r="M589">
        <v>614502</v>
      </c>
      <c r="N589" t="s">
        <v>388</v>
      </c>
      <c r="O589" t="s">
        <v>129</v>
      </c>
      <c r="P589">
        <v>160000</v>
      </c>
      <c r="Q589">
        <v>160000</v>
      </c>
      <c r="R589">
        <v>0</v>
      </c>
      <c r="S589">
        <v>160000</v>
      </c>
      <c r="T589">
        <v>0</v>
      </c>
      <c r="U589">
        <v>0</v>
      </c>
      <c r="V589">
        <v>0</v>
      </c>
      <c r="W589">
        <v>740000</v>
      </c>
      <c r="X589" t="s">
        <v>193</v>
      </c>
      <c r="Y589" t="s">
        <v>194</v>
      </c>
      <c r="Z589" t="s">
        <v>145</v>
      </c>
      <c r="AA589" t="s">
        <v>150</v>
      </c>
      <c r="AB589">
        <v>1020769314</v>
      </c>
      <c r="AC589">
        <v>2</v>
      </c>
      <c r="AD589" t="s">
        <v>1483</v>
      </c>
      <c r="AE589" t="s">
        <v>1484</v>
      </c>
      <c r="AF589" t="s">
        <v>287</v>
      </c>
      <c r="AG589" t="s">
        <v>797</v>
      </c>
      <c r="AH589" t="s">
        <v>1485</v>
      </c>
      <c r="AI589">
        <v>11001</v>
      </c>
      <c r="AJ589" t="s">
        <v>1486</v>
      </c>
      <c r="AK589">
        <v>3123716524</v>
      </c>
      <c r="AM589" t="s">
        <v>1487</v>
      </c>
      <c r="AN589">
        <v>31</v>
      </c>
      <c r="AO589" t="s">
        <v>113</v>
      </c>
      <c r="AP589" t="s">
        <v>113</v>
      </c>
      <c r="AQ589" t="s">
        <v>114</v>
      </c>
    </row>
    <row r="590" spans="1:43" x14ac:dyDescent="0.25">
      <c r="A590">
        <v>2024</v>
      </c>
      <c r="B590">
        <v>9</v>
      </c>
      <c r="C590">
        <v>18</v>
      </c>
      <c r="D590" s="33">
        <v>45553</v>
      </c>
      <c r="E590" t="s">
        <v>1401</v>
      </c>
      <c r="F590" t="s">
        <v>1402</v>
      </c>
      <c r="G590" t="s">
        <v>102</v>
      </c>
      <c r="H590">
        <v>6283</v>
      </c>
      <c r="I590">
        <v>6283</v>
      </c>
      <c r="J590" t="s">
        <v>1482</v>
      </c>
      <c r="K590">
        <v>1</v>
      </c>
      <c r="L590">
        <v>6</v>
      </c>
      <c r="M590">
        <v>614502</v>
      </c>
      <c r="N590" t="s">
        <v>388</v>
      </c>
      <c r="O590" t="s">
        <v>129</v>
      </c>
      <c r="P590">
        <v>160000</v>
      </c>
      <c r="Q590">
        <v>160000</v>
      </c>
      <c r="R590">
        <v>0</v>
      </c>
      <c r="S590">
        <v>160000</v>
      </c>
      <c r="T590">
        <v>0</v>
      </c>
      <c r="U590">
        <v>0</v>
      </c>
      <c r="V590">
        <v>0</v>
      </c>
      <c r="W590">
        <v>740000</v>
      </c>
      <c r="X590" t="s">
        <v>257</v>
      </c>
      <c r="Y590" t="s">
        <v>258</v>
      </c>
      <c r="Z590" t="s">
        <v>145</v>
      </c>
      <c r="AA590" t="s">
        <v>150</v>
      </c>
      <c r="AB590">
        <v>1020769314</v>
      </c>
      <c r="AC590">
        <v>2</v>
      </c>
      <c r="AD590" t="s">
        <v>1483</v>
      </c>
      <c r="AE590" t="s">
        <v>1484</v>
      </c>
      <c r="AF590" t="s">
        <v>287</v>
      </c>
      <c r="AG590" t="s">
        <v>797</v>
      </c>
      <c r="AH590" t="s">
        <v>1485</v>
      </c>
      <c r="AI590">
        <v>11001</v>
      </c>
      <c r="AJ590" t="s">
        <v>1486</v>
      </c>
      <c r="AK590">
        <v>3123716524</v>
      </c>
      <c r="AM590" t="s">
        <v>1487</v>
      </c>
      <c r="AN590">
        <v>31</v>
      </c>
      <c r="AO590" t="s">
        <v>113</v>
      </c>
      <c r="AP590" t="s">
        <v>113</v>
      </c>
      <c r="AQ590" t="s">
        <v>114</v>
      </c>
    </row>
    <row r="591" spans="1:43" x14ac:dyDescent="0.25">
      <c r="A591">
        <v>2024</v>
      </c>
      <c r="B591">
        <v>9</v>
      </c>
      <c r="C591">
        <v>19</v>
      </c>
      <c r="D591" s="33">
        <v>45554</v>
      </c>
      <c r="E591" t="s">
        <v>123</v>
      </c>
      <c r="F591" t="s">
        <v>124</v>
      </c>
      <c r="G591" t="s">
        <v>102</v>
      </c>
      <c r="H591">
        <v>1015</v>
      </c>
      <c r="I591">
        <v>1015</v>
      </c>
      <c r="J591" t="s">
        <v>1488</v>
      </c>
      <c r="K591">
        <v>1</v>
      </c>
      <c r="L591">
        <v>6</v>
      </c>
      <c r="M591">
        <v>614502</v>
      </c>
      <c r="N591" t="s">
        <v>388</v>
      </c>
      <c r="O591" t="s">
        <v>129</v>
      </c>
      <c r="P591">
        <v>39100</v>
      </c>
      <c r="Q591">
        <v>39100</v>
      </c>
      <c r="R591">
        <v>0</v>
      </c>
      <c r="S591">
        <v>39100</v>
      </c>
      <c r="T591">
        <v>0</v>
      </c>
      <c r="U591">
        <v>0</v>
      </c>
      <c r="V591">
        <v>0</v>
      </c>
      <c r="W591">
        <v>39100</v>
      </c>
      <c r="X591" t="s">
        <v>158</v>
      </c>
      <c r="Y591" t="s">
        <v>159</v>
      </c>
      <c r="AB591">
        <v>901209021</v>
      </c>
      <c r="AC591">
        <v>2</v>
      </c>
      <c r="AD591" t="s">
        <v>1489</v>
      </c>
      <c r="AI591">
        <v>11001</v>
      </c>
      <c r="AJ591" t="s">
        <v>1490</v>
      </c>
      <c r="AK591" t="s">
        <v>1490</v>
      </c>
      <c r="AM591" t="s">
        <v>1322</v>
      </c>
      <c r="AN591">
        <v>31</v>
      </c>
      <c r="AO591" t="s">
        <v>113</v>
      </c>
      <c r="AP591" t="s">
        <v>113</v>
      </c>
      <c r="AQ591" t="s">
        <v>1491</v>
      </c>
    </row>
    <row r="592" spans="1:43" x14ac:dyDescent="0.25">
      <c r="A592">
        <v>2024</v>
      </c>
      <c r="B592">
        <v>9</v>
      </c>
      <c r="C592">
        <v>19</v>
      </c>
      <c r="D592" s="33">
        <v>45554</v>
      </c>
      <c r="E592" t="s">
        <v>100</v>
      </c>
      <c r="F592" t="s">
        <v>101</v>
      </c>
      <c r="G592" t="s">
        <v>102</v>
      </c>
      <c r="H592">
        <v>933</v>
      </c>
      <c r="I592" t="s">
        <v>1492</v>
      </c>
      <c r="J592" t="s">
        <v>657</v>
      </c>
      <c r="K592">
        <v>1</v>
      </c>
      <c r="L592">
        <v>6</v>
      </c>
      <c r="M592">
        <v>614502</v>
      </c>
      <c r="N592" t="s">
        <v>388</v>
      </c>
      <c r="O592" t="s">
        <v>129</v>
      </c>
      <c r="P592">
        <v>15000</v>
      </c>
      <c r="Q592">
        <v>15000</v>
      </c>
      <c r="R592">
        <v>0</v>
      </c>
      <c r="S592">
        <v>15000</v>
      </c>
      <c r="T592">
        <v>0</v>
      </c>
      <c r="U592">
        <v>0</v>
      </c>
      <c r="V592">
        <v>4313984.4000000004</v>
      </c>
      <c r="W592">
        <v>4613984.4000000004</v>
      </c>
      <c r="X592" t="s">
        <v>257</v>
      </c>
      <c r="Y592" t="s">
        <v>258</v>
      </c>
      <c r="Z592" t="s">
        <v>100</v>
      </c>
      <c r="AA592" t="s">
        <v>106</v>
      </c>
      <c r="AB592">
        <v>1049614643</v>
      </c>
      <c r="AC592">
        <v>0</v>
      </c>
      <c r="AD592" t="s">
        <v>462</v>
      </c>
      <c r="AE592" t="s">
        <v>187</v>
      </c>
      <c r="AF592" t="s">
        <v>463</v>
      </c>
      <c r="AG592" t="s">
        <v>464</v>
      </c>
      <c r="AH592" t="s">
        <v>465</v>
      </c>
      <c r="AI592">
        <v>11001</v>
      </c>
      <c r="AJ592" t="s">
        <v>466</v>
      </c>
      <c r="AK592">
        <v>9338490</v>
      </c>
      <c r="AM592" t="s">
        <v>467</v>
      </c>
      <c r="AN592">
        <v>31</v>
      </c>
      <c r="AP592" t="s">
        <v>113</v>
      </c>
      <c r="AQ592" t="s">
        <v>142</v>
      </c>
    </row>
    <row r="593" spans="1:43" x14ac:dyDescent="0.25">
      <c r="A593">
        <v>2024</v>
      </c>
      <c r="B593">
        <v>9</v>
      </c>
      <c r="C593">
        <v>19</v>
      </c>
      <c r="D593" s="33">
        <v>45554</v>
      </c>
      <c r="E593" t="s">
        <v>100</v>
      </c>
      <c r="F593" t="s">
        <v>101</v>
      </c>
      <c r="G593" t="s">
        <v>102</v>
      </c>
      <c r="H593">
        <v>933</v>
      </c>
      <c r="I593" t="s">
        <v>1492</v>
      </c>
      <c r="J593" t="s">
        <v>657</v>
      </c>
      <c r="K593">
        <v>3</v>
      </c>
      <c r="L593">
        <v>6</v>
      </c>
      <c r="M593">
        <v>614502</v>
      </c>
      <c r="N593" t="s">
        <v>388</v>
      </c>
      <c r="O593" t="s">
        <v>129</v>
      </c>
      <c r="P593">
        <v>16000</v>
      </c>
      <c r="Q593">
        <v>16000</v>
      </c>
      <c r="R593">
        <v>0</v>
      </c>
      <c r="S593">
        <v>16000</v>
      </c>
      <c r="T593">
        <v>0</v>
      </c>
      <c r="U593">
        <v>0</v>
      </c>
      <c r="V593">
        <v>4313984.4000000004</v>
      </c>
      <c r="W593">
        <v>4613984.4000000004</v>
      </c>
      <c r="X593" t="s">
        <v>193</v>
      </c>
      <c r="Y593" t="s">
        <v>194</v>
      </c>
      <c r="Z593" t="s">
        <v>100</v>
      </c>
      <c r="AA593" t="s">
        <v>106</v>
      </c>
      <c r="AB593">
        <v>1049614643</v>
      </c>
      <c r="AC593">
        <v>0</v>
      </c>
      <c r="AD593" t="s">
        <v>462</v>
      </c>
      <c r="AE593" t="s">
        <v>187</v>
      </c>
      <c r="AF593" t="s">
        <v>463</v>
      </c>
      <c r="AG593" t="s">
        <v>464</v>
      </c>
      <c r="AH593" t="s">
        <v>465</v>
      </c>
      <c r="AI593">
        <v>11001</v>
      </c>
      <c r="AJ593" t="s">
        <v>466</v>
      </c>
      <c r="AK593">
        <v>9338490</v>
      </c>
      <c r="AM593" t="s">
        <v>467</v>
      </c>
      <c r="AN593">
        <v>31</v>
      </c>
      <c r="AP593" t="s">
        <v>113</v>
      </c>
      <c r="AQ593" t="s">
        <v>142</v>
      </c>
    </row>
    <row r="594" spans="1:43" x14ac:dyDescent="0.25">
      <c r="A594">
        <v>2024</v>
      </c>
      <c r="B594">
        <v>9</v>
      </c>
      <c r="C594">
        <v>19</v>
      </c>
      <c r="D594" s="33">
        <v>45554</v>
      </c>
      <c r="E594" t="s">
        <v>100</v>
      </c>
      <c r="F594" t="s">
        <v>101</v>
      </c>
      <c r="G594" t="s">
        <v>102</v>
      </c>
      <c r="H594">
        <v>946</v>
      </c>
      <c r="I594">
        <v>31975</v>
      </c>
      <c r="J594" t="s">
        <v>1493</v>
      </c>
      <c r="K594">
        <v>1</v>
      </c>
      <c r="L594">
        <v>6</v>
      </c>
      <c r="M594">
        <v>614502</v>
      </c>
      <c r="N594" t="s">
        <v>388</v>
      </c>
      <c r="O594" t="s">
        <v>129</v>
      </c>
      <c r="P594">
        <v>55000</v>
      </c>
      <c r="Q594">
        <v>55000</v>
      </c>
      <c r="R594">
        <v>0</v>
      </c>
      <c r="S594">
        <v>55000</v>
      </c>
      <c r="T594">
        <v>0</v>
      </c>
      <c r="U594">
        <v>0</v>
      </c>
      <c r="V594">
        <v>0</v>
      </c>
      <c r="W594">
        <v>55000</v>
      </c>
      <c r="X594" t="s">
        <v>193</v>
      </c>
      <c r="Y594" t="s">
        <v>194</v>
      </c>
      <c r="Z594" t="s">
        <v>100</v>
      </c>
      <c r="AA594" t="s">
        <v>106</v>
      </c>
      <c r="AB594">
        <v>94279836</v>
      </c>
      <c r="AC594">
        <v>0</v>
      </c>
      <c r="AD594" t="s">
        <v>1494</v>
      </c>
      <c r="AE594" t="s">
        <v>1495</v>
      </c>
      <c r="AG594" t="s">
        <v>424</v>
      </c>
      <c r="AH594" t="s">
        <v>1496</v>
      </c>
      <c r="AI594">
        <v>11001</v>
      </c>
      <c r="AJ594" t="s">
        <v>1497</v>
      </c>
      <c r="AK594">
        <v>6250529</v>
      </c>
      <c r="AM594" t="s">
        <v>1498</v>
      </c>
      <c r="AN594">
        <v>31</v>
      </c>
      <c r="AO594" t="s">
        <v>113</v>
      </c>
      <c r="AP594" t="s">
        <v>113</v>
      </c>
      <c r="AQ594" t="s">
        <v>142</v>
      </c>
    </row>
    <row r="595" spans="1:43" x14ac:dyDescent="0.25">
      <c r="A595">
        <v>2024</v>
      </c>
      <c r="B595">
        <v>9</v>
      </c>
      <c r="C595">
        <v>20</v>
      </c>
      <c r="D595" s="33">
        <v>45555</v>
      </c>
      <c r="E595" t="s">
        <v>1401</v>
      </c>
      <c r="F595" t="s">
        <v>1402</v>
      </c>
      <c r="G595" t="s">
        <v>102</v>
      </c>
      <c r="H595">
        <v>6294</v>
      </c>
      <c r="I595">
        <v>6294</v>
      </c>
      <c r="J595" t="s">
        <v>1499</v>
      </c>
      <c r="K595">
        <v>3</v>
      </c>
      <c r="L595">
        <v>6</v>
      </c>
      <c r="M595">
        <v>614502</v>
      </c>
      <c r="N595" t="s">
        <v>388</v>
      </c>
      <c r="O595" t="s">
        <v>129</v>
      </c>
      <c r="P595">
        <v>350000</v>
      </c>
      <c r="Q595">
        <v>350000</v>
      </c>
      <c r="R595">
        <v>0</v>
      </c>
      <c r="S595">
        <v>350000</v>
      </c>
      <c r="T595">
        <v>0</v>
      </c>
      <c r="U595">
        <v>0</v>
      </c>
      <c r="V595">
        <v>220300</v>
      </c>
      <c r="W595">
        <v>1220300</v>
      </c>
      <c r="X595" t="s">
        <v>264</v>
      </c>
      <c r="Y595" t="s">
        <v>258</v>
      </c>
      <c r="AB595">
        <v>80135104</v>
      </c>
      <c r="AC595">
        <v>9</v>
      </c>
      <c r="AD595" t="s">
        <v>186</v>
      </c>
      <c r="AE595" t="s">
        <v>187</v>
      </c>
      <c r="AF595" t="s">
        <v>188</v>
      </c>
      <c r="AG595" t="s">
        <v>189</v>
      </c>
      <c r="AH595" t="s">
        <v>190</v>
      </c>
      <c r="AI595">
        <v>11001</v>
      </c>
      <c r="AJ595" t="s">
        <v>191</v>
      </c>
      <c r="AK595">
        <v>3166934661</v>
      </c>
      <c r="AM595" t="s">
        <v>192</v>
      </c>
      <c r="AN595">
        <v>31</v>
      </c>
      <c r="AP595" t="s">
        <v>113</v>
      </c>
      <c r="AQ595" t="s">
        <v>114</v>
      </c>
    </row>
    <row r="596" spans="1:43" x14ac:dyDescent="0.25">
      <c r="A596">
        <v>2024</v>
      </c>
      <c r="B596">
        <v>9</v>
      </c>
      <c r="C596">
        <v>20</v>
      </c>
      <c r="D596" s="33">
        <v>45555</v>
      </c>
      <c r="E596" t="s">
        <v>1401</v>
      </c>
      <c r="F596" t="s">
        <v>1402</v>
      </c>
      <c r="G596" t="s">
        <v>102</v>
      </c>
      <c r="H596">
        <v>6294</v>
      </c>
      <c r="I596">
        <v>6294</v>
      </c>
      <c r="J596" t="s">
        <v>1499</v>
      </c>
      <c r="K596">
        <v>1</v>
      </c>
      <c r="L596">
        <v>6</v>
      </c>
      <c r="M596">
        <v>614502</v>
      </c>
      <c r="N596" t="s">
        <v>388</v>
      </c>
      <c r="O596" t="s">
        <v>129</v>
      </c>
      <c r="P596">
        <v>150000</v>
      </c>
      <c r="Q596">
        <v>150000</v>
      </c>
      <c r="R596">
        <v>0</v>
      </c>
      <c r="S596">
        <v>150000</v>
      </c>
      <c r="T596">
        <v>0</v>
      </c>
      <c r="U596">
        <v>0</v>
      </c>
      <c r="V596">
        <v>220300</v>
      </c>
      <c r="W596">
        <v>1220300</v>
      </c>
      <c r="X596" t="s">
        <v>184</v>
      </c>
      <c r="Y596" t="s">
        <v>185</v>
      </c>
      <c r="AB596">
        <v>80135104</v>
      </c>
      <c r="AC596">
        <v>9</v>
      </c>
      <c r="AD596" t="s">
        <v>186</v>
      </c>
      <c r="AE596" t="s">
        <v>187</v>
      </c>
      <c r="AF596" t="s">
        <v>188</v>
      </c>
      <c r="AG596" t="s">
        <v>189</v>
      </c>
      <c r="AH596" t="s">
        <v>190</v>
      </c>
      <c r="AI596">
        <v>11001</v>
      </c>
      <c r="AJ596" t="s">
        <v>191</v>
      </c>
      <c r="AK596">
        <v>3166934661</v>
      </c>
      <c r="AM596" t="s">
        <v>192</v>
      </c>
      <c r="AN596">
        <v>31</v>
      </c>
      <c r="AP596" t="s">
        <v>113</v>
      </c>
      <c r="AQ596" t="s">
        <v>114</v>
      </c>
    </row>
    <row r="597" spans="1:43" x14ac:dyDescent="0.25">
      <c r="A597">
        <v>2024</v>
      </c>
      <c r="B597">
        <v>9</v>
      </c>
      <c r="C597">
        <v>20</v>
      </c>
      <c r="D597" s="33">
        <v>45555</v>
      </c>
      <c r="E597" t="s">
        <v>1401</v>
      </c>
      <c r="F597" t="s">
        <v>1402</v>
      </c>
      <c r="G597" t="s">
        <v>102</v>
      </c>
      <c r="H597">
        <v>6294</v>
      </c>
      <c r="I597">
        <v>6294</v>
      </c>
      <c r="J597" t="s">
        <v>1499</v>
      </c>
      <c r="K597">
        <v>5</v>
      </c>
      <c r="L597">
        <v>6</v>
      </c>
      <c r="M597">
        <v>614502</v>
      </c>
      <c r="N597" t="s">
        <v>388</v>
      </c>
      <c r="O597" t="s">
        <v>129</v>
      </c>
      <c r="P597">
        <v>150000</v>
      </c>
      <c r="Q597">
        <v>150000</v>
      </c>
      <c r="R597">
        <v>0</v>
      </c>
      <c r="S597">
        <v>150000</v>
      </c>
      <c r="T597">
        <v>0</v>
      </c>
      <c r="U597">
        <v>0</v>
      </c>
      <c r="V597">
        <v>220300</v>
      </c>
      <c r="W597">
        <v>1220300</v>
      </c>
      <c r="X597" t="s">
        <v>196</v>
      </c>
      <c r="Y597" t="s">
        <v>170</v>
      </c>
      <c r="AB597">
        <v>80135104</v>
      </c>
      <c r="AC597">
        <v>9</v>
      </c>
      <c r="AD597" t="s">
        <v>186</v>
      </c>
      <c r="AE597" t="s">
        <v>187</v>
      </c>
      <c r="AF597" t="s">
        <v>188</v>
      </c>
      <c r="AG597" t="s">
        <v>189</v>
      </c>
      <c r="AH597" t="s">
        <v>190</v>
      </c>
      <c r="AI597">
        <v>11001</v>
      </c>
      <c r="AJ597" t="s">
        <v>191</v>
      </c>
      <c r="AK597">
        <v>3166934661</v>
      </c>
      <c r="AM597" t="s">
        <v>192</v>
      </c>
      <c r="AN597">
        <v>31</v>
      </c>
      <c r="AP597" t="s">
        <v>113</v>
      </c>
      <c r="AQ597" t="s">
        <v>114</v>
      </c>
    </row>
    <row r="598" spans="1:43" x14ac:dyDescent="0.25">
      <c r="A598">
        <v>2024</v>
      </c>
      <c r="B598">
        <v>9</v>
      </c>
      <c r="C598">
        <v>20</v>
      </c>
      <c r="D598" s="33">
        <v>45555</v>
      </c>
      <c r="E598" t="s">
        <v>1401</v>
      </c>
      <c r="F598" t="s">
        <v>1402</v>
      </c>
      <c r="G598" t="s">
        <v>102</v>
      </c>
      <c r="H598">
        <v>6294</v>
      </c>
      <c r="I598">
        <v>6294</v>
      </c>
      <c r="J598" t="s">
        <v>1499</v>
      </c>
      <c r="K598">
        <v>4</v>
      </c>
      <c r="L598">
        <v>6</v>
      </c>
      <c r="M598">
        <v>614502</v>
      </c>
      <c r="N598" t="s">
        <v>388</v>
      </c>
      <c r="O598" t="s">
        <v>129</v>
      </c>
      <c r="P598">
        <v>350000</v>
      </c>
      <c r="Q598">
        <v>350000</v>
      </c>
      <c r="R598">
        <v>0</v>
      </c>
      <c r="S598">
        <v>350000</v>
      </c>
      <c r="T598">
        <v>0</v>
      </c>
      <c r="U598">
        <v>0</v>
      </c>
      <c r="V598">
        <v>220300</v>
      </c>
      <c r="W598">
        <v>1220300</v>
      </c>
      <c r="X598" t="s">
        <v>257</v>
      </c>
      <c r="Y598" t="s">
        <v>258</v>
      </c>
      <c r="AB598">
        <v>80135104</v>
      </c>
      <c r="AC598">
        <v>9</v>
      </c>
      <c r="AD598" t="s">
        <v>186</v>
      </c>
      <c r="AE598" t="s">
        <v>187</v>
      </c>
      <c r="AF598" t="s">
        <v>188</v>
      </c>
      <c r="AG598" t="s">
        <v>189</v>
      </c>
      <c r="AH598" t="s">
        <v>190</v>
      </c>
      <c r="AI598">
        <v>11001</v>
      </c>
      <c r="AJ598" t="s">
        <v>191</v>
      </c>
      <c r="AK598">
        <v>3166934661</v>
      </c>
      <c r="AM598" t="s">
        <v>192</v>
      </c>
      <c r="AN598">
        <v>31</v>
      </c>
      <c r="AP598" t="s">
        <v>113</v>
      </c>
      <c r="AQ598" t="s">
        <v>114</v>
      </c>
    </row>
    <row r="599" spans="1:43" x14ac:dyDescent="0.25">
      <c r="A599">
        <v>2024</v>
      </c>
      <c r="B599">
        <v>9</v>
      </c>
      <c r="C599">
        <v>23</v>
      </c>
      <c r="D599" s="33">
        <v>45558</v>
      </c>
      <c r="E599" t="s">
        <v>1401</v>
      </c>
      <c r="F599" t="s">
        <v>1402</v>
      </c>
      <c r="G599" t="s">
        <v>102</v>
      </c>
      <c r="H599">
        <v>6303</v>
      </c>
      <c r="I599">
        <v>6303</v>
      </c>
      <c r="J599" t="s">
        <v>1500</v>
      </c>
      <c r="K599">
        <v>6</v>
      </c>
      <c r="L599">
        <v>6</v>
      </c>
      <c r="M599">
        <v>614502</v>
      </c>
      <c r="N599" t="s">
        <v>388</v>
      </c>
      <c r="O599" t="s">
        <v>129</v>
      </c>
      <c r="P599">
        <v>513333</v>
      </c>
      <c r="Q599">
        <v>513333</v>
      </c>
      <c r="R599">
        <v>0</v>
      </c>
      <c r="S599">
        <v>513333</v>
      </c>
      <c r="T599">
        <v>0</v>
      </c>
      <c r="U599">
        <v>0</v>
      </c>
      <c r="V599">
        <v>0</v>
      </c>
      <c r="W599">
        <v>2566667</v>
      </c>
      <c r="X599" t="s">
        <v>193</v>
      </c>
      <c r="Y599" t="s">
        <v>194</v>
      </c>
      <c r="AB599">
        <v>1032446660</v>
      </c>
      <c r="AC599">
        <v>3</v>
      </c>
      <c r="AD599" t="s">
        <v>1501</v>
      </c>
      <c r="AE599" t="s">
        <v>354</v>
      </c>
      <c r="AF599" t="s">
        <v>188</v>
      </c>
      <c r="AG599" t="s">
        <v>1199</v>
      </c>
      <c r="AH599" t="s">
        <v>477</v>
      </c>
      <c r="AI599">
        <v>11001</v>
      </c>
      <c r="AJ599" t="s">
        <v>1502</v>
      </c>
      <c r="AK599">
        <v>3102037948</v>
      </c>
      <c r="AM599" t="s">
        <v>1503</v>
      </c>
      <c r="AN599">
        <v>31</v>
      </c>
      <c r="AO599" t="s">
        <v>113</v>
      </c>
      <c r="AP599" t="s">
        <v>113</v>
      </c>
      <c r="AQ599" t="s">
        <v>114</v>
      </c>
    </row>
    <row r="600" spans="1:43" x14ac:dyDescent="0.25">
      <c r="A600">
        <v>2024</v>
      </c>
      <c r="B600">
        <v>9</v>
      </c>
      <c r="C600">
        <v>23</v>
      </c>
      <c r="D600" s="33">
        <v>45558</v>
      </c>
      <c r="E600" t="s">
        <v>1401</v>
      </c>
      <c r="F600" t="s">
        <v>1402</v>
      </c>
      <c r="G600" t="s">
        <v>102</v>
      </c>
      <c r="H600">
        <v>6303</v>
      </c>
      <c r="I600">
        <v>6303</v>
      </c>
      <c r="J600" t="s">
        <v>1500</v>
      </c>
      <c r="K600">
        <v>3</v>
      </c>
      <c r="L600">
        <v>6</v>
      </c>
      <c r="M600">
        <v>614502</v>
      </c>
      <c r="N600" t="s">
        <v>388</v>
      </c>
      <c r="O600" t="s">
        <v>129</v>
      </c>
      <c r="P600">
        <v>513333</v>
      </c>
      <c r="Q600">
        <v>513333</v>
      </c>
      <c r="R600">
        <v>0</v>
      </c>
      <c r="S600">
        <v>513333</v>
      </c>
      <c r="T600">
        <v>0</v>
      </c>
      <c r="U600">
        <v>0</v>
      </c>
      <c r="V600">
        <v>0</v>
      </c>
      <c r="W600">
        <v>2566667</v>
      </c>
      <c r="X600" t="s">
        <v>197</v>
      </c>
      <c r="Y600" t="s">
        <v>198</v>
      </c>
      <c r="AB600">
        <v>1032446660</v>
      </c>
      <c r="AC600">
        <v>3</v>
      </c>
      <c r="AD600" t="s">
        <v>1501</v>
      </c>
      <c r="AE600" t="s">
        <v>354</v>
      </c>
      <c r="AF600" t="s">
        <v>188</v>
      </c>
      <c r="AG600" t="s">
        <v>1199</v>
      </c>
      <c r="AH600" t="s">
        <v>477</v>
      </c>
      <c r="AI600">
        <v>11001</v>
      </c>
      <c r="AJ600" t="s">
        <v>1502</v>
      </c>
      <c r="AK600">
        <v>3102037948</v>
      </c>
      <c r="AM600" t="s">
        <v>1503</v>
      </c>
      <c r="AN600">
        <v>31</v>
      </c>
      <c r="AO600" t="s">
        <v>113</v>
      </c>
      <c r="AP600" t="s">
        <v>113</v>
      </c>
      <c r="AQ600" t="s">
        <v>114</v>
      </c>
    </row>
    <row r="601" spans="1:43" x14ac:dyDescent="0.25">
      <c r="A601">
        <v>2024</v>
      </c>
      <c r="B601">
        <v>9</v>
      </c>
      <c r="C601">
        <v>23</v>
      </c>
      <c r="D601" s="33">
        <v>45558</v>
      </c>
      <c r="E601" t="s">
        <v>1401</v>
      </c>
      <c r="F601" t="s">
        <v>1402</v>
      </c>
      <c r="G601" t="s">
        <v>102</v>
      </c>
      <c r="H601">
        <v>6303</v>
      </c>
      <c r="I601">
        <v>6303</v>
      </c>
      <c r="J601" t="s">
        <v>1500</v>
      </c>
      <c r="K601">
        <v>4</v>
      </c>
      <c r="L601">
        <v>6</v>
      </c>
      <c r="M601">
        <v>614502</v>
      </c>
      <c r="N601" t="s">
        <v>388</v>
      </c>
      <c r="O601" t="s">
        <v>129</v>
      </c>
      <c r="P601">
        <v>513333</v>
      </c>
      <c r="Q601">
        <v>513333</v>
      </c>
      <c r="R601">
        <v>0</v>
      </c>
      <c r="S601">
        <v>513333</v>
      </c>
      <c r="T601">
        <v>0</v>
      </c>
      <c r="U601">
        <v>0</v>
      </c>
      <c r="V601">
        <v>0</v>
      </c>
      <c r="W601">
        <v>2566667</v>
      </c>
      <c r="X601" t="s">
        <v>206</v>
      </c>
      <c r="Y601" t="s">
        <v>207</v>
      </c>
      <c r="AB601">
        <v>1032446660</v>
      </c>
      <c r="AC601">
        <v>3</v>
      </c>
      <c r="AD601" t="s">
        <v>1501</v>
      </c>
      <c r="AE601" t="s">
        <v>354</v>
      </c>
      <c r="AF601" t="s">
        <v>188</v>
      </c>
      <c r="AG601" t="s">
        <v>1199</v>
      </c>
      <c r="AH601" t="s">
        <v>477</v>
      </c>
      <c r="AI601">
        <v>11001</v>
      </c>
      <c r="AJ601" t="s">
        <v>1502</v>
      </c>
      <c r="AK601">
        <v>3102037948</v>
      </c>
      <c r="AM601" t="s">
        <v>1503</v>
      </c>
      <c r="AN601">
        <v>31</v>
      </c>
      <c r="AO601" t="s">
        <v>113</v>
      </c>
      <c r="AP601" t="s">
        <v>113</v>
      </c>
      <c r="AQ601" t="s">
        <v>114</v>
      </c>
    </row>
    <row r="602" spans="1:43" x14ac:dyDescent="0.25">
      <c r="A602">
        <v>2024</v>
      </c>
      <c r="B602">
        <v>9</v>
      </c>
      <c r="C602">
        <v>23</v>
      </c>
      <c r="D602" s="33">
        <v>45558</v>
      </c>
      <c r="E602" t="s">
        <v>1401</v>
      </c>
      <c r="F602" t="s">
        <v>1402</v>
      </c>
      <c r="G602" t="s">
        <v>102</v>
      </c>
      <c r="H602">
        <v>6303</v>
      </c>
      <c r="I602">
        <v>6303</v>
      </c>
      <c r="J602" t="s">
        <v>1500</v>
      </c>
      <c r="K602">
        <v>1</v>
      </c>
      <c r="L602">
        <v>6</v>
      </c>
      <c r="M602">
        <v>614502</v>
      </c>
      <c r="N602" t="s">
        <v>388</v>
      </c>
      <c r="O602" t="s">
        <v>129</v>
      </c>
      <c r="P602">
        <v>513333</v>
      </c>
      <c r="Q602">
        <v>513333</v>
      </c>
      <c r="R602">
        <v>0</v>
      </c>
      <c r="S602">
        <v>513333</v>
      </c>
      <c r="T602">
        <v>0</v>
      </c>
      <c r="U602">
        <v>0</v>
      </c>
      <c r="V602">
        <v>0</v>
      </c>
      <c r="W602">
        <v>2566667</v>
      </c>
      <c r="X602" t="s">
        <v>264</v>
      </c>
      <c r="Y602" t="s">
        <v>258</v>
      </c>
      <c r="AB602">
        <v>1032446660</v>
      </c>
      <c r="AC602">
        <v>3</v>
      </c>
      <c r="AD602" t="s">
        <v>1501</v>
      </c>
      <c r="AE602" t="s">
        <v>354</v>
      </c>
      <c r="AF602" t="s">
        <v>188</v>
      </c>
      <c r="AG602" t="s">
        <v>1199</v>
      </c>
      <c r="AH602" t="s">
        <v>477</v>
      </c>
      <c r="AI602">
        <v>11001</v>
      </c>
      <c r="AJ602" t="s">
        <v>1502</v>
      </c>
      <c r="AK602">
        <v>3102037948</v>
      </c>
      <c r="AM602" t="s">
        <v>1503</v>
      </c>
      <c r="AN602">
        <v>31</v>
      </c>
      <c r="AO602" t="s">
        <v>113</v>
      </c>
      <c r="AP602" t="s">
        <v>113</v>
      </c>
      <c r="AQ602" t="s">
        <v>114</v>
      </c>
    </row>
    <row r="603" spans="1:43" x14ac:dyDescent="0.25">
      <c r="A603">
        <v>2024</v>
      </c>
      <c r="B603">
        <v>9</v>
      </c>
      <c r="C603">
        <v>23</v>
      </c>
      <c r="D603" s="33">
        <v>45558</v>
      </c>
      <c r="E603" t="s">
        <v>1401</v>
      </c>
      <c r="F603" t="s">
        <v>1402</v>
      </c>
      <c r="G603" t="s">
        <v>102</v>
      </c>
      <c r="H603">
        <v>6303</v>
      </c>
      <c r="I603">
        <v>6303</v>
      </c>
      <c r="J603" t="s">
        <v>1500</v>
      </c>
      <c r="K603">
        <v>2</v>
      </c>
      <c r="L603">
        <v>6</v>
      </c>
      <c r="M603">
        <v>614502</v>
      </c>
      <c r="N603" t="s">
        <v>388</v>
      </c>
      <c r="O603" t="s">
        <v>129</v>
      </c>
      <c r="P603">
        <v>513335</v>
      </c>
      <c r="Q603">
        <v>513335</v>
      </c>
      <c r="R603">
        <v>0</v>
      </c>
      <c r="S603">
        <v>513335</v>
      </c>
      <c r="T603">
        <v>0</v>
      </c>
      <c r="U603">
        <v>0</v>
      </c>
      <c r="V603">
        <v>0</v>
      </c>
      <c r="W603">
        <v>2566667</v>
      </c>
      <c r="X603" t="s">
        <v>257</v>
      </c>
      <c r="Y603" t="s">
        <v>258</v>
      </c>
      <c r="AB603">
        <v>1032446660</v>
      </c>
      <c r="AC603">
        <v>3</v>
      </c>
      <c r="AD603" t="s">
        <v>1501</v>
      </c>
      <c r="AE603" t="s">
        <v>354</v>
      </c>
      <c r="AF603" t="s">
        <v>188</v>
      </c>
      <c r="AG603" t="s">
        <v>1199</v>
      </c>
      <c r="AH603" t="s">
        <v>477</v>
      </c>
      <c r="AI603">
        <v>11001</v>
      </c>
      <c r="AJ603" t="s">
        <v>1502</v>
      </c>
      <c r="AK603">
        <v>3102037948</v>
      </c>
      <c r="AM603" t="s">
        <v>1503</v>
      </c>
      <c r="AN603">
        <v>31</v>
      </c>
      <c r="AO603" t="s">
        <v>113</v>
      </c>
      <c r="AP603" t="s">
        <v>113</v>
      </c>
      <c r="AQ603" t="s">
        <v>114</v>
      </c>
    </row>
    <row r="604" spans="1:43" x14ac:dyDescent="0.25">
      <c r="A604">
        <v>2024</v>
      </c>
      <c r="B604">
        <v>9</v>
      </c>
      <c r="C604">
        <v>23</v>
      </c>
      <c r="D604" s="33">
        <v>45558</v>
      </c>
      <c r="E604" t="s">
        <v>1401</v>
      </c>
      <c r="F604" t="s">
        <v>1402</v>
      </c>
      <c r="G604" t="s">
        <v>102</v>
      </c>
      <c r="H604">
        <v>6307</v>
      </c>
      <c r="I604">
        <v>6283</v>
      </c>
      <c r="J604" t="s">
        <v>1504</v>
      </c>
      <c r="K604">
        <v>1</v>
      </c>
      <c r="L604">
        <v>6</v>
      </c>
      <c r="M604">
        <v>614502</v>
      </c>
      <c r="N604" t="s">
        <v>388</v>
      </c>
      <c r="O604" t="s">
        <v>129</v>
      </c>
      <c r="P604">
        <v>120000</v>
      </c>
      <c r="Q604">
        <v>120000</v>
      </c>
      <c r="R604">
        <v>0</v>
      </c>
      <c r="S604">
        <v>120000</v>
      </c>
      <c r="T604">
        <v>0</v>
      </c>
      <c r="U604">
        <v>0</v>
      </c>
      <c r="V604">
        <v>0</v>
      </c>
      <c r="W604">
        <v>740000</v>
      </c>
      <c r="X604" t="s">
        <v>199</v>
      </c>
      <c r="Y604" t="s">
        <v>200</v>
      </c>
      <c r="AB604">
        <v>1020769314</v>
      </c>
      <c r="AC604">
        <v>2</v>
      </c>
      <c r="AD604" t="s">
        <v>1483</v>
      </c>
      <c r="AE604" t="s">
        <v>1484</v>
      </c>
      <c r="AF604" t="s">
        <v>287</v>
      </c>
      <c r="AG604" t="s">
        <v>797</v>
      </c>
      <c r="AH604" t="s">
        <v>1485</v>
      </c>
      <c r="AI604">
        <v>11001</v>
      </c>
      <c r="AJ604" t="s">
        <v>1486</v>
      </c>
      <c r="AK604">
        <v>3123716524</v>
      </c>
      <c r="AM604" t="s">
        <v>1487</v>
      </c>
      <c r="AN604">
        <v>31</v>
      </c>
      <c r="AO604" t="s">
        <v>113</v>
      </c>
      <c r="AP604" t="s">
        <v>113</v>
      </c>
      <c r="AQ604" t="s">
        <v>114</v>
      </c>
    </row>
    <row r="605" spans="1:43" x14ac:dyDescent="0.25">
      <c r="A605">
        <v>2024</v>
      </c>
      <c r="B605">
        <v>9</v>
      </c>
      <c r="C605">
        <v>23</v>
      </c>
      <c r="D605" s="33">
        <v>45558</v>
      </c>
      <c r="E605" t="s">
        <v>1401</v>
      </c>
      <c r="F605" t="s">
        <v>1402</v>
      </c>
      <c r="G605" t="s">
        <v>102</v>
      </c>
      <c r="H605">
        <v>6307</v>
      </c>
      <c r="I605">
        <v>6283</v>
      </c>
      <c r="J605" t="s">
        <v>1504</v>
      </c>
      <c r="K605">
        <v>2</v>
      </c>
      <c r="L605">
        <v>6</v>
      </c>
      <c r="M605">
        <v>614502</v>
      </c>
      <c r="N605" t="s">
        <v>388</v>
      </c>
      <c r="O605" t="s">
        <v>129</v>
      </c>
      <c r="P605">
        <v>40000</v>
      </c>
      <c r="Q605">
        <v>40000</v>
      </c>
      <c r="R605">
        <v>0</v>
      </c>
      <c r="S605">
        <v>40000</v>
      </c>
      <c r="T605">
        <v>0</v>
      </c>
      <c r="U605">
        <v>0</v>
      </c>
      <c r="V605">
        <v>0</v>
      </c>
      <c r="W605">
        <v>740000</v>
      </c>
      <c r="X605" t="s">
        <v>158</v>
      </c>
      <c r="Y605" t="s">
        <v>159</v>
      </c>
      <c r="AB605">
        <v>1020769314</v>
      </c>
      <c r="AC605">
        <v>2</v>
      </c>
      <c r="AD605" t="s">
        <v>1483</v>
      </c>
      <c r="AE605" t="s">
        <v>1484</v>
      </c>
      <c r="AF605" t="s">
        <v>287</v>
      </c>
      <c r="AG605" t="s">
        <v>797</v>
      </c>
      <c r="AH605" t="s">
        <v>1485</v>
      </c>
      <c r="AI605">
        <v>11001</v>
      </c>
      <c r="AJ605" t="s">
        <v>1486</v>
      </c>
      <c r="AK605">
        <v>3123716524</v>
      </c>
      <c r="AM605" t="s">
        <v>1487</v>
      </c>
      <c r="AN605">
        <v>31</v>
      </c>
      <c r="AO605" t="s">
        <v>113</v>
      </c>
      <c r="AP605" t="s">
        <v>113</v>
      </c>
      <c r="AQ605" t="s">
        <v>114</v>
      </c>
    </row>
    <row r="606" spans="1:43" x14ac:dyDescent="0.25">
      <c r="A606">
        <v>2024</v>
      </c>
      <c r="B606">
        <v>9</v>
      </c>
      <c r="C606">
        <v>23</v>
      </c>
      <c r="D606" s="33">
        <v>45558</v>
      </c>
      <c r="E606" t="s">
        <v>1401</v>
      </c>
      <c r="F606" t="s">
        <v>1402</v>
      </c>
      <c r="G606" t="s">
        <v>102</v>
      </c>
      <c r="H606">
        <v>6311</v>
      </c>
      <c r="I606">
        <v>6311</v>
      </c>
      <c r="J606" t="s">
        <v>1505</v>
      </c>
      <c r="K606">
        <v>1</v>
      </c>
      <c r="L606">
        <v>6</v>
      </c>
      <c r="M606">
        <v>614502</v>
      </c>
      <c r="N606" t="s">
        <v>388</v>
      </c>
      <c r="O606" t="s">
        <v>129</v>
      </c>
      <c r="P606">
        <v>130000</v>
      </c>
      <c r="Q606">
        <v>130000</v>
      </c>
      <c r="R606">
        <v>0</v>
      </c>
      <c r="S606">
        <v>130000</v>
      </c>
      <c r="T606">
        <v>0</v>
      </c>
      <c r="U606">
        <v>0</v>
      </c>
      <c r="V606">
        <v>0</v>
      </c>
      <c r="W606">
        <v>740000</v>
      </c>
      <c r="X606" t="s">
        <v>197</v>
      </c>
      <c r="Y606" t="s">
        <v>198</v>
      </c>
      <c r="AB606">
        <v>1020769314</v>
      </c>
      <c r="AC606">
        <v>2</v>
      </c>
      <c r="AD606" t="s">
        <v>1483</v>
      </c>
      <c r="AE606" t="s">
        <v>1484</v>
      </c>
      <c r="AF606" t="s">
        <v>287</v>
      </c>
      <c r="AG606" t="s">
        <v>797</v>
      </c>
      <c r="AH606" t="s">
        <v>1485</v>
      </c>
      <c r="AI606">
        <v>11001</v>
      </c>
      <c r="AJ606" t="s">
        <v>1486</v>
      </c>
      <c r="AK606">
        <v>3123716524</v>
      </c>
      <c r="AM606" t="s">
        <v>1487</v>
      </c>
      <c r="AN606">
        <v>31</v>
      </c>
      <c r="AO606" t="s">
        <v>113</v>
      </c>
      <c r="AP606" t="s">
        <v>113</v>
      </c>
      <c r="AQ606" t="s">
        <v>114</v>
      </c>
    </row>
    <row r="607" spans="1:43" x14ac:dyDescent="0.25">
      <c r="A607">
        <v>2024</v>
      </c>
      <c r="B607">
        <v>9</v>
      </c>
      <c r="C607">
        <v>23</v>
      </c>
      <c r="D607" s="33">
        <v>45558</v>
      </c>
      <c r="E607" t="s">
        <v>1401</v>
      </c>
      <c r="F607" t="s">
        <v>1402</v>
      </c>
      <c r="G607" t="s">
        <v>102</v>
      </c>
      <c r="H607">
        <v>6314</v>
      </c>
      <c r="I607">
        <v>6308</v>
      </c>
      <c r="J607" t="s">
        <v>1506</v>
      </c>
      <c r="K607">
        <v>1</v>
      </c>
      <c r="L607">
        <v>6</v>
      </c>
      <c r="M607">
        <v>614502</v>
      </c>
      <c r="N607" t="s">
        <v>388</v>
      </c>
      <c r="O607" t="s">
        <v>129</v>
      </c>
      <c r="P607">
        <v>100000</v>
      </c>
      <c r="Q607">
        <v>100000</v>
      </c>
      <c r="R607">
        <v>0</v>
      </c>
      <c r="S607">
        <v>100000</v>
      </c>
      <c r="T607">
        <v>0</v>
      </c>
      <c r="U607">
        <v>0</v>
      </c>
      <c r="V607">
        <v>300000</v>
      </c>
      <c r="W607">
        <v>500000</v>
      </c>
      <c r="X607" t="s">
        <v>264</v>
      </c>
      <c r="Y607" t="s">
        <v>258</v>
      </c>
      <c r="AB607">
        <v>80412569</v>
      </c>
      <c r="AC607">
        <v>8</v>
      </c>
      <c r="AD607" t="s">
        <v>292</v>
      </c>
      <c r="AE607" t="s">
        <v>293</v>
      </c>
      <c r="AF607" t="s">
        <v>294</v>
      </c>
      <c r="AG607" t="s">
        <v>295</v>
      </c>
      <c r="AH607" t="s">
        <v>296</v>
      </c>
      <c r="AI607">
        <v>11001</v>
      </c>
      <c r="AJ607" t="s">
        <v>297</v>
      </c>
      <c r="AK607">
        <v>3168743382</v>
      </c>
      <c r="AM607" t="s">
        <v>298</v>
      </c>
      <c r="AN607">
        <v>31</v>
      </c>
      <c r="AO607" t="s">
        <v>113</v>
      </c>
      <c r="AP607" t="s">
        <v>113</v>
      </c>
      <c r="AQ607" t="s">
        <v>114</v>
      </c>
    </row>
    <row r="608" spans="1:43" x14ac:dyDescent="0.25">
      <c r="A608">
        <v>2024</v>
      </c>
      <c r="B608">
        <v>9</v>
      </c>
      <c r="C608">
        <v>23</v>
      </c>
      <c r="D608" s="33">
        <v>45558</v>
      </c>
      <c r="E608" t="s">
        <v>1401</v>
      </c>
      <c r="F608" t="s">
        <v>1402</v>
      </c>
      <c r="G608" t="s">
        <v>102</v>
      </c>
      <c r="H608">
        <v>6314</v>
      </c>
      <c r="I608">
        <v>6308</v>
      </c>
      <c r="J608" t="s">
        <v>1506</v>
      </c>
      <c r="K608">
        <v>2</v>
      </c>
      <c r="L608">
        <v>6</v>
      </c>
      <c r="M608">
        <v>614502</v>
      </c>
      <c r="N608" t="s">
        <v>388</v>
      </c>
      <c r="O608" t="s">
        <v>129</v>
      </c>
      <c r="P608">
        <v>100000</v>
      </c>
      <c r="Q608">
        <v>100000</v>
      </c>
      <c r="R608">
        <v>0</v>
      </c>
      <c r="S608">
        <v>100000</v>
      </c>
      <c r="T608">
        <v>0</v>
      </c>
      <c r="U608">
        <v>0</v>
      </c>
      <c r="V608">
        <v>300000</v>
      </c>
      <c r="W608">
        <v>500000</v>
      </c>
      <c r="X608" t="s">
        <v>257</v>
      </c>
      <c r="Y608" t="s">
        <v>258</v>
      </c>
      <c r="AB608">
        <v>80412569</v>
      </c>
      <c r="AC608">
        <v>8</v>
      </c>
      <c r="AD608" t="s">
        <v>292</v>
      </c>
      <c r="AE608" t="s">
        <v>293</v>
      </c>
      <c r="AF608" t="s">
        <v>294</v>
      </c>
      <c r="AG608" t="s">
        <v>295</v>
      </c>
      <c r="AH608" t="s">
        <v>296</v>
      </c>
      <c r="AI608">
        <v>11001</v>
      </c>
      <c r="AJ608" t="s">
        <v>297</v>
      </c>
      <c r="AK608">
        <v>3168743382</v>
      </c>
      <c r="AM608" t="s">
        <v>298</v>
      </c>
      <c r="AN608">
        <v>31</v>
      </c>
      <c r="AO608" t="s">
        <v>113</v>
      </c>
      <c r="AP608" t="s">
        <v>113</v>
      </c>
      <c r="AQ608" t="s">
        <v>114</v>
      </c>
    </row>
    <row r="609" spans="1:43" x14ac:dyDescent="0.25">
      <c r="A609">
        <v>2024</v>
      </c>
      <c r="B609">
        <v>9</v>
      </c>
      <c r="C609">
        <v>23</v>
      </c>
      <c r="D609" s="33">
        <v>45558</v>
      </c>
      <c r="E609" t="s">
        <v>1401</v>
      </c>
      <c r="F609" t="s">
        <v>1402</v>
      </c>
      <c r="G609" t="s">
        <v>102</v>
      </c>
      <c r="H609">
        <v>6315</v>
      </c>
      <c r="I609">
        <v>6315</v>
      </c>
      <c r="J609" t="s">
        <v>1466</v>
      </c>
      <c r="K609">
        <v>1</v>
      </c>
      <c r="L609">
        <v>6</v>
      </c>
      <c r="M609">
        <v>614502</v>
      </c>
      <c r="N609" t="s">
        <v>388</v>
      </c>
      <c r="O609" t="s">
        <v>129</v>
      </c>
      <c r="P609">
        <v>4200</v>
      </c>
      <c r="Q609">
        <v>4200</v>
      </c>
      <c r="R609">
        <v>0</v>
      </c>
      <c r="S609">
        <v>4200</v>
      </c>
      <c r="T609">
        <v>0</v>
      </c>
      <c r="U609">
        <v>0</v>
      </c>
      <c r="V609">
        <v>16600</v>
      </c>
      <c r="W609">
        <v>20800</v>
      </c>
      <c r="X609" t="s">
        <v>264</v>
      </c>
      <c r="Y609" t="s">
        <v>258</v>
      </c>
      <c r="AB609">
        <v>1100221856</v>
      </c>
      <c r="AC609">
        <v>1</v>
      </c>
      <c r="AD609" t="s">
        <v>970</v>
      </c>
      <c r="AE609" t="s">
        <v>971</v>
      </c>
      <c r="AF609" t="s">
        <v>972</v>
      </c>
      <c r="AG609" t="s">
        <v>879</v>
      </c>
      <c r="AH609" t="s">
        <v>973</v>
      </c>
      <c r="AI609">
        <v>11001</v>
      </c>
      <c r="AJ609" t="s">
        <v>974</v>
      </c>
      <c r="AK609">
        <v>3202212889</v>
      </c>
      <c r="AM609" t="s">
        <v>975</v>
      </c>
      <c r="AN609">
        <v>31</v>
      </c>
      <c r="AQ609" t="s">
        <v>114</v>
      </c>
    </row>
    <row r="610" spans="1:43" x14ac:dyDescent="0.25">
      <c r="A610">
        <v>2024</v>
      </c>
      <c r="B610">
        <v>9</v>
      </c>
      <c r="C610">
        <v>23</v>
      </c>
      <c r="D610" s="33">
        <v>45558</v>
      </c>
      <c r="E610" t="s">
        <v>100</v>
      </c>
      <c r="F610" t="s">
        <v>101</v>
      </c>
      <c r="G610" t="s">
        <v>102</v>
      </c>
      <c r="H610">
        <v>942</v>
      </c>
      <c r="I610" t="s">
        <v>1507</v>
      </c>
      <c r="J610" t="s">
        <v>1508</v>
      </c>
      <c r="K610">
        <v>4</v>
      </c>
      <c r="L610">
        <v>6</v>
      </c>
      <c r="M610">
        <v>614502</v>
      </c>
      <c r="N610" t="s">
        <v>388</v>
      </c>
      <c r="O610" t="s">
        <v>129</v>
      </c>
      <c r="P610">
        <v>680000</v>
      </c>
      <c r="Q610">
        <v>680000</v>
      </c>
      <c r="R610">
        <v>0</v>
      </c>
      <c r="S610">
        <v>680000</v>
      </c>
      <c r="T610">
        <v>0</v>
      </c>
      <c r="U610">
        <v>0</v>
      </c>
      <c r="V610">
        <v>12480000</v>
      </c>
      <c r="W610">
        <v>20500000</v>
      </c>
      <c r="X610" t="s">
        <v>180</v>
      </c>
      <c r="Y610" t="s">
        <v>181</v>
      </c>
      <c r="Z610" t="s">
        <v>100</v>
      </c>
      <c r="AA610" t="s">
        <v>106</v>
      </c>
      <c r="AB610">
        <v>900015144</v>
      </c>
      <c r="AC610">
        <v>2</v>
      </c>
      <c r="AD610" t="s">
        <v>1096</v>
      </c>
      <c r="AI610">
        <v>11001</v>
      </c>
      <c r="AJ610" t="s">
        <v>1097</v>
      </c>
      <c r="AK610">
        <v>5716672</v>
      </c>
      <c r="AM610" t="s">
        <v>1098</v>
      </c>
      <c r="AN610">
        <v>31</v>
      </c>
      <c r="AQ610" t="s">
        <v>142</v>
      </c>
    </row>
    <row r="611" spans="1:43" x14ac:dyDescent="0.25">
      <c r="A611">
        <v>2024</v>
      </c>
      <c r="B611">
        <v>9</v>
      </c>
      <c r="C611">
        <v>23</v>
      </c>
      <c r="D611" s="33">
        <v>45558</v>
      </c>
      <c r="E611" t="s">
        <v>100</v>
      </c>
      <c r="F611" t="s">
        <v>101</v>
      </c>
      <c r="G611" t="s">
        <v>102</v>
      </c>
      <c r="H611">
        <v>942</v>
      </c>
      <c r="I611" t="s">
        <v>1507</v>
      </c>
      <c r="J611" t="s">
        <v>1508</v>
      </c>
      <c r="K611">
        <v>3</v>
      </c>
      <c r="L611">
        <v>6</v>
      </c>
      <c r="M611">
        <v>614502</v>
      </c>
      <c r="N611" t="s">
        <v>388</v>
      </c>
      <c r="O611" t="s">
        <v>129</v>
      </c>
      <c r="P611">
        <v>2480000</v>
      </c>
      <c r="Q611">
        <v>2480000</v>
      </c>
      <c r="R611">
        <v>0</v>
      </c>
      <c r="S611">
        <v>2480000</v>
      </c>
      <c r="T611">
        <v>0</v>
      </c>
      <c r="U611">
        <v>0</v>
      </c>
      <c r="V611">
        <v>12480000</v>
      </c>
      <c r="W611">
        <v>20500000</v>
      </c>
      <c r="X611" t="s">
        <v>257</v>
      </c>
      <c r="Y611" t="s">
        <v>258</v>
      </c>
      <c r="Z611" t="s">
        <v>100</v>
      </c>
      <c r="AA611" t="s">
        <v>106</v>
      </c>
      <c r="AB611">
        <v>900015144</v>
      </c>
      <c r="AC611">
        <v>2</v>
      </c>
      <c r="AD611" t="s">
        <v>1096</v>
      </c>
      <c r="AI611">
        <v>11001</v>
      </c>
      <c r="AJ611" t="s">
        <v>1097</v>
      </c>
      <c r="AK611">
        <v>5716672</v>
      </c>
      <c r="AM611" t="s">
        <v>1098</v>
      </c>
      <c r="AN611">
        <v>31</v>
      </c>
      <c r="AQ611" t="s">
        <v>142</v>
      </c>
    </row>
    <row r="612" spans="1:43" x14ac:dyDescent="0.25">
      <c r="A612">
        <v>2024</v>
      </c>
      <c r="B612">
        <v>9</v>
      </c>
      <c r="C612">
        <v>23</v>
      </c>
      <c r="D612" s="33">
        <v>45558</v>
      </c>
      <c r="E612" t="s">
        <v>100</v>
      </c>
      <c r="F612" t="s">
        <v>101</v>
      </c>
      <c r="G612" t="s">
        <v>102</v>
      </c>
      <c r="H612">
        <v>942</v>
      </c>
      <c r="I612" t="s">
        <v>1507</v>
      </c>
      <c r="J612" t="s">
        <v>1508</v>
      </c>
      <c r="K612">
        <v>1</v>
      </c>
      <c r="L612">
        <v>6</v>
      </c>
      <c r="M612">
        <v>614502</v>
      </c>
      <c r="N612" t="s">
        <v>388</v>
      </c>
      <c r="O612" t="s">
        <v>129</v>
      </c>
      <c r="P612">
        <v>2480000</v>
      </c>
      <c r="Q612">
        <v>2480000</v>
      </c>
      <c r="R612">
        <v>0</v>
      </c>
      <c r="S612">
        <v>2480000</v>
      </c>
      <c r="T612">
        <v>0</v>
      </c>
      <c r="U612">
        <v>0</v>
      </c>
      <c r="V612">
        <v>12480000</v>
      </c>
      <c r="W612">
        <v>20500000</v>
      </c>
      <c r="X612" t="s">
        <v>264</v>
      </c>
      <c r="Y612" t="s">
        <v>258</v>
      </c>
      <c r="Z612" t="s">
        <v>100</v>
      </c>
      <c r="AA612" t="s">
        <v>106</v>
      </c>
      <c r="AB612">
        <v>900015144</v>
      </c>
      <c r="AC612">
        <v>2</v>
      </c>
      <c r="AD612" t="s">
        <v>1096</v>
      </c>
      <c r="AI612">
        <v>11001</v>
      </c>
      <c r="AJ612" t="s">
        <v>1097</v>
      </c>
      <c r="AK612">
        <v>5716672</v>
      </c>
      <c r="AM612" t="s">
        <v>1098</v>
      </c>
      <c r="AN612">
        <v>31</v>
      </c>
      <c r="AQ612" t="s">
        <v>142</v>
      </c>
    </row>
    <row r="613" spans="1:43" x14ac:dyDescent="0.25">
      <c r="A613">
        <v>2024</v>
      </c>
      <c r="B613">
        <v>9</v>
      </c>
      <c r="C613">
        <v>23</v>
      </c>
      <c r="D613" s="33">
        <v>45558</v>
      </c>
      <c r="E613" t="s">
        <v>100</v>
      </c>
      <c r="F613" t="s">
        <v>101</v>
      </c>
      <c r="G613" t="s">
        <v>102</v>
      </c>
      <c r="H613">
        <v>942</v>
      </c>
      <c r="I613" t="s">
        <v>1507</v>
      </c>
      <c r="J613" t="s">
        <v>1508</v>
      </c>
      <c r="K613">
        <v>5</v>
      </c>
      <c r="L613">
        <v>6</v>
      </c>
      <c r="M613">
        <v>614502</v>
      </c>
      <c r="N613" t="s">
        <v>388</v>
      </c>
      <c r="O613" t="s">
        <v>129</v>
      </c>
      <c r="P613">
        <v>340000</v>
      </c>
      <c r="Q613">
        <v>340000</v>
      </c>
      <c r="R613">
        <v>0</v>
      </c>
      <c r="S613">
        <v>340000</v>
      </c>
      <c r="T613">
        <v>0</v>
      </c>
      <c r="U613">
        <v>0</v>
      </c>
      <c r="V613">
        <v>12480000</v>
      </c>
      <c r="W613">
        <v>20500000</v>
      </c>
      <c r="X613" t="s">
        <v>178</v>
      </c>
      <c r="Y613" t="s">
        <v>179</v>
      </c>
      <c r="Z613" t="s">
        <v>100</v>
      </c>
      <c r="AA613" t="s">
        <v>106</v>
      </c>
      <c r="AB613">
        <v>900015144</v>
      </c>
      <c r="AC613">
        <v>2</v>
      </c>
      <c r="AD613" t="s">
        <v>1096</v>
      </c>
      <c r="AI613">
        <v>11001</v>
      </c>
      <c r="AJ613" t="s">
        <v>1097</v>
      </c>
      <c r="AK613">
        <v>5716672</v>
      </c>
      <c r="AM613" t="s">
        <v>1098</v>
      </c>
      <c r="AN613">
        <v>31</v>
      </c>
      <c r="AQ613" t="s">
        <v>142</v>
      </c>
    </row>
    <row r="614" spans="1:43" x14ac:dyDescent="0.25">
      <c r="A614">
        <v>2024</v>
      </c>
      <c r="B614">
        <v>9</v>
      </c>
      <c r="C614">
        <v>23</v>
      </c>
      <c r="D614" s="33">
        <v>45558</v>
      </c>
      <c r="E614" t="s">
        <v>100</v>
      </c>
      <c r="F614" t="s">
        <v>101</v>
      </c>
      <c r="G614" t="s">
        <v>102</v>
      </c>
      <c r="H614">
        <v>943</v>
      </c>
      <c r="I614">
        <v>1952</v>
      </c>
      <c r="J614" t="s">
        <v>1509</v>
      </c>
      <c r="K614">
        <v>1</v>
      </c>
      <c r="L614">
        <v>6</v>
      </c>
      <c r="M614">
        <v>614502</v>
      </c>
      <c r="N614" t="s">
        <v>388</v>
      </c>
      <c r="O614" t="s">
        <v>129</v>
      </c>
      <c r="P614">
        <v>2040000</v>
      </c>
      <c r="Q614">
        <v>2040000</v>
      </c>
      <c r="R614">
        <v>0</v>
      </c>
      <c r="S614">
        <v>2040000</v>
      </c>
      <c r="T614">
        <v>0</v>
      </c>
      <c r="U614">
        <v>0</v>
      </c>
      <c r="V614">
        <v>12480000</v>
      </c>
      <c r="W614">
        <v>20500000</v>
      </c>
      <c r="X614" t="s">
        <v>206</v>
      </c>
      <c r="Y614" t="s">
        <v>207</v>
      </c>
      <c r="Z614" t="s">
        <v>100</v>
      </c>
      <c r="AA614" t="s">
        <v>106</v>
      </c>
      <c r="AB614">
        <v>900015144</v>
      </c>
      <c r="AC614">
        <v>2</v>
      </c>
      <c r="AD614" t="s">
        <v>1096</v>
      </c>
      <c r="AI614">
        <v>11001</v>
      </c>
      <c r="AJ614" t="s">
        <v>1097</v>
      </c>
      <c r="AK614">
        <v>5716672</v>
      </c>
      <c r="AM614" t="s">
        <v>1098</v>
      </c>
      <c r="AN614">
        <v>31</v>
      </c>
      <c r="AQ614" t="s">
        <v>142</v>
      </c>
    </row>
    <row r="615" spans="1:43" x14ac:dyDescent="0.25">
      <c r="A615">
        <v>2024</v>
      </c>
      <c r="B615">
        <v>9</v>
      </c>
      <c r="C615">
        <v>23</v>
      </c>
      <c r="D615" s="33">
        <v>45558</v>
      </c>
      <c r="E615" t="s">
        <v>100</v>
      </c>
      <c r="F615" t="s">
        <v>101</v>
      </c>
      <c r="G615" t="s">
        <v>102</v>
      </c>
      <c r="H615">
        <v>948</v>
      </c>
      <c r="I615">
        <v>1715</v>
      </c>
      <c r="J615" t="s">
        <v>1510</v>
      </c>
      <c r="K615">
        <v>1</v>
      </c>
      <c r="L615">
        <v>6</v>
      </c>
      <c r="M615">
        <v>614502</v>
      </c>
      <c r="N615" t="s">
        <v>388</v>
      </c>
      <c r="O615" t="s">
        <v>129</v>
      </c>
      <c r="P615">
        <v>30000</v>
      </c>
      <c r="Q615">
        <v>30000</v>
      </c>
      <c r="R615">
        <v>0</v>
      </c>
      <c r="S615">
        <v>30000</v>
      </c>
      <c r="T615">
        <v>0</v>
      </c>
      <c r="U615">
        <v>0</v>
      </c>
      <c r="V615">
        <v>1180000</v>
      </c>
      <c r="W615">
        <v>1210000</v>
      </c>
      <c r="X615" t="s">
        <v>199</v>
      </c>
      <c r="Y615" t="s">
        <v>200</v>
      </c>
      <c r="Z615" t="s">
        <v>100</v>
      </c>
      <c r="AA615" t="s">
        <v>106</v>
      </c>
      <c r="AB615">
        <v>80249882</v>
      </c>
      <c r="AC615">
        <v>0</v>
      </c>
      <c r="AD615" t="s">
        <v>483</v>
      </c>
      <c r="AE615" t="s">
        <v>484</v>
      </c>
      <c r="AG615" t="s">
        <v>296</v>
      </c>
      <c r="AH615" t="s">
        <v>485</v>
      </c>
      <c r="AI615">
        <v>11001</v>
      </c>
      <c r="AJ615" t="s">
        <v>486</v>
      </c>
      <c r="AK615">
        <v>3115790017</v>
      </c>
      <c r="AM615" t="s">
        <v>487</v>
      </c>
      <c r="AN615">
        <v>31</v>
      </c>
      <c r="AQ615" t="s">
        <v>114</v>
      </c>
    </row>
    <row r="616" spans="1:43" x14ac:dyDescent="0.25">
      <c r="A616">
        <v>2024</v>
      </c>
      <c r="B616">
        <v>9</v>
      </c>
      <c r="C616">
        <v>23</v>
      </c>
      <c r="D616" s="33">
        <v>45558</v>
      </c>
      <c r="E616" t="s">
        <v>100</v>
      </c>
      <c r="F616" t="s">
        <v>101</v>
      </c>
      <c r="G616" t="s">
        <v>102</v>
      </c>
      <c r="H616">
        <v>957</v>
      </c>
      <c r="I616">
        <v>12948</v>
      </c>
      <c r="J616" t="s">
        <v>1511</v>
      </c>
      <c r="K616">
        <v>1</v>
      </c>
      <c r="L616">
        <v>6</v>
      </c>
      <c r="M616">
        <v>614502</v>
      </c>
      <c r="N616" t="s">
        <v>388</v>
      </c>
      <c r="O616" t="s">
        <v>129</v>
      </c>
      <c r="P616">
        <v>311066</v>
      </c>
      <c r="Q616">
        <v>311066</v>
      </c>
      <c r="R616">
        <v>0</v>
      </c>
      <c r="S616">
        <v>311066</v>
      </c>
      <c r="T616">
        <v>0</v>
      </c>
      <c r="U616">
        <v>0</v>
      </c>
      <c r="V616">
        <v>5660799</v>
      </c>
      <c r="W616">
        <v>5971865</v>
      </c>
      <c r="X616" t="s">
        <v>206</v>
      </c>
      <c r="Y616" t="s">
        <v>207</v>
      </c>
      <c r="Z616" t="s">
        <v>100</v>
      </c>
      <c r="AA616" t="s">
        <v>106</v>
      </c>
      <c r="AB616">
        <v>800092967</v>
      </c>
      <c r="AC616">
        <v>2</v>
      </c>
      <c r="AD616" t="s">
        <v>649</v>
      </c>
      <c r="AI616">
        <v>11001</v>
      </c>
      <c r="AJ616" t="s">
        <v>650</v>
      </c>
      <c r="AK616">
        <v>3701082</v>
      </c>
      <c r="AM616" t="s">
        <v>426</v>
      </c>
      <c r="AN616">
        <v>31</v>
      </c>
      <c r="AQ616" t="s">
        <v>157</v>
      </c>
    </row>
    <row r="617" spans="1:43" x14ac:dyDescent="0.25">
      <c r="A617">
        <v>2024</v>
      </c>
      <c r="B617">
        <v>9</v>
      </c>
      <c r="C617">
        <v>24</v>
      </c>
      <c r="D617" s="33">
        <v>45559</v>
      </c>
      <c r="E617" t="s">
        <v>100</v>
      </c>
      <c r="F617" t="s">
        <v>101</v>
      </c>
      <c r="G617" t="s">
        <v>102</v>
      </c>
      <c r="H617">
        <v>952</v>
      </c>
      <c r="I617">
        <v>1246</v>
      </c>
      <c r="J617" t="s">
        <v>1512</v>
      </c>
      <c r="K617">
        <v>1</v>
      </c>
      <c r="L617">
        <v>6</v>
      </c>
      <c r="M617">
        <v>614502</v>
      </c>
      <c r="N617" t="s">
        <v>388</v>
      </c>
      <c r="O617" t="s">
        <v>129</v>
      </c>
      <c r="P617">
        <v>45000</v>
      </c>
      <c r="Q617">
        <v>45000</v>
      </c>
      <c r="R617">
        <v>0</v>
      </c>
      <c r="S617">
        <v>45000</v>
      </c>
      <c r="T617">
        <v>0</v>
      </c>
      <c r="U617">
        <v>0</v>
      </c>
      <c r="V617">
        <v>0</v>
      </c>
      <c r="W617">
        <v>45000</v>
      </c>
      <c r="X617" t="s">
        <v>193</v>
      </c>
      <c r="Y617" t="s">
        <v>194</v>
      </c>
      <c r="Z617" t="s">
        <v>100</v>
      </c>
      <c r="AA617" t="s">
        <v>106</v>
      </c>
      <c r="AB617">
        <v>19165966</v>
      </c>
      <c r="AC617">
        <v>7</v>
      </c>
      <c r="AD617" t="s">
        <v>1513</v>
      </c>
      <c r="AE617" t="s">
        <v>53</v>
      </c>
      <c r="AG617" t="s">
        <v>1514</v>
      </c>
      <c r="AH617" t="s">
        <v>508</v>
      </c>
      <c r="AI617">
        <v>11001</v>
      </c>
      <c r="AJ617" t="s">
        <v>1515</v>
      </c>
      <c r="AK617">
        <v>4740586</v>
      </c>
      <c r="AM617" t="s">
        <v>1516</v>
      </c>
      <c r="AN617">
        <v>13</v>
      </c>
      <c r="AO617" t="s">
        <v>113</v>
      </c>
      <c r="AP617" t="s">
        <v>113</v>
      </c>
      <c r="AQ617" t="s">
        <v>114</v>
      </c>
    </row>
    <row r="618" spans="1:43" x14ac:dyDescent="0.25">
      <c r="A618">
        <v>2024</v>
      </c>
      <c r="B618">
        <v>9</v>
      </c>
      <c r="C618">
        <v>25</v>
      </c>
      <c r="D618" s="33">
        <v>45560</v>
      </c>
      <c r="E618" t="s">
        <v>100</v>
      </c>
      <c r="F618" t="s">
        <v>101</v>
      </c>
      <c r="G618" t="s">
        <v>102</v>
      </c>
      <c r="H618">
        <v>954</v>
      </c>
      <c r="I618" t="s">
        <v>1517</v>
      </c>
      <c r="J618" t="s">
        <v>1518</v>
      </c>
      <c r="K618">
        <v>1</v>
      </c>
      <c r="L618">
        <v>6</v>
      </c>
      <c r="M618">
        <v>614502</v>
      </c>
      <c r="N618" t="s">
        <v>388</v>
      </c>
      <c r="O618" t="s">
        <v>129</v>
      </c>
      <c r="P618">
        <v>30000</v>
      </c>
      <c r="Q618">
        <v>30000</v>
      </c>
      <c r="R618">
        <v>0</v>
      </c>
      <c r="S618">
        <v>30000</v>
      </c>
      <c r="T618">
        <v>0</v>
      </c>
      <c r="U618">
        <v>0</v>
      </c>
      <c r="V618">
        <v>4313984.4000000004</v>
      </c>
      <c r="W618">
        <v>4613984.4000000004</v>
      </c>
      <c r="X618" t="s">
        <v>148</v>
      </c>
      <c r="Y618" t="s">
        <v>149</v>
      </c>
      <c r="Z618" t="s">
        <v>100</v>
      </c>
      <c r="AA618" t="s">
        <v>106</v>
      </c>
      <c r="AB618">
        <v>1049614643</v>
      </c>
      <c r="AC618">
        <v>0</v>
      </c>
      <c r="AD618" t="s">
        <v>462</v>
      </c>
      <c r="AE618" t="s">
        <v>187</v>
      </c>
      <c r="AF618" t="s">
        <v>463</v>
      </c>
      <c r="AG618" t="s">
        <v>464</v>
      </c>
      <c r="AH618" t="s">
        <v>465</v>
      </c>
      <c r="AI618">
        <v>11001</v>
      </c>
      <c r="AJ618" t="s">
        <v>466</v>
      </c>
      <c r="AK618">
        <v>9338490</v>
      </c>
      <c r="AM618" t="s">
        <v>467</v>
      </c>
      <c r="AN618">
        <v>31</v>
      </c>
      <c r="AP618" t="s">
        <v>113</v>
      </c>
      <c r="AQ618" t="s">
        <v>142</v>
      </c>
    </row>
    <row r="619" spans="1:43" x14ac:dyDescent="0.25">
      <c r="A619">
        <v>2024</v>
      </c>
      <c r="B619">
        <v>9</v>
      </c>
      <c r="C619">
        <v>26</v>
      </c>
      <c r="D619" s="33">
        <v>45561</v>
      </c>
      <c r="E619" t="s">
        <v>1401</v>
      </c>
      <c r="F619" t="s">
        <v>1402</v>
      </c>
      <c r="G619" t="s">
        <v>102</v>
      </c>
      <c r="H619">
        <v>6322</v>
      </c>
      <c r="I619">
        <v>6322</v>
      </c>
      <c r="J619" t="s">
        <v>1519</v>
      </c>
      <c r="K619">
        <v>2</v>
      </c>
      <c r="L619">
        <v>6</v>
      </c>
      <c r="M619">
        <v>614502</v>
      </c>
      <c r="N619" t="s">
        <v>388</v>
      </c>
      <c r="O619" t="s">
        <v>129</v>
      </c>
      <c r="P619">
        <v>80000</v>
      </c>
      <c r="Q619">
        <v>80000</v>
      </c>
      <c r="R619">
        <v>0</v>
      </c>
      <c r="S619">
        <v>80000</v>
      </c>
      <c r="T619">
        <v>0</v>
      </c>
      <c r="U619">
        <v>0</v>
      </c>
      <c r="V619">
        <v>2211500</v>
      </c>
      <c r="W619">
        <v>2451500</v>
      </c>
      <c r="X619" t="s">
        <v>199</v>
      </c>
      <c r="Y619" t="s">
        <v>200</v>
      </c>
      <c r="AB619">
        <v>80411422</v>
      </c>
      <c r="AC619">
        <v>1</v>
      </c>
      <c r="AD619" t="s">
        <v>389</v>
      </c>
      <c r="AE619" t="s">
        <v>152</v>
      </c>
      <c r="AF619" t="s">
        <v>390</v>
      </c>
      <c r="AG619" t="s">
        <v>391</v>
      </c>
      <c r="AH619" t="s">
        <v>392</v>
      </c>
      <c r="AI619">
        <v>11001</v>
      </c>
      <c r="AJ619" t="s">
        <v>393</v>
      </c>
      <c r="AK619">
        <v>6793151</v>
      </c>
      <c r="AM619" t="s">
        <v>394</v>
      </c>
      <c r="AN619">
        <v>31</v>
      </c>
      <c r="AO619" t="s">
        <v>113</v>
      </c>
      <c r="AP619" t="s">
        <v>113</v>
      </c>
      <c r="AQ619" t="s">
        <v>114</v>
      </c>
    </row>
    <row r="620" spans="1:43" x14ac:dyDescent="0.25">
      <c r="A620">
        <v>2024</v>
      </c>
      <c r="B620">
        <v>9</v>
      </c>
      <c r="C620">
        <v>26</v>
      </c>
      <c r="D620" s="33">
        <v>45561</v>
      </c>
      <c r="E620" t="s">
        <v>1401</v>
      </c>
      <c r="F620" t="s">
        <v>1402</v>
      </c>
      <c r="G620" t="s">
        <v>102</v>
      </c>
      <c r="H620">
        <v>6322</v>
      </c>
      <c r="I620">
        <v>6322</v>
      </c>
      <c r="J620" t="s">
        <v>1519</v>
      </c>
      <c r="K620">
        <v>1</v>
      </c>
      <c r="L620">
        <v>6</v>
      </c>
      <c r="M620">
        <v>614502</v>
      </c>
      <c r="N620" t="s">
        <v>388</v>
      </c>
      <c r="O620" t="s">
        <v>129</v>
      </c>
      <c r="P620">
        <v>160000</v>
      </c>
      <c r="Q620">
        <v>160000</v>
      </c>
      <c r="R620">
        <v>0</v>
      </c>
      <c r="S620">
        <v>160000</v>
      </c>
      <c r="T620">
        <v>0</v>
      </c>
      <c r="U620">
        <v>0</v>
      </c>
      <c r="V620">
        <v>2211500</v>
      </c>
      <c r="W620">
        <v>2451500</v>
      </c>
      <c r="X620" t="s">
        <v>196</v>
      </c>
      <c r="Y620" t="s">
        <v>170</v>
      </c>
      <c r="AB620">
        <v>80411422</v>
      </c>
      <c r="AC620">
        <v>1</v>
      </c>
      <c r="AD620" t="s">
        <v>389</v>
      </c>
      <c r="AE620" t="s">
        <v>152</v>
      </c>
      <c r="AF620" t="s">
        <v>390</v>
      </c>
      <c r="AG620" t="s">
        <v>391</v>
      </c>
      <c r="AH620" t="s">
        <v>392</v>
      </c>
      <c r="AI620">
        <v>11001</v>
      </c>
      <c r="AJ620" t="s">
        <v>393</v>
      </c>
      <c r="AK620">
        <v>6793151</v>
      </c>
      <c r="AM620" t="s">
        <v>394</v>
      </c>
      <c r="AN620">
        <v>31</v>
      </c>
      <c r="AO620" t="s">
        <v>113</v>
      </c>
      <c r="AP620" t="s">
        <v>113</v>
      </c>
      <c r="AQ620" t="s">
        <v>114</v>
      </c>
    </row>
    <row r="621" spans="1:43" x14ac:dyDescent="0.25">
      <c r="A621">
        <v>2024</v>
      </c>
      <c r="B621">
        <v>9</v>
      </c>
      <c r="C621">
        <v>26</v>
      </c>
      <c r="D621" s="33">
        <v>45561</v>
      </c>
      <c r="E621" t="s">
        <v>1401</v>
      </c>
      <c r="F621" t="s">
        <v>1402</v>
      </c>
      <c r="G621" t="s">
        <v>102</v>
      </c>
      <c r="H621">
        <v>6324</v>
      </c>
      <c r="I621">
        <v>6324</v>
      </c>
      <c r="J621" t="s">
        <v>1520</v>
      </c>
      <c r="K621">
        <v>1</v>
      </c>
      <c r="L621">
        <v>6</v>
      </c>
      <c r="M621">
        <v>614502</v>
      </c>
      <c r="N621" t="s">
        <v>388</v>
      </c>
      <c r="O621" t="s">
        <v>129</v>
      </c>
      <c r="P621">
        <v>50000</v>
      </c>
      <c r="Q621">
        <v>50000</v>
      </c>
      <c r="R621">
        <v>0</v>
      </c>
      <c r="S621">
        <v>50000</v>
      </c>
      <c r="T621">
        <v>0</v>
      </c>
      <c r="U621">
        <v>0</v>
      </c>
      <c r="V621">
        <v>68300</v>
      </c>
      <c r="W621">
        <v>118300</v>
      </c>
      <c r="X621" t="s">
        <v>206</v>
      </c>
      <c r="Y621" t="s">
        <v>207</v>
      </c>
      <c r="AB621">
        <v>80415573</v>
      </c>
      <c r="AC621">
        <v>1</v>
      </c>
      <c r="AD621" t="s">
        <v>279</v>
      </c>
      <c r="AE621" t="s">
        <v>280</v>
      </c>
      <c r="AF621" t="s">
        <v>281</v>
      </c>
      <c r="AG621" t="s">
        <v>282</v>
      </c>
      <c r="AH621" t="s">
        <v>283</v>
      </c>
      <c r="AI621">
        <v>11001</v>
      </c>
      <c r="AJ621" t="s">
        <v>284</v>
      </c>
      <c r="AK621">
        <v>31185309355</v>
      </c>
      <c r="AM621" t="s">
        <v>285</v>
      </c>
      <c r="AN621">
        <v>31</v>
      </c>
      <c r="AO621" t="s">
        <v>113</v>
      </c>
      <c r="AP621" t="s">
        <v>113</v>
      </c>
      <c r="AQ621" t="s">
        <v>157</v>
      </c>
    </row>
    <row r="622" spans="1:43" x14ac:dyDescent="0.25">
      <c r="A622">
        <v>2024</v>
      </c>
      <c r="B622">
        <v>9</v>
      </c>
      <c r="C622">
        <v>26</v>
      </c>
      <c r="D622" s="33">
        <v>45561</v>
      </c>
      <c r="E622" t="s">
        <v>1401</v>
      </c>
      <c r="F622" t="s">
        <v>1402</v>
      </c>
      <c r="G622" t="s">
        <v>102</v>
      </c>
      <c r="H622">
        <v>6325</v>
      </c>
      <c r="I622">
        <v>6325</v>
      </c>
      <c r="J622" t="s">
        <v>1521</v>
      </c>
      <c r="K622">
        <v>1</v>
      </c>
      <c r="L622">
        <v>6</v>
      </c>
      <c r="M622">
        <v>614502</v>
      </c>
      <c r="N622" t="s">
        <v>388</v>
      </c>
      <c r="O622" t="s">
        <v>129</v>
      </c>
      <c r="P622">
        <v>100000</v>
      </c>
      <c r="Q622">
        <v>100000</v>
      </c>
      <c r="R622">
        <v>0</v>
      </c>
      <c r="S622">
        <v>100000</v>
      </c>
      <c r="T622">
        <v>0</v>
      </c>
      <c r="U622">
        <v>0</v>
      </c>
      <c r="V622">
        <v>0</v>
      </c>
      <c r="W622">
        <v>740000</v>
      </c>
      <c r="X622" t="s">
        <v>264</v>
      </c>
      <c r="Y622" t="s">
        <v>258</v>
      </c>
      <c r="AB622">
        <v>1020769314</v>
      </c>
      <c r="AC622">
        <v>2</v>
      </c>
      <c r="AD622" t="s">
        <v>1483</v>
      </c>
      <c r="AE622" t="s">
        <v>1484</v>
      </c>
      <c r="AF622" t="s">
        <v>287</v>
      </c>
      <c r="AG622" t="s">
        <v>797</v>
      </c>
      <c r="AH622" t="s">
        <v>1485</v>
      </c>
      <c r="AI622">
        <v>11001</v>
      </c>
      <c r="AJ622" t="s">
        <v>1486</v>
      </c>
      <c r="AK622">
        <v>3123716524</v>
      </c>
      <c r="AM622" t="s">
        <v>1487</v>
      </c>
      <c r="AN622">
        <v>31</v>
      </c>
      <c r="AO622" t="s">
        <v>113</v>
      </c>
      <c r="AP622" t="s">
        <v>113</v>
      </c>
      <c r="AQ622" t="s">
        <v>114</v>
      </c>
    </row>
    <row r="623" spans="1:43" x14ac:dyDescent="0.25">
      <c r="A623">
        <v>2024</v>
      </c>
      <c r="B623">
        <v>9</v>
      </c>
      <c r="C623">
        <v>26</v>
      </c>
      <c r="D623" s="33">
        <v>45561</v>
      </c>
      <c r="E623" t="s">
        <v>1401</v>
      </c>
      <c r="F623" t="s">
        <v>1402</v>
      </c>
      <c r="G623" t="s">
        <v>102</v>
      </c>
      <c r="H623">
        <v>6325</v>
      </c>
      <c r="I623">
        <v>6325</v>
      </c>
      <c r="J623" t="s">
        <v>1521</v>
      </c>
      <c r="K623">
        <v>2</v>
      </c>
      <c r="L623">
        <v>6</v>
      </c>
      <c r="M623">
        <v>614502</v>
      </c>
      <c r="N623" t="s">
        <v>388</v>
      </c>
      <c r="O623" t="s">
        <v>129</v>
      </c>
      <c r="P623">
        <v>30000</v>
      </c>
      <c r="Q623">
        <v>30000</v>
      </c>
      <c r="R623">
        <v>0</v>
      </c>
      <c r="S623">
        <v>30000</v>
      </c>
      <c r="T623">
        <v>0</v>
      </c>
      <c r="U623">
        <v>0</v>
      </c>
      <c r="V623">
        <v>0</v>
      </c>
      <c r="W623">
        <v>740000</v>
      </c>
      <c r="X623" t="s">
        <v>167</v>
      </c>
      <c r="Y623" t="s">
        <v>161</v>
      </c>
      <c r="AB623">
        <v>1020769314</v>
      </c>
      <c r="AC623">
        <v>2</v>
      </c>
      <c r="AD623" t="s">
        <v>1483</v>
      </c>
      <c r="AE623" t="s">
        <v>1484</v>
      </c>
      <c r="AF623" t="s">
        <v>287</v>
      </c>
      <c r="AG623" t="s">
        <v>797</v>
      </c>
      <c r="AH623" t="s">
        <v>1485</v>
      </c>
      <c r="AI623">
        <v>11001</v>
      </c>
      <c r="AJ623" t="s">
        <v>1486</v>
      </c>
      <c r="AK623">
        <v>3123716524</v>
      </c>
      <c r="AM623" t="s">
        <v>1487</v>
      </c>
      <c r="AN623">
        <v>31</v>
      </c>
      <c r="AO623" t="s">
        <v>113</v>
      </c>
      <c r="AP623" t="s">
        <v>113</v>
      </c>
      <c r="AQ623" t="s">
        <v>114</v>
      </c>
    </row>
    <row r="624" spans="1:43" x14ac:dyDescent="0.25">
      <c r="A624">
        <v>2024</v>
      </c>
      <c r="B624">
        <v>9</v>
      </c>
      <c r="C624">
        <v>26</v>
      </c>
      <c r="D624" s="33">
        <v>45561</v>
      </c>
      <c r="E624" t="s">
        <v>1401</v>
      </c>
      <c r="F624" t="s">
        <v>1402</v>
      </c>
      <c r="G624" t="s">
        <v>102</v>
      </c>
      <c r="H624">
        <v>6327</v>
      </c>
      <c r="I624">
        <v>6327</v>
      </c>
      <c r="J624" t="s">
        <v>852</v>
      </c>
      <c r="K624">
        <v>1</v>
      </c>
      <c r="L624">
        <v>6</v>
      </c>
      <c r="M624">
        <v>614502</v>
      </c>
      <c r="N624" t="s">
        <v>388</v>
      </c>
      <c r="O624" t="s">
        <v>129</v>
      </c>
      <c r="P624">
        <v>3000</v>
      </c>
      <c r="Q624">
        <v>3000</v>
      </c>
      <c r="R624">
        <v>0</v>
      </c>
      <c r="S624">
        <v>3000</v>
      </c>
      <c r="T624">
        <v>0</v>
      </c>
      <c r="U624">
        <v>0</v>
      </c>
      <c r="V624">
        <v>20700</v>
      </c>
      <c r="W624">
        <v>23700</v>
      </c>
      <c r="X624" t="s">
        <v>169</v>
      </c>
      <c r="Y624" t="s">
        <v>170</v>
      </c>
      <c r="AB624">
        <v>51910213</v>
      </c>
      <c r="AC624">
        <v>2</v>
      </c>
      <c r="AD624" t="s">
        <v>529</v>
      </c>
      <c r="AE624" t="s">
        <v>530</v>
      </c>
      <c r="AF624" t="s">
        <v>531</v>
      </c>
      <c r="AG624" t="s">
        <v>532</v>
      </c>
      <c r="AH624" t="s">
        <v>533</v>
      </c>
      <c r="AI624">
        <v>11001</v>
      </c>
      <c r="AJ624" t="s">
        <v>534</v>
      </c>
      <c r="AK624">
        <v>6857458</v>
      </c>
      <c r="AM624" t="s">
        <v>406</v>
      </c>
      <c r="AN624">
        <v>31</v>
      </c>
      <c r="AQ624" t="s">
        <v>114</v>
      </c>
    </row>
    <row r="625" spans="1:43" x14ac:dyDescent="0.25">
      <c r="A625">
        <v>2024</v>
      </c>
      <c r="B625">
        <v>9</v>
      </c>
      <c r="C625">
        <v>26</v>
      </c>
      <c r="D625" s="33">
        <v>45561</v>
      </c>
      <c r="E625" t="s">
        <v>1401</v>
      </c>
      <c r="F625" t="s">
        <v>1402</v>
      </c>
      <c r="G625" t="s">
        <v>102</v>
      </c>
      <c r="H625">
        <v>6328</v>
      </c>
      <c r="I625">
        <v>6328</v>
      </c>
      <c r="J625" t="s">
        <v>1522</v>
      </c>
      <c r="K625">
        <v>1</v>
      </c>
      <c r="L625">
        <v>6</v>
      </c>
      <c r="M625">
        <v>614502</v>
      </c>
      <c r="N625" t="s">
        <v>388</v>
      </c>
      <c r="O625" t="s">
        <v>129</v>
      </c>
      <c r="P625">
        <v>2000</v>
      </c>
      <c r="Q625">
        <v>2000</v>
      </c>
      <c r="R625">
        <v>0</v>
      </c>
      <c r="S625">
        <v>2000</v>
      </c>
      <c r="T625">
        <v>0</v>
      </c>
      <c r="U625">
        <v>0</v>
      </c>
      <c r="V625">
        <v>40100</v>
      </c>
      <c r="W625">
        <v>47300</v>
      </c>
      <c r="X625">
        <v>1</v>
      </c>
      <c r="Y625" t="s">
        <v>414</v>
      </c>
      <c r="AB625">
        <v>93086981</v>
      </c>
      <c r="AC625">
        <v>8</v>
      </c>
      <c r="AD625" t="s">
        <v>932</v>
      </c>
      <c r="AE625" t="s">
        <v>933</v>
      </c>
      <c r="AF625" t="s">
        <v>390</v>
      </c>
      <c r="AG625" t="s">
        <v>175</v>
      </c>
      <c r="AH625" t="s">
        <v>934</v>
      </c>
      <c r="AI625">
        <v>11001</v>
      </c>
      <c r="AJ625" t="s">
        <v>935</v>
      </c>
      <c r="AK625">
        <v>3177435435</v>
      </c>
      <c r="AM625" t="s">
        <v>426</v>
      </c>
      <c r="AN625">
        <v>31</v>
      </c>
      <c r="AQ625" t="s">
        <v>114</v>
      </c>
    </row>
    <row r="626" spans="1:43" x14ac:dyDescent="0.25">
      <c r="A626">
        <v>2024</v>
      </c>
      <c r="B626">
        <v>9</v>
      </c>
      <c r="C626">
        <v>26</v>
      </c>
      <c r="D626" s="33">
        <v>45561</v>
      </c>
      <c r="E626" t="s">
        <v>100</v>
      </c>
      <c r="F626" t="s">
        <v>101</v>
      </c>
      <c r="G626" t="s">
        <v>102</v>
      </c>
      <c r="H626">
        <v>953</v>
      </c>
      <c r="I626">
        <v>307460</v>
      </c>
      <c r="J626" t="s">
        <v>1523</v>
      </c>
      <c r="K626">
        <v>3</v>
      </c>
      <c r="L626">
        <v>6</v>
      </c>
      <c r="M626">
        <v>614502</v>
      </c>
      <c r="N626" t="s">
        <v>388</v>
      </c>
      <c r="O626" t="s">
        <v>129</v>
      </c>
      <c r="P626">
        <v>14000</v>
      </c>
      <c r="Q626">
        <v>14000</v>
      </c>
      <c r="R626">
        <v>0</v>
      </c>
      <c r="S626">
        <v>14000</v>
      </c>
      <c r="T626">
        <v>0</v>
      </c>
      <c r="U626">
        <v>0</v>
      </c>
      <c r="V626">
        <v>1782597</v>
      </c>
      <c r="W626">
        <v>2023596.98</v>
      </c>
      <c r="X626" t="s">
        <v>182</v>
      </c>
      <c r="Y626" t="s">
        <v>183</v>
      </c>
      <c r="Z626" t="s">
        <v>100</v>
      </c>
      <c r="AA626" t="s">
        <v>106</v>
      </c>
      <c r="AB626">
        <v>800157698</v>
      </c>
      <c r="AC626">
        <v>7</v>
      </c>
      <c r="AD626" t="s">
        <v>445</v>
      </c>
      <c r="AI626">
        <v>11001</v>
      </c>
      <c r="AJ626" t="s">
        <v>446</v>
      </c>
      <c r="AK626" t="s">
        <v>447</v>
      </c>
      <c r="AM626" t="s">
        <v>448</v>
      </c>
      <c r="AN626">
        <v>31</v>
      </c>
      <c r="AO626" t="s">
        <v>113</v>
      </c>
      <c r="AP626" t="s">
        <v>113</v>
      </c>
      <c r="AQ626" t="s">
        <v>142</v>
      </c>
    </row>
    <row r="627" spans="1:43" x14ac:dyDescent="0.25">
      <c r="A627">
        <v>2024</v>
      </c>
      <c r="B627">
        <v>9</v>
      </c>
      <c r="C627">
        <v>26</v>
      </c>
      <c r="D627" s="33">
        <v>45561</v>
      </c>
      <c r="E627" t="s">
        <v>100</v>
      </c>
      <c r="F627" t="s">
        <v>101</v>
      </c>
      <c r="G627" t="s">
        <v>102</v>
      </c>
      <c r="H627">
        <v>953</v>
      </c>
      <c r="I627">
        <v>307460</v>
      </c>
      <c r="J627" t="s">
        <v>1523</v>
      </c>
      <c r="K627">
        <v>1</v>
      </c>
      <c r="L627">
        <v>6</v>
      </c>
      <c r="M627">
        <v>614502</v>
      </c>
      <c r="N627" t="s">
        <v>388</v>
      </c>
      <c r="O627" t="s">
        <v>129</v>
      </c>
      <c r="P627">
        <v>63000</v>
      </c>
      <c r="Q627">
        <v>63000</v>
      </c>
      <c r="R627">
        <v>0</v>
      </c>
      <c r="S627">
        <v>63000</v>
      </c>
      <c r="T627">
        <v>0</v>
      </c>
      <c r="U627">
        <v>0</v>
      </c>
      <c r="V627">
        <v>1782597</v>
      </c>
      <c r="W627">
        <v>2023596.98</v>
      </c>
      <c r="X627" t="s">
        <v>193</v>
      </c>
      <c r="Y627" t="s">
        <v>194</v>
      </c>
      <c r="Z627" t="s">
        <v>100</v>
      </c>
      <c r="AA627" t="s">
        <v>106</v>
      </c>
      <c r="AB627">
        <v>800157698</v>
      </c>
      <c r="AC627">
        <v>7</v>
      </c>
      <c r="AD627" t="s">
        <v>445</v>
      </c>
      <c r="AI627">
        <v>11001</v>
      </c>
      <c r="AJ627" t="s">
        <v>446</v>
      </c>
      <c r="AK627" t="s">
        <v>447</v>
      </c>
      <c r="AM627" t="s">
        <v>448</v>
      </c>
      <c r="AN627">
        <v>31</v>
      </c>
      <c r="AO627" t="s">
        <v>113</v>
      </c>
      <c r="AP627" t="s">
        <v>113</v>
      </c>
      <c r="AQ627" t="s">
        <v>142</v>
      </c>
    </row>
    <row r="628" spans="1:43" x14ac:dyDescent="0.25">
      <c r="A628">
        <v>2024</v>
      </c>
      <c r="B628">
        <v>9</v>
      </c>
      <c r="C628">
        <v>26</v>
      </c>
      <c r="D628" s="33">
        <v>45561</v>
      </c>
      <c r="E628" t="s">
        <v>100</v>
      </c>
      <c r="F628" t="s">
        <v>101</v>
      </c>
      <c r="G628" t="s">
        <v>102</v>
      </c>
      <c r="H628">
        <v>955</v>
      </c>
      <c r="I628">
        <v>2096</v>
      </c>
      <c r="J628" t="s">
        <v>1524</v>
      </c>
      <c r="K628">
        <v>1</v>
      </c>
      <c r="L628">
        <v>6</v>
      </c>
      <c r="M628">
        <v>614502</v>
      </c>
      <c r="N628" t="s">
        <v>388</v>
      </c>
      <c r="O628" t="s">
        <v>129</v>
      </c>
      <c r="P628">
        <v>50000</v>
      </c>
      <c r="Q628">
        <v>50000</v>
      </c>
      <c r="R628">
        <v>0</v>
      </c>
      <c r="S628">
        <v>50000</v>
      </c>
      <c r="T628">
        <v>0</v>
      </c>
      <c r="U628">
        <v>0</v>
      </c>
      <c r="V628">
        <v>331890</v>
      </c>
      <c r="W628">
        <v>381890</v>
      </c>
      <c r="X628" t="s">
        <v>196</v>
      </c>
      <c r="Y628" t="s">
        <v>170</v>
      </c>
      <c r="Z628" t="s">
        <v>100</v>
      </c>
      <c r="AA628" t="s">
        <v>106</v>
      </c>
      <c r="AB628">
        <v>75002545</v>
      </c>
      <c r="AC628">
        <v>4</v>
      </c>
      <c r="AD628" t="s">
        <v>807</v>
      </c>
      <c r="AE628" t="s">
        <v>152</v>
      </c>
      <c r="AF628" t="s">
        <v>808</v>
      </c>
      <c r="AG628" t="s">
        <v>283</v>
      </c>
      <c r="AH628" t="s">
        <v>423</v>
      </c>
      <c r="AI628">
        <v>11001</v>
      </c>
      <c r="AJ628" t="s">
        <v>809</v>
      </c>
      <c r="AK628">
        <v>3108792565</v>
      </c>
      <c r="AM628" t="s">
        <v>810</v>
      </c>
      <c r="AN628">
        <v>31</v>
      </c>
      <c r="AQ628" t="s">
        <v>226</v>
      </c>
    </row>
    <row r="629" spans="1:43" x14ac:dyDescent="0.25">
      <c r="A629">
        <v>2024</v>
      </c>
      <c r="B629">
        <v>9</v>
      </c>
      <c r="C629">
        <v>26</v>
      </c>
      <c r="D629" s="33">
        <v>45561</v>
      </c>
      <c r="E629" t="s">
        <v>100</v>
      </c>
      <c r="F629" t="s">
        <v>101</v>
      </c>
      <c r="G629" t="s">
        <v>102</v>
      </c>
      <c r="H629">
        <v>956</v>
      </c>
      <c r="I629">
        <v>1808</v>
      </c>
      <c r="J629" t="s">
        <v>1525</v>
      </c>
      <c r="K629">
        <v>1</v>
      </c>
      <c r="L629">
        <v>6</v>
      </c>
      <c r="M629">
        <v>614502</v>
      </c>
      <c r="N629" t="s">
        <v>388</v>
      </c>
      <c r="O629" t="s">
        <v>129</v>
      </c>
      <c r="P629">
        <v>230000</v>
      </c>
      <c r="Q629">
        <v>230000</v>
      </c>
      <c r="R629">
        <v>0</v>
      </c>
      <c r="S629">
        <v>230000</v>
      </c>
      <c r="T629">
        <v>0</v>
      </c>
      <c r="U629">
        <v>0</v>
      </c>
      <c r="V629">
        <v>4313984.4000000004</v>
      </c>
      <c r="W629">
        <v>4613984.4000000004</v>
      </c>
      <c r="X629" t="s">
        <v>196</v>
      </c>
      <c r="Y629" t="s">
        <v>170</v>
      </c>
      <c r="Z629" t="s">
        <v>100</v>
      </c>
      <c r="AA629" t="s">
        <v>106</v>
      </c>
      <c r="AB629">
        <v>1049614643</v>
      </c>
      <c r="AC629">
        <v>0</v>
      </c>
      <c r="AD629" t="s">
        <v>462</v>
      </c>
      <c r="AE629" t="s">
        <v>187</v>
      </c>
      <c r="AF629" t="s">
        <v>463</v>
      </c>
      <c r="AG629" t="s">
        <v>464</v>
      </c>
      <c r="AH629" t="s">
        <v>465</v>
      </c>
      <c r="AI629">
        <v>11001</v>
      </c>
      <c r="AJ629" t="s">
        <v>466</v>
      </c>
      <c r="AK629">
        <v>9338490</v>
      </c>
      <c r="AM629" t="s">
        <v>467</v>
      </c>
      <c r="AN629">
        <v>31</v>
      </c>
      <c r="AP629" t="s">
        <v>113</v>
      </c>
      <c r="AQ629" t="s">
        <v>142</v>
      </c>
    </row>
    <row r="630" spans="1:43" x14ac:dyDescent="0.25">
      <c r="A630">
        <v>2024</v>
      </c>
      <c r="B630">
        <v>9</v>
      </c>
      <c r="C630">
        <v>28</v>
      </c>
      <c r="D630" s="33">
        <v>45563</v>
      </c>
      <c r="E630" t="s">
        <v>100</v>
      </c>
      <c r="F630" t="s">
        <v>101</v>
      </c>
      <c r="G630" t="s">
        <v>102</v>
      </c>
      <c r="H630">
        <v>958</v>
      </c>
      <c r="I630">
        <v>396</v>
      </c>
      <c r="J630" t="s">
        <v>1526</v>
      </c>
      <c r="K630">
        <v>1</v>
      </c>
      <c r="L630">
        <v>6</v>
      </c>
      <c r="M630">
        <v>614502</v>
      </c>
      <c r="N630" t="s">
        <v>388</v>
      </c>
      <c r="O630" t="s">
        <v>129</v>
      </c>
      <c r="P630">
        <v>107100</v>
      </c>
      <c r="Q630">
        <v>107100</v>
      </c>
      <c r="R630">
        <v>0</v>
      </c>
      <c r="S630">
        <v>107100</v>
      </c>
      <c r="T630">
        <v>0</v>
      </c>
      <c r="U630">
        <v>0</v>
      </c>
      <c r="V630">
        <v>0</v>
      </c>
      <c r="W630">
        <v>107100</v>
      </c>
      <c r="X630" t="s">
        <v>196</v>
      </c>
      <c r="Y630" t="s">
        <v>170</v>
      </c>
      <c r="Z630" t="s">
        <v>100</v>
      </c>
      <c r="AA630" t="s">
        <v>106</v>
      </c>
      <c r="AB630">
        <v>19223045</v>
      </c>
      <c r="AC630">
        <v>8</v>
      </c>
      <c r="AD630" t="s">
        <v>1527</v>
      </c>
      <c r="AE630" t="s">
        <v>1528</v>
      </c>
      <c r="AF630" t="s">
        <v>1529</v>
      </c>
      <c r="AG630" t="s">
        <v>334</v>
      </c>
      <c r="AH630" t="s">
        <v>724</v>
      </c>
      <c r="AI630">
        <v>11001</v>
      </c>
      <c r="AJ630" t="s">
        <v>622</v>
      </c>
      <c r="AK630">
        <v>6797086</v>
      </c>
      <c r="AM630" t="s">
        <v>426</v>
      </c>
      <c r="AN630">
        <v>31</v>
      </c>
      <c r="AQ630" t="s">
        <v>114</v>
      </c>
    </row>
    <row r="631" spans="1:43" x14ac:dyDescent="0.25">
      <c r="A631">
        <v>2024</v>
      </c>
      <c r="B631">
        <v>9</v>
      </c>
      <c r="C631">
        <v>30</v>
      </c>
      <c r="D631" s="33">
        <v>45565</v>
      </c>
      <c r="E631" t="s">
        <v>100</v>
      </c>
      <c r="F631" t="s">
        <v>101</v>
      </c>
      <c r="G631" t="s">
        <v>102</v>
      </c>
      <c r="H631">
        <v>959</v>
      </c>
      <c r="I631">
        <v>307502</v>
      </c>
      <c r="J631" t="s">
        <v>1530</v>
      </c>
      <c r="K631">
        <v>1</v>
      </c>
      <c r="L631">
        <v>6</v>
      </c>
      <c r="M631">
        <v>614502</v>
      </c>
      <c r="N631" t="s">
        <v>388</v>
      </c>
      <c r="O631" t="s">
        <v>129</v>
      </c>
      <c r="P631">
        <v>64000</v>
      </c>
      <c r="Q631">
        <v>64000</v>
      </c>
      <c r="R631">
        <v>0</v>
      </c>
      <c r="S631">
        <v>64000</v>
      </c>
      <c r="T631">
        <v>0</v>
      </c>
      <c r="U631">
        <v>0</v>
      </c>
      <c r="V631">
        <v>1782597</v>
      </c>
      <c r="W631">
        <v>2023596.98</v>
      </c>
      <c r="X631" t="s">
        <v>182</v>
      </c>
      <c r="Y631" t="s">
        <v>183</v>
      </c>
      <c r="Z631" t="s">
        <v>100</v>
      </c>
      <c r="AA631" t="s">
        <v>106</v>
      </c>
      <c r="AB631">
        <v>800157698</v>
      </c>
      <c r="AC631">
        <v>7</v>
      </c>
      <c r="AD631" t="s">
        <v>445</v>
      </c>
      <c r="AI631">
        <v>11001</v>
      </c>
      <c r="AJ631" t="s">
        <v>446</v>
      </c>
      <c r="AK631" t="s">
        <v>447</v>
      </c>
      <c r="AM631" t="s">
        <v>448</v>
      </c>
      <c r="AN631">
        <v>31</v>
      </c>
      <c r="AO631" t="s">
        <v>113</v>
      </c>
      <c r="AP631" t="s">
        <v>113</v>
      </c>
      <c r="AQ631" t="s">
        <v>142</v>
      </c>
    </row>
    <row r="632" spans="1:43" x14ac:dyDescent="0.25">
      <c r="A632">
        <v>2024</v>
      </c>
      <c r="B632">
        <v>9</v>
      </c>
      <c r="C632">
        <v>30</v>
      </c>
      <c r="D632" s="33">
        <v>45565</v>
      </c>
      <c r="E632" t="s">
        <v>100</v>
      </c>
      <c r="F632" t="s">
        <v>101</v>
      </c>
      <c r="G632" t="s">
        <v>102</v>
      </c>
      <c r="H632">
        <v>965</v>
      </c>
      <c r="I632">
        <v>16</v>
      </c>
      <c r="J632" t="s">
        <v>1531</v>
      </c>
      <c r="K632">
        <v>1</v>
      </c>
      <c r="L632">
        <v>6</v>
      </c>
      <c r="M632">
        <v>614502</v>
      </c>
      <c r="N632" t="s">
        <v>388</v>
      </c>
      <c r="O632" t="s">
        <v>129</v>
      </c>
      <c r="P632">
        <v>315350</v>
      </c>
      <c r="Q632">
        <v>315350</v>
      </c>
      <c r="R632">
        <v>0</v>
      </c>
      <c r="S632">
        <v>315350</v>
      </c>
      <c r="T632">
        <v>0</v>
      </c>
      <c r="U632">
        <v>0</v>
      </c>
      <c r="V632">
        <v>0</v>
      </c>
      <c r="W632">
        <v>315350</v>
      </c>
      <c r="X632" t="s">
        <v>257</v>
      </c>
      <c r="Y632" t="s">
        <v>258</v>
      </c>
      <c r="Z632" t="s">
        <v>100</v>
      </c>
      <c r="AA632" t="s">
        <v>106</v>
      </c>
      <c r="AB632">
        <v>901853329</v>
      </c>
      <c r="AC632">
        <v>6</v>
      </c>
      <c r="AD632" t="s">
        <v>1532</v>
      </c>
      <c r="AI632">
        <v>11001</v>
      </c>
      <c r="AJ632" t="s">
        <v>1533</v>
      </c>
      <c r="AK632">
        <v>3155158598</v>
      </c>
      <c r="AM632" t="s">
        <v>1534</v>
      </c>
      <c r="AN632">
        <v>31</v>
      </c>
      <c r="AO632" t="s">
        <v>113</v>
      </c>
      <c r="AP632" t="s">
        <v>113</v>
      </c>
      <c r="AQ632" t="s">
        <v>142</v>
      </c>
    </row>
    <row r="633" spans="1:43" x14ac:dyDescent="0.25">
      <c r="A633">
        <v>2024</v>
      </c>
      <c r="B633">
        <v>10</v>
      </c>
      <c r="C633">
        <v>2</v>
      </c>
      <c r="D633" s="33">
        <v>45567</v>
      </c>
      <c r="E633" t="s">
        <v>1401</v>
      </c>
      <c r="F633" t="s">
        <v>1402</v>
      </c>
      <c r="G633" t="s">
        <v>102</v>
      </c>
      <c r="H633">
        <v>6360</v>
      </c>
      <c r="I633">
        <v>6360</v>
      </c>
      <c r="J633" t="s">
        <v>1535</v>
      </c>
      <c r="K633">
        <v>1</v>
      </c>
      <c r="L633">
        <v>6</v>
      </c>
      <c r="M633">
        <v>614502</v>
      </c>
      <c r="N633" t="s">
        <v>388</v>
      </c>
      <c r="O633" t="s">
        <v>129</v>
      </c>
      <c r="P633">
        <v>65000</v>
      </c>
      <c r="Q633">
        <v>65000</v>
      </c>
      <c r="R633">
        <v>0</v>
      </c>
      <c r="S633">
        <v>65000</v>
      </c>
      <c r="T633">
        <v>0</v>
      </c>
      <c r="U633">
        <v>0</v>
      </c>
      <c r="V633">
        <v>2451500</v>
      </c>
      <c r="W633">
        <v>2651500</v>
      </c>
      <c r="X633" t="s">
        <v>164</v>
      </c>
      <c r="Y633" t="s">
        <v>161</v>
      </c>
      <c r="Z633" t="s">
        <v>145</v>
      </c>
      <c r="AA633" t="s">
        <v>150</v>
      </c>
      <c r="AB633">
        <v>80411422</v>
      </c>
      <c r="AC633">
        <v>1</v>
      </c>
      <c r="AD633" t="s">
        <v>389</v>
      </c>
      <c r="AE633" t="s">
        <v>152</v>
      </c>
      <c r="AF633" t="s">
        <v>390</v>
      </c>
      <c r="AG633" t="s">
        <v>391</v>
      </c>
      <c r="AH633" t="s">
        <v>392</v>
      </c>
      <c r="AI633">
        <v>11001</v>
      </c>
      <c r="AJ633" t="s">
        <v>393</v>
      </c>
      <c r="AK633">
        <v>6793151</v>
      </c>
      <c r="AM633" t="s">
        <v>394</v>
      </c>
      <c r="AN633">
        <v>31</v>
      </c>
      <c r="AO633" t="s">
        <v>113</v>
      </c>
      <c r="AP633" t="s">
        <v>113</v>
      </c>
      <c r="AQ633" t="s">
        <v>114</v>
      </c>
    </row>
    <row r="634" spans="1:43" x14ac:dyDescent="0.25">
      <c r="A634">
        <v>2024</v>
      </c>
      <c r="B634">
        <v>10</v>
      </c>
      <c r="C634">
        <v>7</v>
      </c>
      <c r="D634" s="33">
        <v>45572</v>
      </c>
      <c r="E634" t="s">
        <v>1401</v>
      </c>
      <c r="F634" t="s">
        <v>1402</v>
      </c>
      <c r="G634" t="s">
        <v>102</v>
      </c>
      <c r="H634">
        <v>6387</v>
      </c>
      <c r="I634">
        <v>6383</v>
      </c>
      <c r="J634" t="s">
        <v>1536</v>
      </c>
      <c r="K634">
        <v>1</v>
      </c>
      <c r="L634">
        <v>6</v>
      </c>
      <c r="M634">
        <v>614502</v>
      </c>
      <c r="N634" t="s">
        <v>388</v>
      </c>
      <c r="O634" t="s">
        <v>129</v>
      </c>
      <c r="P634">
        <v>125000</v>
      </c>
      <c r="Q634">
        <v>125000</v>
      </c>
      <c r="R634">
        <v>0</v>
      </c>
      <c r="S634">
        <v>125000</v>
      </c>
      <c r="T634">
        <v>0</v>
      </c>
      <c r="U634">
        <v>0</v>
      </c>
      <c r="V634">
        <v>7570000</v>
      </c>
      <c r="W634">
        <v>7695000</v>
      </c>
      <c r="X634" t="s">
        <v>158</v>
      </c>
      <c r="Y634" t="s">
        <v>159</v>
      </c>
      <c r="AB634">
        <v>1024462953</v>
      </c>
      <c r="AC634">
        <v>4</v>
      </c>
      <c r="AD634" t="s">
        <v>964</v>
      </c>
      <c r="AE634" t="s">
        <v>684</v>
      </c>
      <c r="AF634" t="s">
        <v>403</v>
      </c>
      <c r="AG634" t="s">
        <v>965</v>
      </c>
      <c r="AH634" t="s">
        <v>966</v>
      </c>
      <c r="AI634">
        <v>11001</v>
      </c>
      <c r="AJ634" t="s">
        <v>957</v>
      </c>
      <c r="AK634">
        <v>3142372636</v>
      </c>
      <c r="AM634" t="s">
        <v>406</v>
      </c>
      <c r="AN634">
        <v>31</v>
      </c>
      <c r="AQ634" t="s">
        <v>114</v>
      </c>
    </row>
    <row r="635" spans="1:43" x14ac:dyDescent="0.25">
      <c r="A635">
        <v>2024</v>
      </c>
      <c r="B635">
        <v>10</v>
      </c>
      <c r="C635">
        <v>9</v>
      </c>
      <c r="D635" s="33">
        <v>45574</v>
      </c>
      <c r="E635" t="s">
        <v>100</v>
      </c>
      <c r="F635" t="s">
        <v>101</v>
      </c>
      <c r="G635" t="s">
        <v>102</v>
      </c>
      <c r="H635">
        <v>968</v>
      </c>
      <c r="I635" t="s">
        <v>1537</v>
      </c>
      <c r="J635" t="s">
        <v>586</v>
      </c>
      <c r="K635">
        <v>1</v>
      </c>
      <c r="L635">
        <v>6</v>
      </c>
      <c r="M635">
        <v>614502</v>
      </c>
      <c r="N635" t="s">
        <v>388</v>
      </c>
      <c r="O635" t="s">
        <v>129</v>
      </c>
      <c r="P635">
        <v>300097</v>
      </c>
      <c r="Q635">
        <v>300097</v>
      </c>
      <c r="R635">
        <v>0</v>
      </c>
      <c r="S635">
        <v>300097</v>
      </c>
      <c r="T635">
        <v>0</v>
      </c>
      <c r="U635">
        <v>0</v>
      </c>
      <c r="V635">
        <v>3483179.28</v>
      </c>
      <c r="W635">
        <v>3783276.28</v>
      </c>
      <c r="X635" t="s">
        <v>264</v>
      </c>
      <c r="Y635" t="s">
        <v>258</v>
      </c>
      <c r="Z635" t="s">
        <v>100</v>
      </c>
      <c r="AA635" t="s">
        <v>106</v>
      </c>
      <c r="AB635">
        <v>901341175</v>
      </c>
      <c r="AC635">
        <v>1</v>
      </c>
      <c r="AD635" t="s">
        <v>469</v>
      </c>
      <c r="AI635">
        <v>11001</v>
      </c>
      <c r="AJ635" t="s">
        <v>470</v>
      </c>
      <c r="AK635">
        <v>3112196234</v>
      </c>
      <c r="AM635" t="s">
        <v>471</v>
      </c>
      <c r="AN635">
        <v>31</v>
      </c>
      <c r="AO635" t="s">
        <v>113</v>
      </c>
      <c r="AP635" t="s">
        <v>113</v>
      </c>
      <c r="AQ635" t="s">
        <v>142</v>
      </c>
    </row>
    <row r="636" spans="1:43" x14ac:dyDescent="0.25">
      <c r="A636">
        <v>2024</v>
      </c>
      <c r="B636">
        <v>10</v>
      </c>
      <c r="C636">
        <v>9</v>
      </c>
      <c r="D636" s="33">
        <v>45574</v>
      </c>
      <c r="E636" t="s">
        <v>100</v>
      </c>
      <c r="F636" t="s">
        <v>101</v>
      </c>
      <c r="G636" t="s">
        <v>102</v>
      </c>
      <c r="H636">
        <v>969</v>
      </c>
      <c r="I636">
        <v>969</v>
      </c>
      <c r="J636" t="s">
        <v>1538</v>
      </c>
      <c r="K636">
        <v>1</v>
      </c>
      <c r="L636">
        <v>6</v>
      </c>
      <c r="M636">
        <v>614502</v>
      </c>
      <c r="N636" t="s">
        <v>388</v>
      </c>
      <c r="O636" t="s">
        <v>129</v>
      </c>
      <c r="P636">
        <v>565300</v>
      </c>
      <c r="Q636">
        <v>565300</v>
      </c>
      <c r="R636">
        <v>0</v>
      </c>
      <c r="S636">
        <v>565300</v>
      </c>
      <c r="T636">
        <v>0</v>
      </c>
      <c r="U636">
        <v>0</v>
      </c>
      <c r="V636">
        <v>46201</v>
      </c>
      <c r="W636">
        <v>789701</v>
      </c>
      <c r="X636" t="s">
        <v>1431</v>
      </c>
      <c r="Y636" t="s">
        <v>1432</v>
      </c>
      <c r="Z636" t="s">
        <v>100</v>
      </c>
      <c r="AA636" t="s">
        <v>106</v>
      </c>
      <c r="AB636">
        <v>860001307</v>
      </c>
      <c r="AC636">
        <v>0</v>
      </c>
      <c r="AD636" t="s">
        <v>949</v>
      </c>
      <c r="AI636">
        <v>11001</v>
      </c>
      <c r="AJ636" t="s">
        <v>950</v>
      </c>
      <c r="AK636">
        <v>5943400</v>
      </c>
      <c r="AM636" t="s">
        <v>426</v>
      </c>
      <c r="AN636">
        <v>31</v>
      </c>
      <c r="AQ636" t="s">
        <v>114</v>
      </c>
    </row>
    <row r="637" spans="1:43" x14ac:dyDescent="0.25">
      <c r="A637">
        <v>2024</v>
      </c>
      <c r="B637">
        <v>10</v>
      </c>
      <c r="C637">
        <v>9</v>
      </c>
      <c r="D637" s="33">
        <v>45574</v>
      </c>
      <c r="E637" t="s">
        <v>100</v>
      </c>
      <c r="F637" t="s">
        <v>101</v>
      </c>
      <c r="G637" t="s">
        <v>102</v>
      </c>
      <c r="H637">
        <v>970</v>
      </c>
      <c r="I637" t="s">
        <v>1539</v>
      </c>
      <c r="J637" t="s">
        <v>1540</v>
      </c>
      <c r="K637">
        <v>1</v>
      </c>
      <c r="L637">
        <v>6</v>
      </c>
      <c r="M637">
        <v>614502</v>
      </c>
      <c r="N637" t="s">
        <v>388</v>
      </c>
      <c r="O637" t="s">
        <v>129</v>
      </c>
      <c r="P637">
        <v>280000</v>
      </c>
      <c r="Q637">
        <v>280000</v>
      </c>
      <c r="R637">
        <v>0</v>
      </c>
      <c r="S637">
        <v>280000</v>
      </c>
      <c r="T637">
        <v>0</v>
      </c>
      <c r="U637">
        <v>0</v>
      </c>
      <c r="V637">
        <v>1255000</v>
      </c>
      <c r="W637">
        <v>1535000</v>
      </c>
      <c r="X637" t="s">
        <v>1541</v>
      </c>
      <c r="Y637" t="s">
        <v>179</v>
      </c>
      <c r="Z637" t="s">
        <v>100</v>
      </c>
      <c r="AA637" t="s">
        <v>106</v>
      </c>
      <c r="AB637">
        <v>19498565</v>
      </c>
      <c r="AC637">
        <v>6</v>
      </c>
      <c r="AD637" t="s">
        <v>882</v>
      </c>
      <c r="AE637" t="s">
        <v>539</v>
      </c>
      <c r="AF637" t="s">
        <v>570</v>
      </c>
      <c r="AG637" t="s">
        <v>275</v>
      </c>
      <c r="AH637" t="s">
        <v>883</v>
      </c>
      <c r="AI637">
        <v>11001</v>
      </c>
      <c r="AJ637" t="s">
        <v>884</v>
      </c>
      <c r="AK637">
        <v>5631026</v>
      </c>
      <c r="AM637" t="s">
        <v>885</v>
      </c>
      <c r="AN637">
        <v>31</v>
      </c>
      <c r="AQ637" t="s">
        <v>142</v>
      </c>
    </row>
    <row r="638" spans="1:43" x14ac:dyDescent="0.25">
      <c r="A638">
        <v>2024</v>
      </c>
      <c r="B638">
        <v>10</v>
      </c>
      <c r="C638">
        <v>9</v>
      </c>
      <c r="D638" s="33">
        <v>45574</v>
      </c>
      <c r="E638" t="s">
        <v>100</v>
      </c>
      <c r="F638" t="s">
        <v>101</v>
      </c>
      <c r="G638" t="s">
        <v>102</v>
      </c>
      <c r="H638">
        <v>971</v>
      </c>
      <c r="I638">
        <v>2851</v>
      </c>
      <c r="J638" t="s">
        <v>1542</v>
      </c>
      <c r="K638">
        <v>1</v>
      </c>
      <c r="L638">
        <v>6</v>
      </c>
      <c r="M638">
        <v>614502</v>
      </c>
      <c r="N638" t="s">
        <v>388</v>
      </c>
      <c r="O638" t="s">
        <v>129</v>
      </c>
      <c r="P638">
        <v>920000</v>
      </c>
      <c r="Q638">
        <v>920000</v>
      </c>
      <c r="R638">
        <v>0</v>
      </c>
      <c r="S638">
        <v>920000</v>
      </c>
      <c r="T638">
        <v>0</v>
      </c>
      <c r="U638">
        <v>0</v>
      </c>
      <c r="V638">
        <v>0</v>
      </c>
      <c r="W638">
        <v>920000</v>
      </c>
      <c r="X638" t="s">
        <v>1033</v>
      </c>
      <c r="Y638" t="s">
        <v>161</v>
      </c>
      <c r="Z638" t="s">
        <v>100</v>
      </c>
      <c r="AA638" t="s">
        <v>106</v>
      </c>
      <c r="AB638">
        <v>4236504</v>
      </c>
      <c r="AC638">
        <v>9</v>
      </c>
      <c r="AD638" t="s">
        <v>1543</v>
      </c>
      <c r="AE638" t="s">
        <v>1544</v>
      </c>
      <c r="AF638" t="s">
        <v>1545</v>
      </c>
      <c r="AG638" t="s">
        <v>1546</v>
      </c>
      <c r="AH638" t="s">
        <v>883</v>
      </c>
      <c r="AI638">
        <v>11001</v>
      </c>
      <c r="AJ638" t="s">
        <v>1547</v>
      </c>
      <c r="AK638">
        <v>2654964</v>
      </c>
      <c r="AM638" t="s">
        <v>1548</v>
      </c>
      <c r="AN638">
        <v>31</v>
      </c>
      <c r="AO638" t="s">
        <v>113</v>
      </c>
      <c r="AP638" t="s">
        <v>113</v>
      </c>
      <c r="AQ638" t="s">
        <v>114</v>
      </c>
    </row>
    <row r="639" spans="1:43" x14ac:dyDescent="0.25">
      <c r="A639">
        <v>2024</v>
      </c>
      <c r="B639">
        <v>10</v>
      </c>
      <c r="C639">
        <v>9</v>
      </c>
      <c r="D639" s="33">
        <v>45574</v>
      </c>
      <c r="E639" t="s">
        <v>100</v>
      </c>
      <c r="F639" t="s">
        <v>101</v>
      </c>
      <c r="G639" t="s">
        <v>102</v>
      </c>
      <c r="H639">
        <v>972</v>
      </c>
      <c r="I639">
        <v>1343</v>
      </c>
      <c r="J639" t="s">
        <v>1549</v>
      </c>
      <c r="K639">
        <v>1</v>
      </c>
      <c r="L639">
        <v>6</v>
      </c>
      <c r="M639">
        <v>614502</v>
      </c>
      <c r="N639" t="s">
        <v>388</v>
      </c>
      <c r="O639" t="s">
        <v>129</v>
      </c>
      <c r="P639">
        <v>214200</v>
      </c>
      <c r="Q639">
        <v>214200</v>
      </c>
      <c r="R639">
        <v>0</v>
      </c>
      <c r="S639">
        <v>214200</v>
      </c>
      <c r="T639">
        <v>0</v>
      </c>
      <c r="U639">
        <v>0</v>
      </c>
      <c r="V639">
        <v>0</v>
      </c>
      <c r="W639">
        <v>1606900</v>
      </c>
      <c r="X639" t="s">
        <v>963</v>
      </c>
      <c r="Y639" t="s">
        <v>258</v>
      </c>
      <c r="Z639" t="s">
        <v>100</v>
      </c>
      <c r="AA639" t="s">
        <v>106</v>
      </c>
      <c r="AB639">
        <v>901375696</v>
      </c>
      <c r="AC639">
        <v>3</v>
      </c>
      <c r="AD639" t="s">
        <v>1550</v>
      </c>
      <c r="AI639">
        <v>11001</v>
      </c>
      <c r="AJ639" t="s">
        <v>1551</v>
      </c>
      <c r="AK639">
        <v>3118569755</v>
      </c>
      <c r="AM639" t="s">
        <v>1552</v>
      </c>
      <c r="AN639">
        <v>31</v>
      </c>
      <c r="AO639" t="s">
        <v>113</v>
      </c>
      <c r="AP639" t="s">
        <v>113</v>
      </c>
      <c r="AQ639" t="s">
        <v>142</v>
      </c>
    </row>
    <row r="640" spans="1:43" x14ac:dyDescent="0.25">
      <c r="A640">
        <v>2024</v>
      </c>
      <c r="B640">
        <v>10</v>
      </c>
      <c r="C640">
        <v>9</v>
      </c>
      <c r="D640" s="33">
        <v>45574</v>
      </c>
      <c r="E640" t="s">
        <v>100</v>
      </c>
      <c r="F640" t="s">
        <v>101</v>
      </c>
      <c r="G640" t="s">
        <v>102</v>
      </c>
      <c r="H640">
        <v>973</v>
      </c>
      <c r="I640" t="s">
        <v>1553</v>
      </c>
      <c r="J640" t="s">
        <v>1554</v>
      </c>
      <c r="K640">
        <v>1</v>
      </c>
      <c r="L640">
        <v>6</v>
      </c>
      <c r="M640">
        <v>614502</v>
      </c>
      <c r="N640" t="s">
        <v>388</v>
      </c>
      <c r="O640" t="s">
        <v>129</v>
      </c>
      <c r="P640">
        <v>680000</v>
      </c>
      <c r="Q640">
        <v>680000</v>
      </c>
      <c r="R640">
        <v>0</v>
      </c>
      <c r="S640">
        <v>680000</v>
      </c>
      <c r="T640">
        <v>0</v>
      </c>
      <c r="U640">
        <v>0</v>
      </c>
      <c r="V640">
        <v>0</v>
      </c>
      <c r="W640">
        <v>680000</v>
      </c>
      <c r="X640" t="s">
        <v>182</v>
      </c>
      <c r="Y640" t="s">
        <v>183</v>
      </c>
      <c r="Z640" t="s">
        <v>100</v>
      </c>
      <c r="AA640" t="s">
        <v>106</v>
      </c>
      <c r="AB640">
        <v>79445900</v>
      </c>
      <c r="AC640">
        <v>1</v>
      </c>
      <c r="AD640" t="s">
        <v>1555</v>
      </c>
      <c r="AE640" t="s">
        <v>328</v>
      </c>
      <c r="AG640" t="s">
        <v>1556</v>
      </c>
      <c r="AH640" t="s">
        <v>1557</v>
      </c>
      <c r="AI640">
        <v>11001</v>
      </c>
      <c r="AJ640" t="s">
        <v>1558</v>
      </c>
      <c r="AK640">
        <v>4856978</v>
      </c>
      <c r="AM640" t="s">
        <v>1559</v>
      </c>
      <c r="AN640">
        <v>13</v>
      </c>
      <c r="AO640" t="s">
        <v>113</v>
      </c>
      <c r="AP640" t="s">
        <v>113</v>
      </c>
      <c r="AQ640" t="s">
        <v>142</v>
      </c>
    </row>
    <row r="641" spans="1:43" x14ac:dyDescent="0.25">
      <c r="A641">
        <v>2024</v>
      </c>
      <c r="B641">
        <v>10</v>
      </c>
      <c r="C641">
        <v>9</v>
      </c>
      <c r="D641" s="33">
        <v>45574</v>
      </c>
      <c r="E641" t="s">
        <v>100</v>
      </c>
      <c r="F641" t="s">
        <v>101</v>
      </c>
      <c r="G641" t="s">
        <v>102</v>
      </c>
      <c r="H641">
        <v>974</v>
      </c>
      <c r="I641" t="s">
        <v>1560</v>
      </c>
      <c r="J641" t="s">
        <v>1561</v>
      </c>
      <c r="K641">
        <v>3</v>
      </c>
      <c r="L641">
        <v>6</v>
      </c>
      <c r="M641">
        <v>614502</v>
      </c>
      <c r="N641" t="s">
        <v>388</v>
      </c>
      <c r="O641" t="s">
        <v>129</v>
      </c>
      <c r="P641">
        <v>178500</v>
      </c>
      <c r="Q641">
        <v>178500</v>
      </c>
      <c r="R641">
        <v>0</v>
      </c>
      <c r="S641">
        <v>178500</v>
      </c>
      <c r="T641">
        <v>0</v>
      </c>
      <c r="U641">
        <v>0</v>
      </c>
      <c r="V641">
        <v>0</v>
      </c>
      <c r="W641">
        <v>1606900</v>
      </c>
      <c r="X641" t="s">
        <v>306</v>
      </c>
      <c r="Y641" t="s">
        <v>307</v>
      </c>
      <c r="Z641" t="s">
        <v>100</v>
      </c>
      <c r="AA641" t="s">
        <v>106</v>
      </c>
      <c r="AB641">
        <v>901375696</v>
      </c>
      <c r="AC641">
        <v>3</v>
      </c>
      <c r="AD641" t="s">
        <v>1550</v>
      </c>
      <c r="AI641">
        <v>11001</v>
      </c>
      <c r="AJ641" t="s">
        <v>1551</v>
      </c>
      <c r="AK641">
        <v>3118569755</v>
      </c>
      <c r="AM641" t="s">
        <v>1552</v>
      </c>
      <c r="AN641">
        <v>31</v>
      </c>
      <c r="AO641" t="s">
        <v>113</v>
      </c>
      <c r="AP641" t="s">
        <v>113</v>
      </c>
      <c r="AQ641" t="s">
        <v>142</v>
      </c>
    </row>
    <row r="642" spans="1:43" x14ac:dyDescent="0.25">
      <c r="A642">
        <v>2024</v>
      </c>
      <c r="B642">
        <v>10</v>
      </c>
      <c r="C642">
        <v>9</v>
      </c>
      <c r="D642" s="33">
        <v>45574</v>
      </c>
      <c r="E642" t="s">
        <v>100</v>
      </c>
      <c r="F642" t="s">
        <v>101</v>
      </c>
      <c r="G642" t="s">
        <v>102</v>
      </c>
      <c r="H642">
        <v>974</v>
      </c>
      <c r="I642" t="s">
        <v>1560</v>
      </c>
      <c r="J642" t="s">
        <v>1561</v>
      </c>
      <c r="K642">
        <v>1</v>
      </c>
      <c r="L642">
        <v>6</v>
      </c>
      <c r="M642">
        <v>614502</v>
      </c>
      <c r="N642" t="s">
        <v>388</v>
      </c>
      <c r="O642" t="s">
        <v>129</v>
      </c>
      <c r="P642">
        <v>214200</v>
      </c>
      <c r="Q642">
        <v>214200</v>
      </c>
      <c r="R642">
        <v>0</v>
      </c>
      <c r="S642">
        <v>214200</v>
      </c>
      <c r="T642">
        <v>0</v>
      </c>
      <c r="U642">
        <v>0</v>
      </c>
      <c r="V642">
        <v>0</v>
      </c>
      <c r="W642">
        <v>1606900</v>
      </c>
      <c r="X642" t="s">
        <v>264</v>
      </c>
      <c r="Y642" t="s">
        <v>258</v>
      </c>
      <c r="Z642" t="s">
        <v>100</v>
      </c>
      <c r="AA642" t="s">
        <v>106</v>
      </c>
      <c r="AB642">
        <v>901375696</v>
      </c>
      <c r="AC642">
        <v>3</v>
      </c>
      <c r="AD642" t="s">
        <v>1550</v>
      </c>
      <c r="AI642">
        <v>11001</v>
      </c>
      <c r="AJ642" t="s">
        <v>1551</v>
      </c>
      <c r="AK642">
        <v>3118569755</v>
      </c>
      <c r="AM642" t="s">
        <v>1552</v>
      </c>
      <c r="AN642">
        <v>31</v>
      </c>
      <c r="AO642" t="s">
        <v>113</v>
      </c>
      <c r="AP642" t="s">
        <v>113</v>
      </c>
      <c r="AQ642" t="s">
        <v>142</v>
      </c>
    </row>
    <row r="643" spans="1:43" x14ac:dyDescent="0.25">
      <c r="A643">
        <v>2024</v>
      </c>
      <c r="B643">
        <v>10</v>
      </c>
      <c r="C643">
        <v>15</v>
      </c>
      <c r="D643" s="33">
        <v>45580</v>
      </c>
      <c r="E643" t="s">
        <v>1401</v>
      </c>
      <c r="F643" t="s">
        <v>1402</v>
      </c>
      <c r="G643" t="s">
        <v>102</v>
      </c>
      <c r="H643">
        <v>6424</v>
      </c>
      <c r="I643">
        <v>6424</v>
      </c>
      <c r="J643" t="s">
        <v>1562</v>
      </c>
      <c r="K643">
        <v>1</v>
      </c>
      <c r="L643">
        <v>6</v>
      </c>
      <c r="M643">
        <v>614502</v>
      </c>
      <c r="N643" t="s">
        <v>388</v>
      </c>
      <c r="O643" t="s">
        <v>129</v>
      </c>
      <c r="P643">
        <v>50000</v>
      </c>
      <c r="Q643">
        <v>50000</v>
      </c>
      <c r="R643">
        <v>0</v>
      </c>
      <c r="S643">
        <v>50000</v>
      </c>
      <c r="T643">
        <v>0</v>
      </c>
      <c r="U643">
        <v>0</v>
      </c>
      <c r="V643">
        <v>0</v>
      </c>
      <c r="W643">
        <v>250000</v>
      </c>
      <c r="X643" t="s">
        <v>165</v>
      </c>
      <c r="Y643" t="s">
        <v>166</v>
      </c>
      <c r="AB643">
        <v>52700724</v>
      </c>
      <c r="AC643">
        <v>7</v>
      </c>
      <c r="AD643" t="s">
        <v>1563</v>
      </c>
      <c r="AE643" t="s">
        <v>593</v>
      </c>
      <c r="AF643" t="s">
        <v>1564</v>
      </c>
      <c r="AG643" t="s">
        <v>1565</v>
      </c>
      <c r="AH643" t="s">
        <v>1199</v>
      </c>
      <c r="AI643">
        <v>11001</v>
      </c>
      <c r="AJ643" t="s">
        <v>1566</v>
      </c>
      <c r="AK643">
        <v>5270262</v>
      </c>
      <c r="AM643" t="s">
        <v>1567</v>
      </c>
      <c r="AN643">
        <v>31</v>
      </c>
      <c r="AO643" t="s">
        <v>113</v>
      </c>
      <c r="AP643" t="s">
        <v>113</v>
      </c>
      <c r="AQ643" t="s">
        <v>114</v>
      </c>
    </row>
    <row r="644" spans="1:43" x14ac:dyDescent="0.25">
      <c r="A644">
        <v>2024</v>
      </c>
      <c r="B644">
        <v>10</v>
      </c>
      <c r="C644">
        <v>16</v>
      </c>
      <c r="D644" s="33">
        <v>45581</v>
      </c>
      <c r="E644" t="s">
        <v>1401</v>
      </c>
      <c r="F644" t="s">
        <v>1402</v>
      </c>
      <c r="G644" t="s">
        <v>102</v>
      </c>
      <c r="H644">
        <v>6425</v>
      </c>
      <c r="I644">
        <v>6252</v>
      </c>
      <c r="J644" t="s">
        <v>1568</v>
      </c>
      <c r="K644">
        <v>1</v>
      </c>
      <c r="L644">
        <v>6</v>
      </c>
      <c r="M644">
        <v>614502</v>
      </c>
      <c r="N644" t="s">
        <v>388</v>
      </c>
      <c r="O644" t="s">
        <v>129</v>
      </c>
      <c r="P644">
        <v>30000</v>
      </c>
      <c r="Q644">
        <v>30000</v>
      </c>
      <c r="R644">
        <v>0</v>
      </c>
      <c r="S644">
        <v>30000</v>
      </c>
      <c r="T644">
        <v>0</v>
      </c>
      <c r="U644">
        <v>0</v>
      </c>
      <c r="V644">
        <v>2451500</v>
      </c>
      <c r="W644">
        <v>2651500</v>
      </c>
      <c r="X644" t="s">
        <v>257</v>
      </c>
      <c r="Y644" t="s">
        <v>258</v>
      </c>
      <c r="AB644">
        <v>80411422</v>
      </c>
      <c r="AC644">
        <v>1</v>
      </c>
      <c r="AD644" t="s">
        <v>389</v>
      </c>
      <c r="AE644" t="s">
        <v>152</v>
      </c>
      <c r="AF644" t="s">
        <v>390</v>
      </c>
      <c r="AG644" t="s">
        <v>391</v>
      </c>
      <c r="AH644" t="s">
        <v>392</v>
      </c>
      <c r="AI644">
        <v>11001</v>
      </c>
      <c r="AJ644" t="s">
        <v>393</v>
      </c>
      <c r="AK644">
        <v>6793151</v>
      </c>
      <c r="AM644" t="s">
        <v>394</v>
      </c>
      <c r="AN644">
        <v>31</v>
      </c>
      <c r="AO644" t="s">
        <v>113</v>
      </c>
      <c r="AP644" t="s">
        <v>113</v>
      </c>
      <c r="AQ644" t="s">
        <v>114</v>
      </c>
    </row>
    <row r="645" spans="1:43" x14ac:dyDescent="0.25">
      <c r="A645">
        <v>2024</v>
      </c>
      <c r="B645">
        <v>10</v>
      </c>
      <c r="C645">
        <v>16</v>
      </c>
      <c r="D645" s="33">
        <v>45581</v>
      </c>
      <c r="E645" t="s">
        <v>1401</v>
      </c>
      <c r="F645" t="s">
        <v>1402</v>
      </c>
      <c r="G645" t="s">
        <v>102</v>
      </c>
      <c r="H645">
        <v>6427</v>
      </c>
      <c r="I645">
        <v>6427</v>
      </c>
      <c r="J645" t="s">
        <v>1569</v>
      </c>
      <c r="K645">
        <v>1</v>
      </c>
      <c r="L645">
        <v>6</v>
      </c>
      <c r="M645">
        <v>614502</v>
      </c>
      <c r="N645" t="s">
        <v>388</v>
      </c>
      <c r="O645" t="s">
        <v>129</v>
      </c>
      <c r="P645">
        <v>50000</v>
      </c>
      <c r="Q645">
        <v>50000</v>
      </c>
      <c r="R645">
        <v>0</v>
      </c>
      <c r="S645">
        <v>50000</v>
      </c>
      <c r="T645">
        <v>0</v>
      </c>
      <c r="U645">
        <v>0</v>
      </c>
      <c r="V645">
        <v>0</v>
      </c>
      <c r="W645">
        <v>50000</v>
      </c>
      <c r="X645" t="s">
        <v>1431</v>
      </c>
      <c r="Y645" t="s">
        <v>1432</v>
      </c>
      <c r="AB645">
        <v>41140037</v>
      </c>
      <c r="AC645">
        <v>1</v>
      </c>
      <c r="AD645" t="s">
        <v>542</v>
      </c>
      <c r="AE645" t="s">
        <v>294</v>
      </c>
      <c r="AF645" t="s">
        <v>476</v>
      </c>
      <c r="AG645" t="s">
        <v>543</v>
      </c>
      <c r="AH645" t="s">
        <v>544</v>
      </c>
      <c r="AI645">
        <v>11001</v>
      </c>
      <c r="AJ645" t="s">
        <v>1570</v>
      </c>
      <c r="AK645">
        <v>3115649174</v>
      </c>
      <c r="AM645" t="s">
        <v>1571</v>
      </c>
      <c r="AN645">
        <v>31</v>
      </c>
      <c r="AO645" t="s">
        <v>113</v>
      </c>
      <c r="AP645" t="s">
        <v>113</v>
      </c>
      <c r="AQ645" t="s">
        <v>114</v>
      </c>
    </row>
    <row r="646" spans="1:43" x14ac:dyDescent="0.25">
      <c r="A646">
        <v>2024</v>
      </c>
      <c r="B646">
        <v>10</v>
      </c>
      <c r="C646">
        <v>16</v>
      </c>
      <c r="D646" s="33">
        <v>45581</v>
      </c>
      <c r="E646" t="s">
        <v>1401</v>
      </c>
      <c r="F646" t="s">
        <v>1402</v>
      </c>
      <c r="G646" t="s">
        <v>102</v>
      </c>
      <c r="H646">
        <v>6428</v>
      </c>
      <c r="I646">
        <v>6428</v>
      </c>
      <c r="J646" t="s">
        <v>1572</v>
      </c>
      <c r="K646">
        <v>3</v>
      </c>
      <c r="L646">
        <v>6</v>
      </c>
      <c r="M646">
        <v>614502</v>
      </c>
      <c r="N646" t="s">
        <v>388</v>
      </c>
      <c r="O646" t="s">
        <v>129</v>
      </c>
      <c r="P646">
        <v>6000</v>
      </c>
      <c r="Q646">
        <v>6000</v>
      </c>
      <c r="R646">
        <v>0</v>
      </c>
      <c r="S646">
        <v>6000</v>
      </c>
      <c r="T646">
        <v>0</v>
      </c>
      <c r="U646">
        <v>0</v>
      </c>
      <c r="V646">
        <v>0</v>
      </c>
      <c r="W646">
        <v>38000</v>
      </c>
      <c r="X646" t="s">
        <v>165</v>
      </c>
      <c r="Y646" t="s">
        <v>166</v>
      </c>
      <c r="AB646">
        <v>52830472</v>
      </c>
      <c r="AC646">
        <v>3</v>
      </c>
      <c r="AD646" t="s">
        <v>1573</v>
      </c>
      <c r="AE646" t="s">
        <v>1574</v>
      </c>
      <c r="AF646" t="s">
        <v>1575</v>
      </c>
      <c r="AG646" t="s">
        <v>550</v>
      </c>
      <c r="AH646" t="s">
        <v>1576</v>
      </c>
      <c r="AI646">
        <v>11001</v>
      </c>
      <c r="AJ646" t="s">
        <v>1577</v>
      </c>
      <c r="AK646" t="s">
        <v>1577</v>
      </c>
      <c r="AM646" t="s">
        <v>426</v>
      </c>
      <c r="AN646">
        <v>31</v>
      </c>
      <c r="AQ646" t="s">
        <v>114</v>
      </c>
    </row>
    <row r="647" spans="1:43" x14ac:dyDescent="0.25">
      <c r="A647">
        <v>2024</v>
      </c>
      <c r="B647">
        <v>10</v>
      </c>
      <c r="C647">
        <v>16</v>
      </c>
      <c r="D647" s="33">
        <v>45581</v>
      </c>
      <c r="E647" t="s">
        <v>1401</v>
      </c>
      <c r="F647" t="s">
        <v>1402</v>
      </c>
      <c r="G647" t="s">
        <v>102</v>
      </c>
      <c r="H647">
        <v>6428</v>
      </c>
      <c r="I647">
        <v>6428</v>
      </c>
      <c r="J647" t="s">
        <v>1572</v>
      </c>
      <c r="K647">
        <v>2</v>
      </c>
      <c r="L647">
        <v>6</v>
      </c>
      <c r="M647">
        <v>614502</v>
      </c>
      <c r="N647" t="s">
        <v>388</v>
      </c>
      <c r="O647" t="s">
        <v>129</v>
      </c>
      <c r="P647">
        <v>32000</v>
      </c>
      <c r="Q647">
        <v>32000</v>
      </c>
      <c r="R647">
        <v>0</v>
      </c>
      <c r="S647">
        <v>32000</v>
      </c>
      <c r="T647">
        <v>0</v>
      </c>
      <c r="U647">
        <v>0</v>
      </c>
      <c r="V647">
        <v>0</v>
      </c>
      <c r="W647">
        <v>38000</v>
      </c>
      <c r="X647" t="s">
        <v>1431</v>
      </c>
      <c r="Y647" t="s">
        <v>1432</v>
      </c>
      <c r="AB647">
        <v>52830472</v>
      </c>
      <c r="AC647">
        <v>3</v>
      </c>
      <c r="AD647" t="s">
        <v>1573</v>
      </c>
      <c r="AE647" t="s">
        <v>1574</v>
      </c>
      <c r="AF647" t="s">
        <v>1575</v>
      </c>
      <c r="AG647" t="s">
        <v>550</v>
      </c>
      <c r="AH647" t="s">
        <v>1576</v>
      </c>
      <c r="AI647">
        <v>11001</v>
      </c>
      <c r="AJ647" t="s">
        <v>1577</v>
      </c>
      <c r="AK647" t="s">
        <v>1577</v>
      </c>
      <c r="AM647" t="s">
        <v>426</v>
      </c>
      <c r="AN647">
        <v>31</v>
      </c>
      <c r="AQ647" t="s">
        <v>114</v>
      </c>
    </row>
    <row r="648" spans="1:43" x14ac:dyDescent="0.25">
      <c r="A648">
        <v>2024</v>
      </c>
      <c r="B648">
        <v>10</v>
      </c>
      <c r="C648">
        <v>16</v>
      </c>
      <c r="D648" s="33">
        <v>45581</v>
      </c>
      <c r="E648" t="s">
        <v>1401</v>
      </c>
      <c r="F648" t="s">
        <v>1402</v>
      </c>
      <c r="G648" t="s">
        <v>102</v>
      </c>
      <c r="H648">
        <v>6430</v>
      </c>
      <c r="I648">
        <v>6430</v>
      </c>
      <c r="J648" t="s">
        <v>1578</v>
      </c>
      <c r="K648">
        <v>1</v>
      </c>
      <c r="L648">
        <v>6</v>
      </c>
      <c r="M648">
        <v>614502</v>
      </c>
      <c r="N648" t="s">
        <v>388</v>
      </c>
      <c r="O648" t="s">
        <v>129</v>
      </c>
      <c r="P648">
        <v>70000</v>
      </c>
      <c r="Q648">
        <v>70000</v>
      </c>
      <c r="R648">
        <v>0</v>
      </c>
      <c r="S648">
        <v>70000</v>
      </c>
      <c r="T648">
        <v>0</v>
      </c>
      <c r="U648">
        <v>0</v>
      </c>
      <c r="V648">
        <v>0</v>
      </c>
      <c r="W648">
        <v>70000</v>
      </c>
      <c r="X648" t="s">
        <v>257</v>
      </c>
      <c r="Y648" t="s">
        <v>258</v>
      </c>
      <c r="AB648">
        <v>80440817</v>
      </c>
      <c r="AC648">
        <v>9</v>
      </c>
      <c r="AD648" t="s">
        <v>1579</v>
      </c>
      <c r="AE648" t="s">
        <v>820</v>
      </c>
      <c r="AF648" t="s">
        <v>339</v>
      </c>
      <c r="AG648" t="s">
        <v>1580</v>
      </c>
      <c r="AH648" t="s">
        <v>1581</v>
      </c>
      <c r="AI648">
        <v>11001</v>
      </c>
      <c r="AJ648" t="s">
        <v>1582</v>
      </c>
      <c r="AK648">
        <v>3108770146</v>
      </c>
      <c r="AM648" t="s">
        <v>1583</v>
      </c>
      <c r="AN648">
        <v>31</v>
      </c>
      <c r="AO648" t="s">
        <v>113</v>
      </c>
      <c r="AP648" t="s">
        <v>113</v>
      </c>
      <c r="AQ648" t="s">
        <v>114</v>
      </c>
    </row>
    <row r="649" spans="1:43" x14ac:dyDescent="0.25">
      <c r="A649">
        <v>2024</v>
      </c>
      <c r="B649">
        <v>10</v>
      </c>
      <c r="C649">
        <v>16</v>
      </c>
      <c r="D649" s="33">
        <v>45581</v>
      </c>
      <c r="E649" t="s">
        <v>1401</v>
      </c>
      <c r="F649" t="s">
        <v>1402</v>
      </c>
      <c r="G649" t="s">
        <v>102</v>
      </c>
      <c r="H649">
        <v>6431</v>
      </c>
      <c r="I649">
        <v>1321</v>
      </c>
      <c r="J649" t="s">
        <v>1584</v>
      </c>
      <c r="K649">
        <v>1</v>
      </c>
      <c r="L649">
        <v>6</v>
      </c>
      <c r="M649">
        <v>614502</v>
      </c>
      <c r="N649" t="s">
        <v>388</v>
      </c>
      <c r="O649" t="s">
        <v>129</v>
      </c>
      <c r="P649">
        <v>24000</v>
      </c>
      <c r="Q649">
        <v>24000</v>
      </c>
      <c r="R649">
        <v>0</v>
      </c>
      <c r="S649">
        <v>24000</v>
      </c>
      <c r="T649">
        <v>0</v>
      </c>
      <c r="U649">
        <v>0</v>
      </c>
      <c r="V649">
        <v>16660</v>
      </c>
      <c r="W649">
        <v>180660</v>
      </c>
      <c r="X649" t="s">
        <v>1431</v>
      </c>
      <c r="Y649" t="s">
        <v>1432</v>
      </c>
      <c r="AB649">
        <v>901465795</v>
      </c>
      <c r="AC649">
        <v>0</v>
      </c>
      <c r="AD649" t="s">
        <v>912</v>
      </c>
      <c r="AI649">
        <v>11001</v>
      </c>
      <c r="AJ649" t="s">
        <v>913</v>
      </c>
      <c r="AK649">
        <v>5603427</v>
      </c>
      <c r="AM649" t="s">
        <v>914</v>
      </c>
      <c r="AN649">
        <v>31</v>
      </c>
      <c r="AQ649" t="s">
        <v>142</v>
      </c>
    </row>
    <row r="650" spans="1:43" x14ac:dyDescent="0.25">
      <c r="A650">
        <v>2024</v>
      </c>
      <c r="B650">
        <v>10</v>
      </c>
      <c r="C650">
        <v>16</v>
      </c>
      <c r="D650" s="33">
        <v>45581</v>
      </c>
      <c r="E650" t="s">
        <v>1401</v>
      </c>
      <c r="F650" t="s">
        <v>1402</v>
      </c>
      <c r="G650" t="s">
        <v>102</v>
      </c>
      <c r="H650">
        <v>6432</v>
      </c>
      <c r="I650">
        <v>1321</v>
      </c>
      <c r="J650" t="s">
        <v>1585</v>
      </c>
      <c r="K650">
        <v>1</v>
      </c>
      <c r="L650">
        <v>6</v>
      </c>
      <c r="M650">
        <v>614502</v>
      </c>
      <c r="N650" t="s">
        <v>388</v>
      </c>
      <c r="O650" t="s">
        <v>129</v>
      </c>
      <c r="P650">
        <v>140000</v>
      </c>
      <c r="Q650">
        <v>140000</v>
      </c>
      <c r="R650">
        <v>0</v>
      </c>
      <c r="S650">
        <v>140000</v>
      </c>
      <c r="T650">
        <v>0</v>
      </c>
      <c r="U650">
        <v>0</v>
      </c>
      <c r="V650">
        <v>16660</v>
      </c>
      <c r="W650">
        <v>180660</v>
      </c>
      <c r="X650" t="s">
        <v>1431</v>
      </c>
      <c r="Y650" t="s">
        <v>1432</v>
      </c>
      <c r="AB650">
        <v>901465795</v>
      </c>
      <c r="AC650">
        <v>0</v>
      </c>
      <c r="AD650" t="s">
        <v>912</v>
      </c>
      <c r="AI650">
        <v>11001</v>
      </c>
      <c r="AJ650" t="s">
        <v>913</v>
      </c>
      <c r="AK650">
        <v>5603427</v>
      </c>
      <c r="AM650" t="s">
        <v>914</v>
      </c>
      <c r="AN650">
        <v>31</v>
      </c>
      <c r="AQ650" t="s">
        <v>142</v>
      </c>
    </row>
    <row r="651" spans="1:43" x14ac:dyDescent="0.25">
      <c r="A651">
        <v>2024</v>
      </c>
      <c r="B651">
        <v>10</v>
      </c>
      <c r="C651">
        <v>16</v>
      </c>
      <c r="D651" s="33">
        <v>45581</v>
      </c>
      <c r="E651" t="s">
        <v>100</v>
      </c>
      <c r="F651" t="s">
        <v>101</v>
      </c>
      <c r="G651" t="s">
        <v>102</v>
      </c>
      <c r="H651">
        <v>978</v>
      </c>
      <c r="I651">
        <v>6709</v>
      </c>
      <c r="J651" t="s">
        <v>1586</v>
      </c>
      <c r="K651">
        <v>1</v>
      </c>
      <c r="L651">
        <v>6</v>
      </c>
      <c r="M651">
        <v>614502</v>
      </c>
      <c r="N651" t="s">
        <v>388</v>
      </c>
      <c r="O651" t="s">
        <v>129</v>
      </c>
      <c r="P651">
        <v>75000</v>
      </c>
      <c r="Q651">
        <v>75000</v>
      </c>
      <c r="R651">
        <v>0</v>
      </c>
      <c r="S651">
        <v>75000</v>
      </c>
      <c r="T651">
        <v>0</v>
      </c>
      <c r="U651">
        <v>0</v>
      </c>
      <c r="V651">
        <v>35000</v>
      </c>
      <c r="W651">
        <v>185000</v>
      </c>
      <c r="X651" t="s">
        <v>196</v>
      </c>
      <c r="Y651" t="s">
        <v>170</v>
      </c>
      <c r="Z651" t="s">
        <v>100</v>
      </c>
      <c r="AA651" t="s">
        <v>106</v>
      </c>
      <c r="AB651">
        <v>800048482</v>
      </c>
      <c r="AC651">
        <v>6</v>
      </c>
      <c r="AD651" t="s">
        <v>605</v>
      </c>
      <c r="AI651">
        <v>11001</v>
      </c>
      <c r="AJ651" t="s">
        <v>606</v>
      </c>
      <c r="AK651">
        <v>7463690</v>
      </c>
      <c r="AM651" t="s">
        <v>607</v>
      </c>
      <c r="AN651">
        <v>31</v>
      </c>
      <c r="AQ651" t="s">
        <v>142</v>
      </c>
    </row>
    <row r="652" spans="1:43" x14ac:dyDescent="0.25">
      <c r="A652">
        <v>2024</v>
      </c>
      <c r="B652">
        <v>10</v>
      </c>
      <c r="C652">
        <v>16</v>
      </c>
      <c r="D652" s="33">
        <v>45581</v>
      </c>
      <c r="E652" t="s">
        <v>100</v>
      </c>
      <c r="F652" t="s">
        <v>101</v>
      </c>
      <c r="G652" t="s">
        <v>102</v>
      </c>
      <c r="H652">
        <v>978</v>
      </c>
      <c r="I652">
        <v>6709</v>
      </c>
      <c r="J652" t="s">
        <v>1586</v>
      </c>
      <c r="K652">
        <v>3</v>
      </c>
      <c r="L652">
        <v>6</v>
      </c>
      <c r="M652">
        <v>614502</v>
      </c>
      <c r="N652" t="s">
        <v>388</v>
      </c>
      <c r="O652" t="s">
        <v>129</v>
      </c>
      <c r="P652">
        <v>75000</v>
      </c>
      <c r="Q652">
        <v>75000</v>
      </c>
      <c r="R652">
        <v>0</v>
      </c>
      <c r="S652">
        <v>75000</v>
      </c>
      <c r="T652">
        <v>0</v>
      </c>
      <c r="U652">
        <v>0</v>
      </c>
      <c r="V652">
        <v>35000</v>
      </c>
      <c r="W652">
        <v>185000</v>
      </c>
      <c r="X652" t="s">
        <v>180</v>
      </c>
      <c r="Y652" t="s">
        <v>181</v>
      </c>
      <c r="Z652" t="s">
        <v>100</v>
      </c>
      <c r="AA652" t="s">
        <v>106</v>
      </c>
      <c r="AB652">
        <v>800048482</v>
      </c>
      <c r="AC652">
        <v>6</v>
      </c>
      <c r="AD652" t="s">
        <v>605</v>
      </c>
      <c r="AI652">
        <v>11001</v>
      </c>
      <c r="AJ652" t="s">
        <v>606</v>
      </c>
      <c r="AK652">
        <v>7463690</v>
      </c>
      <c r="AM652" t="s">
        <v>607</v>
      </c>
      <c r="AN652">
        <v>31</v>
      </c>
      <c r="AQ652" t="s">
        <v>142</v>
      </c>
    </row>
    <row r="653" spans="1:43" x14ac:dyDescent="0.25">
      <c r="A653">
        <v>2024</v>
      </c>
      <c r="B653">
        <v>10</v>
      </c>
      <c r="C653">
        <v>16</v>
      </c>
      <c r="D653" s="33">
        <v>45581</v>
      </c>
      <c r="E653" t="s">
        <v>100</v>
      </c>
      <c r="F653" t="s">
        <v>101</v>
      </c>
      <c r="G653" t="s">
        <v>102</v>
      </c>
      <c r="H653">
        <v>980</v>
      </c>
      <c r="I653">
        <v>1285</v>
      </c>
      <c r="J653" t="s">
        <v>1587</v>
      </c>
      <c r="K653">
        <v>1</v>
      </c>
      <c r="L653">
        <v>6</v>
      </c>
      <c r="M653">
        <v>614502</v>
      </c>
      <c r="N653" t="s">
        <v>388</v>
      </c>
      <c r="O653" t="s">
        <v>129</v>
      </c>
      <c r="P653">
        <v>85000</v>
      </c>
      <c r="Q653">
        <v>85000</v>
      </c>
      <c r="R653">
        <v>0</v>
      </c>
      <c r="S653">
        <v>85000</v>
      </c>
      <c r="T653">
        <v>0</v>
      </c>
      <c r="U653">
        <v>0</v>
      </c>
      <c r="V653">
        <v>0</v>
      </c>
      <c r="W653">
        <v>85000</v>
      </c>
      <c r="X653" t="s">
        <v>641</v>
      </c>
      <c r="Y653" t="s">
        <v>642</v>
      </c>
      <c r="Z653" t="s">
        <v>100</v>
      </c>
      <c r="AA653" t="s">
        <v>106</v>
      </c>
      <c r="AB653">
        <v>901618021</v>
      </c>
      <c r="AC653">
        <v>7</v>
      </c>
      <c r="AD653" t="s">
        <v>1588</v>
      </c>
      <c r="AI653">
        <v>11001</v>
      </c>
      <c r="AJ653" t="s">
        <v>1589</v>
      </c>
      <c r="AK653">
        <v>2695184</v>
      </c>
      <c r="AM653" t="s">
        <v>1590</v>
      </c>
      <c r="AN653">
        <v>31</v>
      </c>
      <c r="AO653" t="s">
        <v>113</v>
      </c>
      <c r="AP653" t="s">
        <v>113</v>
      </c>
      <c r="AQ653" t="s">
        <v>114</v>
      </c>
    </row>
    <row r="654" spans="1:43" x14ac:dyDescent="0.25">
      <c r="A654">
        <v>2024</v>
      </c>
      <c r="B654">
        <v>10</v>
      </c>
      <c r="C654">
        <v>16</v>
      </c>
      <c r="D654" s="33">
        <v>45581</v>
      </c>
      <c r="E654" t="s">
        <v>100</v>
      </c>
      <c r="F654" t="s">
        <v>101</v>
      </c>
      <c r="G654" t="s">
        <v>102</v>
      </c>
      <c r="H654">
        <v>981</v>
      </c>
      <c r="I654">
        <v>8231</v>
      </c>
      <c r="J654" t="s">
        <v>1591</v>
      </c>
      <c r="K654">
        <v>1</v>
      </c>
      <c r="L654">
        <v>6</v>
      </c>
      <c r="M654">
        <v>614502</v>
      </c>
      <c r="N654" t="s">
        <v>388</v>
      </c>
      <c r="O654" t="s">
        <v>129</v>
      </c>
      <c r="P654">
        <v>71400</v>
      </c>
      <c r="Q654">
        <v>71400</v>
      </c>
      <c r="R654">
        <v>0</v>
      </c>
      <c r="S654">
        <v>71400</v>
      </c>
      <c r="T654">
        <v>0</v>
      </c>
      <c r="U654">
        <v>0</v>
      </c>
      <c r="V654">
        <v>0</v>
      </c>
      <c r="W654">
        <v>71400</v>
      </c>
      <c r="X654" t="s">
        <v>196</v>
      </c>
      <c r="Y654" t="s">
        <v>170</v>
      </c>
      <c r="Z654" t="s">
        <v>100</v>
      </c>
      <c r="AA654" t="s">
        <v>106</v>
      </c>
      <c r="AB654">
        <v>860050977</v>
      </c>
      <c r="AC654">
        <v>4</v>
      </c>
      <c r="AD654" t="s">
        <v>1592</v>
      </c>
      <c r="AI654">
        <v>11001</v>
      </c>
      <c r="AJ654" t="s">
        <v>1593</v>
      </c>
      <c r="AK654">
        <v>3208132277</v>
      </c>
      <c r="AM654" t="s">
        <v>1594</v>
      </c>
      <c r="AN654">
        <v>31</v>
      </c>
      <c r="AQ654" t="s">
        <v>142</v>
      </c>
    </row>
    <row r="655" spans="1:43" x14ac:dyDescent="0.25">
      <c r="A655">
        <v>2024</v>
      </c>
      <c r="B655">
        <v>10</v>
      </c>
      <c r="C655">
        <v>16</v>
      </c>
      <c r="D655" s="33">
        <v>45581</v>
      </c>
      <c r="E655" t="s">
        <v>100</v>
      </c>
      <c r="F655" t="s">
        <v>101</v>
      </c>
      <c r="G655" t="s">
        <v>102</v>
      </c>
      <c r="H655">
        <v>982</v>
      </c>
      <c r="I655">
        <v>2123</v>
      </c>
      <c r="J655" t="s">
        <v>1595</v>
      </c>
      <c r="K655">
        <v>1</v>
      </c>
      <c r="L655">
        <v>6</v>
      </c>
      <c r="M655">
        <v>614502</v>
      </c>
      <c r="N655" t="s">
        <v>388</v>
      </c>
      <c r="O655" t="s">
        <v>129</v>
      </c>
      <c r="P655">
        <v>80000</v>
      </c>
      <c r="Q655">
        <v>80000</v>
      </c>
      <c r="R655">
        <v>0</v>
      </c>
      <c r="S655">
        <v>80000</v>
      </c>
      <c r="T655">
        <v>0</v>
      </c>
      <c r="U655">
        <v>0</v>
      </c>
      <c r="V655">
        <v>381890</v>
      </c>
      <c r="W655">
        <v>491890</v>
      </c>
      <c r="X655" t="s">
        <v>206</v>
      </c>
      <c r="Y655" t="s">
        <v>207</v>
      </c>
      <c r="Z655" t="s">
        <v>100</v>
      </c>
      <c r="AA655" t="s">
        <v>106</v>
      </c>
      <c r="AB655">
        <v>75002545</v>
      </c>
      <c r="AC655">
        <v>4</v>
      </c>
      <c r="AD655" t="s">
        <v>807</v>
      </c>
      <c r="AE655" t="s">
        <v>152</v>
      </c>
      <c r="AF655" t="s">
        <v>808</v>
      </c>
      <c r="AG655" t="s">
        <v>283</v>
      </c>
      <c r="AH655" t="s">
        <v>423</v>
      </c>
      <c r="AI655">
        <v>11001</v>
      </c>
      <c r="AJ655" t="s">
        <v>809</v>
      </c>
      <c r="AK655">
        <v>3108792565</v>
      </c>
      <c r="AM655" t="s">
        <v>810</v>
      </c>
      <c r="AN655">
        <v>31</v>
      </c>
      <c r="AQ655" t="s">
        <v>226</v>
      </c>
    </row>
    <row r="656" spans="1:43" x14ac:dyDescent="0.25">
      <c r="A656">
        <v>2024</v>
      </c>
      <c r="B656">
        <v>10</v>
      </c>
      <c r="C656">
        <v>16</v>
      </c>
      <c r="D656" s="33">
        <v>45581</v>
      </c>
      <c r="E656" t="s">
        <v>100</v>
      </c>
      <c r="F656" t="s">
        <v>101</v>
      </c>
      <c r="G656" t="s">
        <v>102</v>
      </c>
      <c r="H656">
        <v>984</v>
      </c>
      <c r="I656">
        <v>1443</v>
      </c>
      <c r="J656" t="s">
        <v>1596</v>
      </c>
      <c r="K656">
        <v>1</v>
      </c>
      <c r="L656">
        <v>6</v>
      </c>
      <c r="M656">
        <v>614502</v>
      </c>
      <c r="N656" t="s">
        <v>388</v>
      </c>
      <c r="O656" t="s">
        <v>129</v>
      </c>
      <c r="P656">
        <v>10377</v>
      </c>
      <c r="Q656">
        <v>10377</v>
      </c>
      <c r="R656">
        <v>0</v>
      </c>
      <c r="S656">
        <v>10377</v>
      </c>
      <c r="T656">
        <v>0</v>
      </c>
      <c r="U656">
        <v>0</v>
      </c>
      <c r="V656">
        <v>18445</v>
      </c>
      <c r="W656">
        <v>28822</v>
      </c>
      <c r="X656" t="s">
        <v>196</v>
      </c>
      <c r="Y656" t="s">
        <v>170</v>
      </c>
      <c r="Z656" t="s">
        <v>100</v>
      </c>
      <c r="AA656" t="s">
        <v>106</v>
      </c>
      <c r="AB656">
        <v>860065746</v>
      </c>
      <c r="AC656">
        <v>5</v>
      </c>
      <c r="AD656" t="s">
        <v>944</v>
      </c>
      <c r="AI656">
        <v>11001</v>
      </c>
      <c r="AJ656" t="s">
        <v>945</v>
      </c>
      <c r="AK656">
        <v>7564494</v>
      </c>
      <c r="AM656" t="s">
        <v>946</v>
      </c>
      <c r="AN656">
        <v>31</v>
      </c>
      <c r="AP656" t="s">
        <v>113</v>
      </c>
      <c r="AQ656" t="s">
        <v>142</v>
      </c>
    </row>
    <row r="657" spans="1:43" x14ac:dyDescent="0.25">
      <c r="A657">
        <v>2024</v>
      </c>
      <c r="B657">
        <v>10</v>
      </c>
      <c r="C657">
        <v>16</v>
      </c>
      <c r="D657" s="33">
        <v>45581</v>
      </c>
      <c r="E657" t="s">
        <v>100</v>
      </c>
      <c r="F657" t="s">
        <v>101</v>
      </c>
      <c r="G657" t="s">
        <v>102</v>
      </c>
      <c r="H657">
        <v>986</v>
      </c>
      <c r="I657">
        <v>307508</v>
      </c>
      <c r="J657" t="s">
        <v>558</v>
      </c>
      <c r="K657">
        <v>1</v>
      </c>
      <c r="L657">
        <v>6</v>
      </c>
      <c r="M657">
        <v>614502</v>
      </c>
      <c r="N657" t="s">
        <v>388</v>
      </c>
      <c r="O657" t="s">
        <v>129</v>
      </c>
      <c r="P657">
        <v>20000</v>
      </c>
      <c r="Q657">
        <v>20000</v>
      </c>
      <c r="R657">
        <v>0</v>
      </c>
      <c r="S657">
        <v>20000</v>
      </c>
      <c r="T657">
        <v>0</v>
      </c>
      <c r="U657">
        <v>0</v>
      </c>
      <c r="V657">
        <v>2023596.98</v>
      </c>
      <c r="W657">
        <v>2361596.98</v>
      </c>
      <c r="X657" t="s">
        <v>264</v>
      </c>
      <c r="Y657" t="s">
        <v>258</v>
      </c>
      <c r="Z657" t="s">
        <v>100</v>
      </c>
      <c r="AA657" t="s">
        <v>106</v>
      </c>
      <c r="AB657">
        <v>800157698</v>
      </c>
      <c r="AC657">
        <v>7</v>
      </c>
      <c r="AD657" t="s">
        <v>445</v>
      </c>
      <c r="AI657">
        <v>11001</v>
      </c>
      <c r="AJ657" t="s">
        <v>446</v>
      </c>
      <c r="AK657" t="s">
        <v>447</v>
      </c>
      <c r="AM657" t="s">
        <v>448</v>
      </c>
      <c r="AN657">
        <v>31</v>
      </c>
      <c r="AO657" t="s">
        <v>113</v>
      </c>
      <c r="AP657" t="s">
        <v>113</v>
      </c>
      <c r="AQ657" t="s">
        <v>142</v>
      </c>
    </row>
    <row r="658" spans="1:43" x14ac:dyDescent="0.25">
      <c r="A658">
        <v>2024</v>
      </c>
      <c r="B658">
        <v>10</v>
      </c>
      <c r="C658">
        <v>17</v>
      </c>
      <c r="D658" s="33">
        <v>45582</v>
      </c>
      <c r="E658" t="s">
        <v>1401</v>
      </c>
      <c r="F658" t="s">
        <v>1402</v>
      </c>
      <c r="G658" t="s">
        <v>102</v>
      </c>
      <c r="H658">
        <v>6436</v>
      </c>
      <c r="I658">
        <v>6436</v>
      </c>
      <c r="J658" t="s">
        <v>1597</v>
      </c>
      <c r="K658">
        <v>1</v>
      </c>
      <c r="L658">
        <v>6</v>
      </c>
      <c r="M658">
        <v>614502</v>
      </c>
      <c r="N658" t="s">
        <v>388</v>
      </c>
      <c r="O658" t="s">
        <v>129</v>
      </c>
      <c r="P658">
        <v>85000</v>
      </c>
      <c r="Q658">
        <v>85000</v>
      </c>
      <c r="R658">
        <v>0</v>
      </c>
      <c r="S658">
        <v>85000</v>
      </c>
      <c r="T658">
        <v>0</v>
      </c>
      <c r="U658">
        <v>0</v>
      </c>
      <c r="V658">
        <v>2451500</v>
      </c>
      <c r="W658">
        <v>2651500</v>
      </c>
      <c r="X658" t="s">
        <v>306</v>
      </c>
      <c r="Y658" t="s">
        <v>307</v>
      </c>
      <c r="Z658" t="s">
        <v>145</v>
      </c>
      <c r="AA658" t="s">
        <v>150</v>
      </c>
      <c r="AB658">
        <v>80411422</v>
      </c>
      <c r="AC658">
        <v>1</v>
      </c>
      <c r="AD658" t="s">
        <v>389</v>
      </c>
      <c r="AE658" t="s">
        <v>152</v>
      </c>
      <c r="AF658" t="s">
        <v>390</v>
      </c>
      <c r="AG658" t="s">
        <v>391</v>
      </c>
      <c r="AH658" t="s">
        <v>392</v>
      </c>
      <c r="AI658">
        <v>11001</v>
      </c>
      <c r="AJ658" t="s">
        <v>393</v>
      </c>
      <c r="AK658">
        <v>6793151</v>
      </c>
      <c r="AM658" t="s">
        <v>394</v>
      </c>
      <c r="AN658">
        <v>31</v>
      </c>
      <c r="AO658" t="s">
        <v>113</v>
      </c>
      <c r="AP658" t="s">
        <v>113</v>
      </c>
      <c r="AQ658" t="s">
        <v>114</v>
      </c>
    </row>
    <row r="659" spans="1:43" x14ac:dyDescent="0.25">
      <c r="A659">
        <v>2024</v>
      </c>
      <c r="B659">
        <v>10</v>
      </c>
      <c r="C659">
        <v>17</v>
      </c>
      <c r="D659" s="33">
        <v>45582</v>
      </c>
      <c r="E659" t="s">
        <v>100</v>
      </c>
      <c r="F659" t="s">
        <v>101</v>
      </c>
      <c r="G659" t="s">
        <v>102</v>
      </c>
      <c r="H659">
        <v>988</v>
      </c>
      <c r="I659" t="s">
        <v>1598</v>
      </c>
      <c r="J659" t="s">
        <v>1599</v>
      </c>
      <c r="K659">
        <v>1</v>
      </c>
      <c r="L659">
        <v>6</v>
      </c>
      <c r="M659">
        <v>614502</v>
      </c>
      <c r="N659" t="s">
        <v>388</v>
      </c>
      <c r="O659" t="s">
        <v>129</v>
      </c>
      <c r="P659">
        <v>138000</v>
      </c>
      <c r="Q659">
        <v>138000</v>
      </c>
      <c r="R659">
        <v>0</v>
      </c>
      <c r="S659">
        <v>138000</v>
      </c>
      <c r="T659">
        <v>0</v>
      </c>
      <c r="U659">
        <v>0</v>
      </c>
      <c r="V659">
        <v>2023596.98</v>
      </c>
      <c r="W659">
        <v>2361596.98</v>
      </c>
      <c r="X659" t="s">
        <v>306</v>
      </c>
      <c r="Y659" t="s">
        <v>307</v>
      </c>
      <c r="Z659" t="s">
        <v>100</v>
      </c>
      <c r="AA659" t="s">
        <v>106</v>
      </c>
      <c r="AB659">
        <v>800157698</v>
      </c>
      <c r="AC659">
        <v>7</v>
      </c>
      <c r="AD659" t="s">
        <v>445</v>
      </c>
      <c r="AI659">
        <v>11001</v>
      </c>
      <c r="AJ659" t="s">
        <v>446</v>
      </c>
      <c r="AK659" t="s">
        <v>447</v>
      </c>
      <c r="AM659" t="s">
        <v>448</v>
      </c>
      <c r="AN659">
        <v>31</v>
      </c>
      <c r="AO659" t="s">
        <v>113</v>
      </c>
      <c r="AP659" t="s">
        <v>113</v>
      </c>
      <c r="AQ659" t="s">
        <v>142</v>
      </c>
    </row>
    <row r="660" spans="1:43" x14ac:dyDescent="0.25">
      <c r="A660">
        <v>2024</v>
      </c>
      <c r="B660">
        <v>10</v>
      </c>
      <c r="C660">
        <v>17</v>
      </c>
      <c r="D660" s="33">
        <v>45582</v>
      </c>
      <c r="E660" t="s">
        <v>100</v>
      </c>
      <c r="F660" t="s">
        <v>101</v>
      </c>
      <c r="G660" t="s">
        <v>102</v>
      </c>
      <c r="H660">
        <v>988</v>
      </c>
      <c r="I660" t="s">
        <v>1598</v>
      </c>
      <c r="J660" t="s">
        <v>1599</v>
      </c>
      <c r="K660">
        <v>3</v>
      </c>
      <c r="L660">
        <v>6</v>
      </c>
      <c r="M660">
        <v>614502</v>
      </c>
      <c r="N660" t="s">
        <v>388</v>
      </c>
      <c r="O660" t="s">
        <v>129</v>
      </c>
      <c r="P660">
        <v>64000</v>
      </c>
      <c r="Q660">
        <v>64000</v>
      </c>
      <c r="R660">
        <v>0</v>
      </c>
      <c r="S660">
        <v>64000</v>
      </c>
      <c r="T660">
        <v>0</v>
      </c>
      <c r="U660">
        <v>0</v>
      </c>
      <c r="V660">
        <v>2023596.98</v>
      </c>
      <c r="W660">
        <v>2361596.98</v>
      </c>
      <c r="X660" t="s">
        <v>182</v>
      </c>
      <c r="Y660" t="s">
        <v>183</v>
      </c>
      <c r="Z660" t="s">
        <v>100</v>
      </c>
      <c r="AA660" t="s">
        <v>106</v>
      </c>
      <c r="AB660">
        <v>800157698</v>
      </c>
      <c r="AC660">
        <v>7</v>
      </c>
      <c r="AD660" t="s">
        <v>445</v>
      </c>
      <c r="AI660">
        <v>11001</v>
      </c>
      <c r="AJ660" t="s">
        <v>446</v>
      </c>
      <c r="AK660" t="s">
        <v>447</v>
      </c>
      <c r="AM660" t="s">
        <v>448</v>
      </c>
      <c r="AN660">
        <v>31</v>
      </c>
      <c r="AO660" t="s">
        <v>113</v>
      </c>
      <c r="AP660" t="s">
        <v>113</v>
      </c>
      <c r="AQ660" t="s">
        <v>142</v>
      </c>
    </row>
    <row r="661" spans="1:43" x14ac:dyDescent="0.25">
      <c r="A661">
        <v>2024</v>
      </c>
      <c r="B661">
        <v>10</v>
      </c>
      <c r="C661">
        <v>18</v>
      </c>
      <c r="D661" s="33">
        <v>45583</v>
      </c>
      <c r="E661" t="s">
        <v>1401</v>
      </c>
      <c r="F661" t="s">
        <v>1402</v>
      </c>
      <c r="G661" t="s">
        <v>102</v>
      </c>
      <c r="H661">
        <v>6439</v>
      </c>
      <c r="I661">
        <v>1853</v>
      </c>
      <c r="J661" t="s">
        <v>1600</v>
      </c>
      <c r="K661">
        <v>1</v>
      </c>
      <c r="L661">
        <v>6</v>
      </c>
      <c r="M661">
        <v>614502</v>
      </c>
      <c r="N661" t="s">
        <v>388</v>
      </c>
      <c r="O661" t="s">
        <v>129</v>
      </c>
      <c r="P661">
        <v>400000</v>
      </c>
      <c r="Q661">
        <v>400000</v>
      </c>
      <c r="R661">
        <v>0</v>
      </c>
      <c r="S661">
        <v>400000</v>
      </c>
      <c r="T661">
        <v>0</v>
      </c>
      <c r="U661">
        <v>0</v>
      </c>
      <c r="V661">
        <v>0</v>
      </c>
      <c r="W661">
        <v>400000</v>
      </c>
      <c r="X661" t="s">
        <v>1431</v>
      </c>
      <c r="Y661" t="s">
        <v>1432</v>
      </c>
      <c r="AB661">
        <v>830140804</v>
      </c>
      <c r="AC661">
        <v>6</v>
      </c>
      <c r="AD661" t="s">
        <v>1601</v>
      </c>
      <c r="AI661">
        <v>11001</v>
      </c>
      <c r="AJ661" t="s">
        <v>1601</v>
      </c>
      <c r="AK661">
        <v>4076733</v>
      </c>
      <c r="AM661" t="s">
        <v>1602</v>
      </c>
      <c r="AN661">
        <v>31</v>
      </c>
      <c r="AO661" t="s">
        <v>113</v>
      </c>
      <c r="AP661" t="s">
        <v>113</v>
      </c>
      <c r="AQ661" t="s">
        <v>114</v>
      </c>
    </row>
    <row r="662" spans="1:43" x14ac:dyDescent="0.25">
      <c r="A662">
        <v>2024</v>
      </c>
      <c r="B662">
        <v>10</v>
      </c>
      <c r="C662">
        <v>18</v>
      </c>
      <c r="D662" s="33">
        <v>45583</v>
      </c>
      <c r="E662" t="s">
        <v>1401</v>
      </c>
      <c r="F662" t="s">
        <v>1402</v>
      </c>
      <c r="G662" t="s">
        <v>102</v>
      </c>
      <c r="H662">
        <v>6441</v>
      </c>
      <c r="I662">
        <v>1006</v>
      </c>
      <c r="J662" t="s">
        <v>1603</v>
      </c>
      <c r="K662">
        <v>1</v>
      </c>
      <c r="L662">
        <v>6</v>
      </c>
      <c r="M662">
        <v>614502</v>
      </c>
      <c r="N662" t="s">
        <v>388</v>
      </c>
      <c r="O662" t="s">
        <v>129</v>
      </c>
      <c r="P662">
        <v>620000</v>
      </c>
      <c r="Q662">
        <v>620000</v>
      </c>
      <c r="R662">
        <v>0</v>
      </c>
      <c r="S662">
        <v>620000</v>
      </c>
      <c r="T662">
        <v>0</v>
      </c>
      <c r="U662">
        <v>0</v>
      </c>
      <c r="V662">
        <v>0</v>
      </c>
      <c r="W662">
        <v>620000</v>
      </c>
      <c r="X662" t="s">
        <v>180</v>
      </c>
      <c r="Y662" t="s">
        <v>181</v>
      </c>
      <c r="AB662">
        <v>5842468</v>
      </c>
      <c r="AC662">
        <v>4</v>
      </c>
      <c r="AD662" t="s">
        <v>1604</v>
      </c>
      <c r="AE662" t="s">
        <v>1605</v>
      </c>
      <c r="AG662" t="s">
        <v>1606</v>
      </c>
      <c r="AH662" t="s">
        <v>1607</v>
      </c>
      <c r="AI662">
        <v>11001</v>
      </c>
      <c r="AJ662" t="s">
        <v>1608</v>
      </c>
      <c r="AK662">
        <v>7564875</v>
      </c>
      <c r="AM662" t="s">
        <v>1609</v>
      </c>
      <c r="AN662">
        <v>31</v>
      </c>
      <c r="AQ662" t="s">
        <v>226</v>
      </c>
    </row>
    <row r="663" spans="1:43" x14ac:dyDescent="0.25">
      <c r="A663">
        <v>2024</v>
      </c>
      <c r="B663">
        <v>10</v>
      </c>
      <c r="C663">
        <v>18</v>
      </c>
      <c r="D663" s="33">
        <v>45583</v>
      </c>
      <c r="E663" t="s">
        <v>1401</v>
      </c>
      <c r="F663" t="s">
        <v>1402</v>
      </c>
      <c r="G663" t="s">
        <v>102</v>
      </c>
      <c r="H663">
        <v>6442</v>
      </c>
      <c r="I663">
        <v>762</v>
      </c>
      <c r="J663" t="s">
        <v>1610</v>
      </c>
      <c r="K663">
        <v>1</v>
      </c>
      <c r="L663">
        <v>6</v>
      </c>
      <c r="M663">
        <v>614502</v>
      </c>
      <c r="N663" t="s">
        <v>388</v>
      </c>
      <c r="O663" t="s">
        <v>129</v>
      </c>
      <c r="P663">
        <v>200000</v>
      </c>
      <c r="Q663">
        <v>200000</v>
      </c>
      <c r="R663">
        <v>0</v>
      </c>
      <c r="S663">
        <v>200000</v>
      </c>
      <c r="T663">
        <v>0</v>
      </c>
      <c r="U663">
        <v>0</v>
      </c>
      <c r="V663">
        <v>0</v>
      </c>
      <c r="W663">
        <v>250000</v>
      </c>
      <c r="X663" t="s">
        <v>264</v>
      </c>
      <c r="Y663" t="s">
        <v>258</v>
      </c>
      <c r="AB663">
        <v>52700724</v>
      </c>
      <c r="AC663">
        <v>7</v>
      </c>
      <c r="AD663" t="s">
        <v>1563</v>
      </c>
      <c r="AE663" t="s">
        <v>593</v>
      </c>
      <c r="AF663" t="s">
        <v>1564</v>
      </c>
      <c r="AG663" t="s">
        <v>1565</v>
      </c>
      <c r="AH663" t="s">
        <v>1199</v>
      </c>
      <c r="AI663">
        <v>11001</v>
      </c>
      <c r="AJ663" t="s">
        <v>1566</v>
      </c>
      <c r="AK663">
        <v>5270262</v>
      </c>
      <c r="AM663" t="s">
        <v>1567</v>
      </c>
      <c r="AN663">
        <v>31</v>
      </c>
      <c r="AO663" t="s">
        <v>113</v>
      </c>
      <c r="AP663" t="s">
        <v>113</v>
      </c>
      <c r="AQ663" t="s">
        <v>114</v>
      </c>
    </row>
    <row r="664" spans="1:43" x14ac:dyDescent="0.25">
      <c r="A664">
        <v>2024</v>
      </c>
      <c r="B664">
        <v>10</v>
      </c>
      <c r="C664">
        <v>18</v>
      </c>
      <c r="D664" s="33">
        <v>45583</v>
      </c>
      <c r="E664" t="s">
        <v>100</v>
      </c>
      <c r="F664" t="s">
        <v>101</v>
      </c>
      <c r="G664" t="s">
        <v>102</v>
      </c>
      <c r="H664">
        <v>991</v>
      </c>
      <c r="I664">
        <v>2546</v>
      </c>
      <c r="J664" t="s">
        <v>1596</v>
      </c>
      <c r="K664">
        <v>1</v>
      </c>
      <c r="L664">
        <v>6</v>
      </c>
      <c r="M664">
        <v>614502</v>
      </c>
      <c r="N664" t="s">
        <v>388</v>
      </c>
      <c r="O664" t="s">
        <v>129</v>
      </c>
      <c r="P664">
        <v>255850</v>
      </c>
      <c r="Q664">
        <v>255850</v>
      </c>
      <c r="R664">
        <v>0</v>
      </c>
      <c r="S664">
        <v>255850</v>
      </c>
      <c r="T664">
        <v>0</v>
      </c>
      <c r="U664">
        <v>0</v>
      </c>
      <c r="V664">
        <v>0</v>
      </c>
      <c r="W664">
        <v>255850</v>
      </c>
      <c r="X664" t="s">
        <v>196</v>
      </c>
      <c r="Y664" t="s">
        <v>170</v>
      </c>
      <c r="AB664">
        <v>900200838</v>
      </c>
      <c r="AC664">
        <v>8</v>
      </c>
      <c r="AD664" t="s">
        <v>1611</v>
      </c>
      <c r="AI664">
        <v>11001</v>
      </c>
      <c r="AJ664" t="s">
        <v>1612</v>
      </c>
      <c r="AK664">
        <v>4094334</v>
      </c>
      <c r="AM664" t="s">
        <v>1613</v>
      </c>
      <c r="AN664">
        <v>31</v>
      </c>
      <c r="AO664" t="s">
        <v>113</v>
      </c>
      <c r="AP664" t="s">
        <v>113</v>
      </c>
      <c r="AQ664" t="s">
        <v>114</v>
      </c>
    </row>
    <row r="665" spans="1:43" x14ac:dyDescent="0.25">
      <c r="A665">
        <v>2024</v>
      </c>
      <c r="B665">
        <v>10</v>
      </c>
      <c r="C665">
        <v>18</v>
      </c>
      <c r="D665" s="33">
        <v>45583</v>
      </c>
      <c r="E665" t="s">
        <v>100</v>
      </c>
      <c r="F665" t="s">
        <v>101</v>
      </c>
      <c r="G665" t="s">
        <v>102</v>
      </c>
      <c r="H665">
        <v>992</v>
      </c>
      <c r="I665">
        <v>28</v>
      </c>
      <c r="J665" t="s">
        <v>1614</v>
      </c>
      <c r="K665">
        <v>1</v>
      </c>
      <c r="L665">
        <v>6</v>
      </c>
      <c r="M665">
        <v>614502</v>
      </c>
      <c r="N665" t="s">
        <v>388</v>
      </c>
      <c r="O665" t="s">
        <v>129</v>
      </c>
      <c r="P665">
        <v>400000</v>
      </c>
      <c r="Q665">
        <v>400000</v>
      </c>
      <c r="R665">
        <v>0</v>
      </c>
      <c r="S665">
        <v>400000</v>
      </c>
      <c r="T665">
        <v>0</v>
      </c>
      <c r="U665">
        <v>0</v>
      </c>
      <c r="V665">
        <v>0</v>
      </c>
      <c r="W665">
        <v>400000</v>
      </c>
      <c r="X665" t="s">
        <v>196</v>
      </c>
      <c r="Y665" t="s">
        <v>170</v>
      </c>
      <c r="AB665">
        <v>52905403</v>
      </c>
      <c r="AC665">
        <v>9</v>
      </c>
      <c r="AD665" t="s">
        <v>1615</v>
      </c>
      <c r="AE665" t="s">
        <v>1616</v>
      </c>
      <c r="AF665" t="s">
        <v>1617</v>
      </c>
      <c r="AG665" t="s">
        <v>1618</v>
      </c>
      <c r="AH665" t="s">
        <v>1248</v>
      </c>
      <c r="AI665">
        <v>11001</v>
      </c>
      <c r="AJ665" t="s">
        <v>1619</v>
      </c>
      <c r="AK665">
        <v>2438313</v>
      </c>
      <c r="AM665" t="s">
        <v>426</v>
      </c>
      <c r="AN665">
        <v>31</v>
      </c>
      <c r="AQ665" t="s">
        <v>114</v>
      </c>
    </row>
    <row r="666" spans="1:43" x14ac:dyDescent="0.25">
      <c r="A666">
        <v>2024</v>
      </c>
      <c r="B666">
        <v>10</v>
      </c>
      <c r="C666">
        <v>21</v>
      </c>
      <c r="D666" s="33">
        <v>45586</v>
      </c>
      <c r="E666" t="s">
        <v>1401</v>
      </c>
      <c r="F666" t="s">
        <v>1402</v>
      </c>
      <c r="G666" t="s">
        <v>102</v>
      </c>
      <c r="H666">
        <v>6445</v>
      </c>
      <c r="I666">
        <v>6455</v>
      </c>
      <c r="J666" t="s">
        <v>1620</v>
      </c>
      <c r="K666">
        <v>3</v>
      </c>
      <c r="L666">
        <v>6</v>
      </c>
      <c r="M666">
        <v>614502</v>
      </c>
      <c r="N666" t="s">
        <v>388</v>
      </c>
      <c r="O666" t="s">
        <v>129</v>
      </c>
      <c r="P666">
        <v>20000</v>
      </c>
      <c r="Q666">
        <v>20000</v>
      </c>
      <c r="R666">
        <v>0</v>
      </c>
      <c r="S666">
        <v>20000</v>
      </c>
      <c r="T666">
        <v>0</v>
      </c>
      <c r="U666">
        <v>0</v>
      </c>
      <c r="V666">
        <v>740000</v>
      </c>
      <c r="W666">
        <v>920000</v>
      </c>
      <c r="X666" t="s">
        <v>199</v>
      </c>
      <c r="Y666" t="s">
        <v>200</v>
      </c>
      <c r="AB666">
        <v>1020769314</v>
      </c>
      <c r="AC666">
        <v>2</v>
      </c>
      <c r="AD666" t="s">
        <v>1483</v>
      </c>
      <c r="AE666" t="s">
        <v>1484</v>
      </c>
      <c r="AF666" t="s">
        <v>287</v>
      </c>
      <c r="AG666" t="s">
        <v>797</v>
      </c>
      <c r="AH666" t="s">
        <v>1485</v>
      </c>
      <c r="AI666">
        <v>11001</v>
      </c>
      <c r="AJ666" t="s">
        <v>1486</v>
      </c>
      <c r="AK666">
        <v>3123716524</v>
      </c>
      <c r="AM666" t="s">
        <v>1487</v>
      </c>
      <c r="AN666">
        <v>31</v>
      </c>
      <c r="AO666" t="s">
        <v>113</v>
      </c>
      <c r="AP666" t="s">
        <v>113</v>
      </c>
      <c r="AQ666" t="s">
        <v>114</v>
      </c>
    </row>
    <row r="667" spans="1:43" x14ac:dyDescent="0.25">
      <c r="A667">
        <v>2024</v>
      </c>
      <c r="B667">
        <v>10</v>
      </c>
      <c r="C667">
        <v>21</v>
      </c>
      <c r="D667" s="33">
        <v>45586</v>
      </c>
      <c r="E667" t="s">
        <v>1401</v>
      </c>
      <c r="F667" t="s">
        <v>1402</v>
      </c>
      <c r="G667" t="s">
        <v>102</v>
      </c>
      <c r="H667">
        <v>6445</v>
      </c>
      <c r="I667">
        <v>6455</v>
      </c>
      <c r="J667" t="s">
        <v>1620</v>
      </c>
      <c r="K667">
        <v>2</v>
      </c>
      <c r="L667">
        <v>6</v>
      </c>
      <c r="M667">
        <v>614502</v>
      </c>
      <c r="N667" t="s">
        <v>388</v>
      </c>
      <c r="O667" t="s">
        <v>129</v>
      </c>
      <c r="P667">
        <v>130000</v>
      </c>
      <c r="Q667">
        <v>130000</v>
      </c>
      <c r="R667">
        <v>0</v>
      </c>
      <c r="S667">
        <v>130000</v>
      </c>
      <c r="T667">
        <v>0</v>
      </c>
      <c r="U667">
        <v>0</v>
      </c>
      <c r="V667">
        <v>740000</v>
      </c>
      <c r="W667">
        <v>920000</v>
      </c>
      <c r="X667" t="s">
        <v>206</v>
      </c>
      <c r="Y667" t="s">
        <v>207</v>
      </c>
      <c r="AB667">
        <v>1020769314</v>
      </c>
      <c r="AC667">
        <v>2</v>
      </c>
      <c r="AD667" t="s">
        <v>1483</v>
      </c>
      <c r="AE667" t="s">
        <v>1484</v>
      </c>
      <c r="AF667" t="s">
        <v>287</v>
      </c>
      <c r="AG667" t="s">
        <v>797</v>
      </c>
      <c r="AH667" t="s">
        <v>1485</v>
      </c>
      <c r="AI667">
        <v>11001</v>
      </c>
      <c r="AJ667" t="s">
        <v>1486</v>
      </c>
      <c r="AK667">
        <v>3123716524</v>
      </c>
      <c r="AM667" t="s">
        <v>1487</v>
      </c>
      <c r="AN667">
        <v>31</v>
      </c>
      <c r="AO667" t="s">
        <v>113</v>
      </c>
      <c r="AP667" t="s">
        <v>113</v>
      </c>
      <c r="AQ667" t="s">
        <v>114</v>
      </c>
    </row>
    <row r="668" spans="1:43" x14ac:dyDescent="0.25">
      <c r="A668">
        <v>2024</v>
      </c>
      <c r="B668">
        <v>10</v>
      </c>
      <c r="C668">
        <v>21</v>
      </c>
      <c r="D668" s="33">
        <v>45586</v>
      </c>
      <c r="E668" t="s">
        <v>1401</v>
      </c>
      <c r="F668" t="s">
        <v>1402</v>
      </c>
      <c r="G668" t="s">
        <v>102</v>
      </c>
      <c r="H668">
        <v>6446</v>
      </c>
      <c r="I668">
        <v>6445</v>
      </c>
      <c r="J668" t="s">
        <v>1621</v>
      </c>
      <c r="K668">
        <v>1</v>
      </c>
      <c r="L668">
        <v>6</v>
      </c>
      <c r="M668">
        <v>614502</v>
      </c>
      <c r="N668" t="s">
        <v>388</v>
      </c>
      <c r="O668" t="s">
        <v>129</v>
      </c>
      <c r="P668">
        <v>530000</v>
      </c>
      <c r="Q668">
        <v>530000</v>
      </c>
      <c r="R668">
        <v>0</v>
      </c>
      <c r="S668">
        <v>530000</v>
      </c>
      <c r="T668">
        <v>0</v>
      </c>
      <c r="U668">
        <v>0</v>
      </c>
      <c r="V668">
        <v>0</v>
      </c>
      <c r="W668">
        <v>710000</v>
      </c>
      <c r="X668" t="s">
        <v>1431</v>
      </c>
      <c r="Y668" t="s">
        <v>1432</v>
      </c>
      <c r="AB668">
        <v>901672340</v>
      </c>
      <c r="AC668">
        <v>0</v>
      </c>
      <c r="AD668" t="s">
        <v>1622</v>
      </c>
      <c r="AI668">
        <v>11001</v>
      </c>
      <c r="AJ668" t="s">
        <v>1623</v>
      </c>
      <c r="AK668">
        <v>19278187</v>
      </c>
      <c r="AM668" t="s">
        <v>1624</v>
      </c>
      <c r="AN668">
        <v>31</v>
      </c>
      <c r="AO668" t="s">
        <v>113</v>
      </c>
      <c r="AP668" t="s">
        <v>113</v>
      </c>
      <c r="AQ668" t="s">
        <v>114</v>
      </c>
    </row>
    <row r="669" spans="1:43" x14ac:dyDescent="0.25">
      <c r="A669">
        <v>2024</v>
      </c>
      <c r="B669">
        <v>10</v>
      </c>
      <c r="C669">
        <v>21</v>
      </c>
      <c r="D669" s="33">
        <v>45586</v>
      </c>
      <c r="E669" t="s">
        <v>1401</v>
      </c>
      <c r="F669" t="s">
        <v>1402</v>
      </c>
      <c r="G669" t="s">
        <v>102</v>
      </c>
      <c r="H669">
        <v>6446</v>
      </c>
      <c r="I669">
        <v>6445</v>
      </c>
      <c r="J669" t="s">
        <v>1621</v>
      </c>
      <c r="K669">
        <v>2</v>
      </c>
      <c r="L669">
        <v>6</v>
      </c>
      <c r="M669">
        <v>614502</v>
      </c>
      <c r="N669" t="s">
        <v>388</v>
      </c>
      <c r="O669" t="s">
        <v>129</v>
      </c>
      <c r="P669">
        <v>180000</v>
      </c>
      <c r="Q669">
        <v>180000</v>
      </c>
      <c r="R669">
        <v>0</v>
      </c>
      <c r="S669">
        <v>180000</v>
      </c>
      <c r="T669">
        <v>0</v>
      </c>
      <c r="U669">
        <v>0</v>
      </c>
      <c r="V669">
        <v>0</v>
      </c>
      <c r="W669">
        <v>710000</v>
      </c>
      <c r="X669" t="s">
        <v>182</v>
      </c>
      <c r="Y669" t="s">
        <v>183</v>
      </c>
      <c r="AB669">
        <v>901672340</v>
      </c>
      <c r="AC669">
        <v>0</v>
      </c>
      <c r="AD669" t="s">
        <v>1622</v>
      </c>
      <c r="AI669">
        <v>11001</v>
      </c>
      <c r="AJ669" t="s">
        <v>1623</v>
      </c>
      <c r="AK669">
        <v>19278187</v>
      </c>
      <c r="AM669" t="s">
        <v>1624</v>
      </c>
      <c r="AN669">
        <v>31</v>
      </c>
      <c r="AO669" t="s">
        <v>113</v>
      </c>
      <c r="AP669" t="s">
        <v>113</v>
      </c>
      <c r="AQ669" t="s">
        <v>114</v>
      </c>
    </row>
    <row r="670" spans="1:43" x14ac:dyDescent="0.25">
      <c r="A670">
        <v>2024</v>
      </c>
      <c r="B670">
        <v>10</v>
      </c>
      <c r="C670">
        <v>23</v>
      </c>
      <c r="D670" s="33">
        <v>45588</v>
      </c>
      <c r="E670" t="s">
        <v>1401</v>
      </c>
      <c r="F670" t="s">
        <v>1402</v>
      </c>
      <c r="G670" t="s">
        <v>102</v>
      </c>
      <c r="H670">
        <v>6475</v>
      </c>
      <c r="I670">
        <v>6475</v>
      </c>
      <c r="J670" t="s">
        <v>1625</v>
      </c>
      <c r="K670">
        <v>2</v>
      </c>
      <c r="L670">
        <v>6</v>
      </c>
      <c r="M670">
        <v>614502</v>
      </c>
      <c r="N670" t="s">
        <v>388</v>
      </c>
      <c r="O670" t="s">
        <v>129</v>
      </c>
      <c r="P670">
        <v>12000</v>
      </c>
      <c r="Q670">
        <v>12000</v>
      </c>
      <c r="R670">
        <v>0</v>
      </c>
      <c r="S670">
        <v>12000</v>
      </c>
      <c r="T670">
        <v>0</v>
      </c>
      <c r="U670">
        <v>0</v>
      </c>
      <c r="V670">
        <v>1220300</v>
      </c>
      <c r="W670">
        <v>1252300</v>
      </c>
      <c r="X670" t="s">
        <v>206</v>
      </c>
      <c r="Y670" t="s">
        <v>207</v>
      </c>
      <c r="AB670">
        <v>80135104</v>
      </c>
      <c r="AC670">
        <v>9</v>
      </c>
      <c r="AD670" t="s">
        <v>186</v>
      </c>
      <c r="AE670" t="s">
        <v>187</v>
      </c>
      <c r="AF670" t="s">
        <v>188</v>
      </c>
      <c r="AG670" t="s">
        <v>189</v>
      </c>
      <c r="AH670" t="s">
        <v>190</v>
      </c>
      <c r="AI670">
        <v>11001</v>
      </c>
      <c r="AJ670" t="s">
        <v>191</v>
      </c>
      <c r="AK670">
        <v>3166934661</v>
      </c>
      <c r="AM670" t="s">
        <v>192</v>
      </c>
      <c r="AN670">
        <v>31</v>
      </c>
      <c r="AP670" t="s">
        <v>113</v>
      </c>
      <c r="AQ670" t="s">
        <v>114</v>
      </c>
    </row>
    <row r="671" spans="1:43" x14ac:dyDescent="0.25">
      <c r="A671">
        <v>2024</v>
      </c>
      <c r="B671">
        <v>10</v>
      </c>
      <c r="C671">
        <v>23</v>
      </c>
      <c r="D671" s="33">
        <v>45588</v>
      </c>
      <c r="E671" t="s">
        <v>1401</v>
      </c>
      <c r="F671" t="s">
        <v>1402</v>
      </c>
      <c r="G671" t="s">
        <v>102</v>
      </c>
      <c r="H671">
        <v>6475</v>
      </c>
      <c r="I671">
        <v>6475</v>
      </c>
      <c r="J671" t="s">
        <v>1625</v>
      </c>
      <c r="K671">
        <v>1</v>
      </c>
      <c r="L671">
        <v>6</v>
      </c>
      <c r="M671">
        <v>614502</v>
      </c>
      <c r="N671" t="s">
        <v>388</v>
      </c>
      <c r="O671" t="s">
        <v>129</v>
      </c>
      <c r="P671">
        <v>20000</v>
      </c>
      <c r="Q671">
        <v>20000</v>
      </c>
      <c r="R671">
        <v>0</v>
      </c>
      <c r="S671">
        <v>20000</v>
      </c>
      <c r="T671">
        <v>0</v>
      </c>
      <c r="U671">
        <v>0</v>
      </c>
      <c r="V671">
        <v>1220300</v>
      </c>
      <c r="W671">
        <v>1252300</v>
      </c>
      <c r="X671" t="s">
        <v>196</v>
      </c>
      <c r="Y671" t="s">
        <v>170</v>
      </c>
      <c r="AB671">
        <v>80135104</v>
      </c>
      <c r="AC671">
        <v>9</v>
      </c>
      <c r="AD671" t="s">
        <v>186</v>
      </c>
      <c r="AE671" t="s">
        <v>187</v>
      </c>
      <c r="AF671" t="s">
        <v>188</v>
      </c>
      <c r="AG671" t="s">
        <v>189</v>
      </c>
      <c r="AH671" t="s">
        <v>190</v>
      </c>
      <c r="AI671">
        <v>11001</v>
      </c>
      <c r="AJ671" t="s">
        <v>191</v>
      </c>
      <c r="AK671">
        <v>3166934661</v>
      </c>
      <c r="AM671" t="s">
        <v>192</v>
      </c>
      <c r="AN671">
        <v>31</v>
      </c>
      <c r="AP671" t="s">
        <v>113</v>
      </c>
      <c r="AQ671" t="s">
        <v>114</v>
      </c>
    </row>
    <row r="672" spans="1:43" x14ac:dyDescent="0.25">
      <c r="A672">
        <v>2024</v>
      </c>
      <c r="B672">
        <v>10</v>
      </c>
      <c r="C672">
        <v>23</v>
      </c>
      <c r="D672" s="33">
        <v>45588</v>
      </c>
      <c r="E672" t="s">
        <v>100</v>
      </c>
      <c r="F672" t="s">
        <v>101</v>
      </c>
      <c r="G672" t="s">
        <v>102</v>
      </c>
      <c r="H672">
        <v>994</v>
      </c>
      <c r="I672">
        <v>994</v>
      </c>
      <c r="J672" t="s">
        <v>1626</v>
      </c>
      <c r="K672">
        <v>1</v>
      </c>
      <c r="L672">
        <v>6</v>
      </c>
      <c r="M672">
        <v>614502</v>
      </c>
      <c r="N672" t="s">
        <v>388</v>
      </c>
      <c r="O672" t="s">
        <v>129</v>
      </c>
      <c r="P672">
        <v>25000</v>
      </c>
      <c r="Q672">
        <v>25000</v>
      </c>
      <c r="R672">
        <v>0</v>
      </c>
      <c r="S672">
        <v>25000</v>
      </c>
      <c r="T672">
        <v>0</v>
      </c>
      <c r="U672">
        <v>0</v>
      </c>
      <c r="V672">
        <v>4613984.4000000004</v>
      </c>
      <c r="W672">
        <v>4663984.4000000004</v>
      </c>
      <c r="X672" t="s">
        <v>167</v>
      </c>
      <c r="Y672" t="s">
        <v>161</v>
      </c>
      <c r="AB672">
        <v>1049614643</v>
      </c>
      <c r="AC672">
        <v>0</v>
      </c>
      <c r="AD672" t="s">
        <v>462</v>
      </c>
      <c r="AE672" t="s">
        <v>187</v>
      </c>
      <c r="AF672" t="s">
        <v>463</v>
      </c>
      <c r="AG672" t="s">
        <v>464</v>
      </c>
      <c r="AH672" t="s">
        <v>465</v>
      </c>
      <c r="AI672">
        <v>11001</v>
      </c>
      <c r="AJ672" t="s">
        <v>466</v>
      </c>
      <c r="AK672">
        <v>9338490</v>
      </c>
      <c r="AM672" t="s">
        <v>467</v>
      </c>
      <c r="AN672">
        <v>31</v>
      </c>
      <c r="AP672" t="s">
        <v>113</v>
      </c>
      <c r="AQ672" t="s">
        <v>142</v>
      </c>
    </row>
    <row r="673" spans="1:43" x14ac:dyDescent="0.25">
      <c r="A673">
        <v>2024</v>
      </c>
      <c r="B673">
        <v>10</v>
      </c>
      <c r="C673">
        <v>23</v>
      </c>
      <c r="D673" s="33">
        <v>45588</v>
      </c>
      <c r="E673" t="s">
        <v>100</v>
      </c>
      <c r="F673" t="s">
        <v>101</v>
      </c>
      <c r="G673" t="s">
        <v>102</v>
      </c>
      <c r="H673">
        <v>995</v>
      </c>
      <c r="I673">
        <v>4528</v>
      </c>
      <c r="J673" t="s">
        <v>413</v>
      </c>
      <c r="K673">
        <v>1</v>
      </c>
      <c r="L673">
        <v>6</v>
      </c>
      <c r="M673">
        <v>614502</v>
      </c>
      <c r="N673" t="s">
        <v>388</v>
      </c>
      <c r="O673" t="s">
        <v>129</v>
      </c>
      <c r="P673">
        <v>30000</v>
      </c>
      <c r="Q673">
        <v>30000</v>
      </c>
      <c r="R673">
        <v>0</v>
      </c>
      <c r="S673">
        <v>30000</v>
      </c>
      <c r="T673">
        <v>0</v>
      </c>
      <c r="U673">
        <v>0</v>
      </c>
      <c r="V673">
        <v>2371575</v>
      </c>
      <c r="W673">
        <v>2401575</v>
      </c>
      <c r="X673" t="s">
        <v>196</v>
      </c>
      <c r="Y673" t="s">
        <v>170</v>
      </c>
      <c r="AB673">
        <v>900094539</v>
      </c>
      <c r="AC673">
        <v>5</v>
      </c>
      <c r="AD673" t="s">
        <v>415</v>
      </c>
      <c r="AI673">
        <v>11001</v>
      </c>
      <c r="AJ673" t="s">
        <v>416</v>
      </c>
      <c r="AK673">
        <v>7448462</v>
      </c>
      <c r="AM673" t="s">
        <v>417</v>
      </c>
      <c r="AN673">
        <v>31</v>
      </c>
      <c r="AQ673" t="s">
        <v>142</v>
      </c>
    </row>
    <row r="674" spans="1:43" x14ac:dyDescent="0.25">
      <c r="A674">
        <v>2024</v>
      </c>
      <c r="B674">
        <v>10</v>
      </c>
      <c r="C674">
        <v>23</v>
      </c>
      <c r="D674" s="33">
        <v>45588</v>
      </c>
      <c r="E674" t="s">
        <v>100</v>
      </c>
      <c r="F674" t="s">
        <v>101</v>
      </c>
      <c r="G674" t="s">
        <v>102</v>
      </c>
      <c r="H674">
        <v>998</v>
      </c>
      <c r="I674">
        <v>78</v>
      </c>
      <c r="J674" t="s">
        <v>1627</v>
      </c>
      <c r="K674">
        <v>1</v>
      </c>
      <c r="L674">
        <v>6</v>
      </c>
      <c r="M674">
        <v>614502</v>
      </c>
      <c r="N674" t="s">
        <v>388</v>
      </c>
      <c r="O674" t="s">
        <v>129</v>
      </c>
      <c r="P674">
        <v>119000</v>
      </c>
      <c r="Q674">
        <v>119000</v>
      </c>
      <c r="R674">
        <v>0</v>
      </c>
      <c r="S674">
        <v>119000</v>
      </c>
      <c r="T674">
        <v>0</v>
      </c>
      <c r="U674">
        <v>0</v>
      </c>
      <c r="V674">
        <v>0</v>
      </c>
      <c r="W674">
        <v>119000</v>
      </c>
      <c r="X674" t="s">
        <v>206</v>
      </c>
      <c r="Y674" t="s">
        <v>207</v>
      </c>
      <c r="AB674">
        <v>901613097</v>
      </c>
      <c r="AC674">
        <v>3</v>
      </c>
      <c r="AD674" t="s">
        <v>1628</v>
      </c>
      <c r="AI674">
        <v>11001</v>
      </c>
      <c r="AJ674" t="s">
        <v>1629</v>
      </c>
      <c r="AK674">
        <v>3163789397</v>
      </c>
      <c r="AM674" t="s">
        <v>1630</v>
      </c>
      <c r="AN674">
        <v>31</v>
      </c>
      <c r="AQ674" t="s">
        <v>142</v>
      </c>
    </row>
    <row r="675" spans="1:43" x14ac:dyDescent="0.25">
      <c r="A675">
        <v>2024</v>
      </c>
      <c r="B675">
        <v>10</v>
      </c>
      <c r="C675">
        <v>23</v>
      </c>
      <c r="D675" s="33">
        <v>45588</v>
      </c>
      <c r="E675" t="s">
        <v>100</v>
      </c>
      <c r="F675" t="s">
        <v>101</v>
      </c>
      <c r="G675" t="s">
        <v>102</v>
      </c>
      <c r="H675">
        <v>999</v>
      </c>
      <c r="I675">
        <v>397</v>
      </c>
      <c r="J675" t="s">
        <v>261</v>
      </c>
      <c r="K675">
        <v>1</v>
      </c>
      <c r="L675">
        <v>6</v>
      </c>
      <c r="M675">
        <v>614502</v>
      </c>
      <c r="N675" t="s">
        <v>388</v>
      </c>
      <c r="O675" t="s">
        <v>129</v>
      </c>
      <c r="P675">
        <v>32000</v>
      </c>
      <c r="Q675">
        <v>32000</v>
      </c>
      <c r="R675">
        <v>0</v>
      </c>
      <c r="S675">
        <v>32000</v>
      </c>
      <c r="T675">
        <v>0</v>
      </c>
      <c r="U675">
        <v>0</v>
      </c>
      <c r="V675">
        <v>107100</v>
      </c>
      <c r="W675">
        <v>139100</v>
      </c>
      <c r="X675" t="s">
        <v>203</v>
      </c>
      <c r="Y675" t="s">
        <v>204</v>
      </c>
      <c r="AB675">
        <v>19223045</v>
      </c>
      <c r="AC675">
        <v>8</v>
      </c>
      <c r="AD675" t="s">
        <v>1527</v>
      </c>
      <c r="AE675" t="s">
        <v>1528</v>
      </c>
      <c r="AF675" t="s">
        <v>1529</v>
      </c>
      <c r="AG675" t="s">
        <v>334</v>
      </c>
      <c r="AH675" t="s">
        <v>724</v>
      </c>
      <c r="AI675">
        <v>11001</v>
      </c>
      <c r="AJ675" t="s">
        <v>622</v>
      </c>
      <c r="AK675">
        <v>6797086</v>
      </c>
      <c r="AM675" t="s">
        <v>426</v>
      </c>
      <c r="AN675">
        <v>31</v>
      </c>
      <c r="AQ675" t="s">
        <v>114</v>
      </c>
    </row>
    <row r="676" spans="1:43" x14ac:dyDescent="0.25">
      <c r="A676">
        <v>2024</v>
      </c>
      <c r="B676">
        <v>10</v>
      </c>
      <c r="C676">
        <v>23</v>
      </c>
      <c r="D676" s="33">
        <v>45588</v>
      </c>
      <c r="E676" t="s">
        <v>100</v>
      </c>
      <c r="F676" t="s">
        <v>101</v>
      </c>
      <c r="G676" t="s">
        <v>102</v>
      </c>
      <c r="H676">
        <v>1000</v>
      </c>
      <c r="I676" t="s">
        <v>1631</v>
      </c>
      <c r="J676" t="s">
        <v>1632</v>
      </c>
      <c r="K676">
        <v>2</v>
      </c>
      <c r="L676">
        <v>6</v>
      </c>
      <c r="M676">
        <v>614502</v>
      </c>
      <c r="N676" t="s">
        <v>388</v>
      </c>
      <c r="O676" t="s">
        <v>129</v>
      </c>
      <c r="P676">
        <v>16000</v>
      </c>
      <c r="Q676">
        <v>16000</v>
      </c>
      <c r="R676">
        <v>0</v>
      </c>
      <c r="S676">
        <v>16000</v>
      </c>
      <c r="T676">
        <v>0</v>
      </c>
      <c r="U676">
        <v>0</v>
      </c>
      <c r="V676">
        <v>2023596.98</v>
      </c>
      <c r="W676">
        <v>2361596.98</v>
      </c>
      <c r="X676" t="s">
        <v>169</v>
      </c>
      <c r="Y676" t="s">
        <v>170</v>
      </c>
      <c r="AB676">
        <v>800157698</v>
      </c>
      <c r="AC676">
        <v>7</v>
      </c>
      <c r="AD676" t="s">
        <v>445</v>
      </c>
      <c r="AI676">
        <v>11001</v>
      </c>
      <c r="AJ676" t="s">
        <v>446</v>
      </c>
      <c r="AK676" t="s">
        <v>447</v>
      </c>
      <c r="AM676" t="s">
        <v>448</v>
      </c>
      <c r="AN676">
        <v>31</v>
      </c>
      <c r="AO676" t="s">
        <v>113</v>
      </c>
      <c r="AP676" t="s">
        <v>113</v>
      </c>
      <c r="AQ676" t="s">
        <v>142</v>
      </c>
    </row>
    <row r="677" spans="1:43" x14ac:dyDescent="0.25">
      <c r="A677">
        <v>2024</v>
      </c>
      <c r="B677">
        <v>10</v>
      </c>
      <c r="C677">
        <v>23</v>
      </c>
      <c r="D677" s="33">
        <v>45588</v>
      </c>
      <c r="E677" t="s">
        <v>100</v>
      </c>
      <c r="F677" t="s">
        <v>101</v>
      </c>
      <c r="G677" t="s">
        <v>102</v>
      </c>
      <c r="H677">
        <v>1000</v>
      </c>
      <c r="I677" t="s">
        <v>1631</v>
      </c>
      <c r="J677" t="s">
        <v>1632</v>
      </c>
      <c r="K677">
        <v>1</v>
      </c>
      <c r="L677">
        <v>6</v>
      </c>
      <c r="M677">
        <v>614502</v>
      </c>
      <c r="N677" t="s">
        <v>388</v>
      </c>
      <c r="O677" t="s">
        <v>129</v>
      </c>
      <c r="P677">
        <v>64000</v>
      </c>
      <c r="Q677">
        <v>64000</v>
      </c>
      <c r="R677">
        <v>0</v>
      </c>
      <c r="S677">
        <v>64000</v>
      </c>
      <c r="T677">
        <v>0</v>
      </c>
      <c r="U677">
        <v>0</v>
      </c>
      <c r="V677">
        <v>2023596.98</v>
      </c>
      <c r="W677">
        <v>2361596.98</v>
      </c>
      <c r="X677" t="s">
        <v>196</v>
      </c>
      <c r="Y677" t="s">
        <v>170</v>
      </c>
      <c r="AB677">
        <v>800157698</v>
      </c>
      <c r="AC677">
        <v>7</v>
      </c>
      <c r="AD677" t="s">
        <v>445</v>
      </c>
      <c r="AI677">
        <v>11001</v>
      </c>
      <c r="AJ677" t="s">
        <v>446</v>
      </c>
      <c r="AK677" t="s">
        <v>447</v>
      </c>
      <c r="AM677" t="s">
        <v>448</v>
      </c>
      <c r="AN677">
        <v>31</v>
      </c>
      <c r="AO677" t="s">
        <v>113</v>
      </c>
      <c r="AP677" t="s">
        <v>113</v>
      </c>
      <c r="AQ677" t="s">
        <v>142</v>
      </c>
    </row>
    <row r="678" spans="1:43" x14ac:dyDescent="0.25">
      <c r="A678">
        <v>2024</v>
      </c>
      <c r="B678">
        <v>10</v>
      </c>
      <c r="C678">
        <v>23</v>
      </c>
      <c r="D678" s="33">
        <v>45588</v>
      </c>
      <c r="E678" t="s">
        <v>100</v>
      </c>
      <c r="F678" t="s">
        <v>101</v>
      </c>
      <c r="G678" t="s">
        <v>102</v>
      </c>
      <c r="H678">
        <v>1001</v>
      </c>
      <c r="I678">
        <v>736</v>
      </c>
      <c r="J678" t="s">
        <v>1633</v>
      </c>
      <c r="K678">
        <v>1</v>
      </c>
      <c r="L678">
        <v>6</v>
      </c>
      <c r="M678">
        <v>614502</v>
      </c>
      <c r="N678" t="s">
        <v>388</v>
      </c>
      <c r="O678" t="s">
        <v>129</v>
      </c>
      <c r="P678">
        <v>35000</v>
      </c>
      <c r="Q678">
        <v>35000</v>
      </c>
      <c r="R678">
        <v>0</v>
      </c>
      <c r="S678">
        <v>35000</v>
      </c>
      <c r="T678">
        <v>0</v>
      </c>
      <c r="U678">
        <v>0</v>
      </c>
      <c r="V678">
        <v>1073142.82</v>
      </c>
      <c r="W678">
        <v>1108142.82</v>
      </c>
      <c r="X678" t="s">
        <v>196</v>
      </c>
      <c r="Y678" t="s">
        <v>170</v>
      </c>
      <c r="AB678">
        <v>79557991</v>
      </c>
      <c r="AC678">
        <v>2</v>
      </c>
      <c r="AD678" t="s">
        <v>438</v>
      </c>
      <c r="AE678" t="s">
        <v>439</v>
      </c>
      <c r="AG678" t="s">
        <v>440</v>
      </c>
      <c r="AH678" t="s">
        <v>441</v>
      </c>
      <c r="AI678">
        <v>11001</v>
      </c>
      <c r="AJ678" t="s">
        <v>442</v>
      </c>
      <c r="AK678">
        <v>3115608621</v>
      </c>
      <c r="AM678" t="s">
        <v>443</v>
      </c>
      <c r="AN678">
        <v>31</v>
      </c>
      <c r="AQ678" t="s">
        <v>114</v>
      </c>
    </row>
    <row r="679" spans="1:43" x14ac:dyDescent="0.25">
      <c r="A679">
        <v>2024</v>
      </c>
      <c r="B679">
        <v>10</v>
      </c>
      <c r="C679">
        <v>25</v>
      </c>
      <c r="D679" s="33">
        <v>45590</v>
      </c>
      <c r="E679" t="s">
        <v>1401</v>
      </c>
      <c r="F679" t="s">
        <v>1402</v>
      </c>
      <c r="G679" t="s">
        <v>102</v>
      </c>
      <c r="H679">
        <v>6508</v>
      </c>
      <c r="I679">
        <v>6508</v>
      </c>
      <c r="J679" t="s">
        <v>1634</v>
      </c>
      <c r="K679">
        <v>2</v>
      </c>
      <c r="L679">
        <v>6</v>
      </c>
      <c r="M679">
        <v>614502</v>
      </c>
      <c r="N679" t="s">
        <v>388</v>
      </c>
      <c r="O679" t="s">
        <v>129</v>
      </c>
      <c r="P679">
        <v>20000</v>
      </c>
      <c r="Q679">
        <v>20000</v>
      </c>
      <c r="R679">
        <v>0</v>
      </c>
      <c r="S679">
        <v>20000</v>
      </c>
      <c r="T679">
        <v>0</v>
      </c>
      <c r="U679">
        <v>0</v>
      </c>
      <c r="V679">
        <v>2451500</v>
      </c>
      <c r="W679">
        <v>2651500</v>
      </c>
      <c r="X679" t="s">
        <v>206</v>
      </c>
      <c r="Y679" t="s">
        <v>207</v>
      </c>
      <c r="AB679">
        <v>80411422</v>
      </c>
      <c r="AC679">
        <v>1</v>
      </c>
      <c r="AD679" t="s">
        <v>389</v>
      </c>
      <c r="AE679" t="s">
        <v>152</v>
      </c>
      <c r="AF679" t="s">
        <v>390</v>
      </c>
      <c r="AG679" t="s">
        <v>391</v>
      </c>
      <c r="AH679" t="s">
        <v>392</v>
      </c>
      <c r="AI679">
        <v>11001</v>
      </c>
      <c r="AJ679" t="s">
        <v>393</v>
      </c>
      <c r="AK679">
        <v>6793151</v>
      </c>
      <c r="AM679" t="s">
        <v>394</v>
      </c>
      <c r="AN679">
        <v>31</v>
      </c>
      <c r="AO679" t="s">
        <v>113</v>
      </c>
      <c r="AP679" t="s">
        <v>113</v>
      </c>
      <c r="AQ679" t="s">
        <v>114</v>
      </c>
    </row>
    <row r="680" spans="1:43" x14ac:dyDescent="0.25">
      <c r="A680">
        <v>2024</v>
      </c>
      <c r="B680">
        <v>10</v>
      </c>
      <c r="C680">
        <v>25</v>
      </c>
      <c r="D680" s="33">
        <v>45590</v>
      </c>
      <c r="E680" t="s">
        <v>1401</v>
      </c>
      <c r="F680" t="s">
        <v>1402</v>
      </c>
      <c r="G680" t="s">
        <v>102</v>
      </c>
      <c r="H680">
        <v>6510</v>
      </c>
      <c r="I680">
        <v>6510</v>
      </c>
      <c r="J680" t="s">
        <v>1635</v>
      </c>
      <c r="K680">
        <v>1</v>
      </c>
      <c r="L680">
        <v>6</v>
      </c>
      <c r="M680">
        <v>614502</v>
      </c>
      <c r="N680" t="s">
        <v>388</v>
      </c>
      <c r="O680" t="s">
        <v>129</v>
      </c>
      <c r="P680">
        <v>94000</v>
      </c>
      <c r="Q680">
        <v>94000</v>
      </c>
      <c r="R680">
        <v>0</v>
      </c>
      <c r="S680">
        <v>94000</v>
      </c>
      <c r="T680">
        <v>0</v>
      </c>
      <c r="U680">
        <v>0</v>
      </c>
      <c r="V680">
        <v>165000</v>
      </c>
      <c r="W680">
        <v>259000</v>
      </c>
      <c r="X680" t="s">
        <v>1431</v>
      </c>
      <c r="Y680" t="s">
        <v>1432</v>
      </c>
      <c r="AB680">
        <v>80504475</v>
      </c>
      <c r="AC680">
        <v>1</v>
      </c>
      <c r="AD680" t="s">
        <v>299</v>
      </c>
      <c r="AE680" t="s">
        <v>300</v>
      </c>
      <c r="AG680" t="s">
        <v>301</v>
      </c>
      <c r="AH680" t="s">
        <v>302</v>
      </c>
      <c r="AI680">
        <v>11001</v>
      </c>
      <c r="AJ680" t="s">
        <v>303</v>
      </c>
      <c r="AK680" t="s">
        <v>304</v>
      </c>
      <c r="AL680" t="s">
        <v>304</v>
      </c>
      <c r="AM680" t="s">
        <v>305</v>
      </c>
      <c r="AN680">
        <v>31</v>
      </c>
      <c r="AO680" t="s">
        <v>113</v>
      </c>
      <c r="AP680" t="s">
        <v>113</v>
      </c>
      <c r="AQ680" t="s">
        <v>114</v>
      </c>
    </row>
    <row r="681" spans="1:43" x14ac:dyDescent="0.25">
      <c r="A681">
        <v>2024</v>
      </c>
      <c r="B681">
        <v>10</v>
      </c>
      <c r="C681">
        <v>25</v>
      </c>
      <c r="D681" s="33">
        <v>45590</v>
      </c>
      <c r="E681" t="s">
        <v>1401</v>
      </c>
      <c r="F681" t="s">
        <v>1402</v>
      </c>
      <c r="G681" t="s">
        <v>102</v>
      </c>
      <c r="H681">
        <v>6511</v>
      </c>
      <c r="I681">
        <v>6511</v>
      </c>
      <c r="J681" t="s">
        <v>1636</v>
      </c>
      <c r="K681">
        <v>1</v>
      </c>
      <c r="L681">
        <v>6</v>
      </c>
      <c r="M681">
        <v>614502</v>
      </c>
      <c r="N681" t="s">
        <v>388</v>
      </c>
      <c r="O681" t="s">
        <v>129</v>
      </c>
      <c r="P681">
        <v>23000</v>
      </c>
      <c r="Q681">
        <v>23000</v>
      </c>
      <c r="R681">
        <v>0</v>
      </c>
      <c r="S681">
        <v>23000</v>
      </c>
      <c r="T681">
        <v>0</v>
      </c>
      <c r="U681">
        <v>0</v>
      </c>
      <c r="V681">
        <v>47300</v>
      </c>
      <c r="W681">
        <v>70300</v>
      </c>
      <c r="X681">
        <v>1</v>
      </c>
      <c r="Y681" t="s">
        <v>414</v>
      </c>
      <c r="AB681">
        <v>93086981</v>
      </c>
      <c r="AC681">
        <v>8</v>
      </c>
      <c r="AD681" t="s">
        <v>932</v>
      </c>
      <c r="AE681" t="s">
        <v>933</v>
      </c>
      <c r="AF681" t="s">
        <v>390</v>
      </c>
      <c r="AG681" t="s">
        <v>175</v>
      </c>
      <c r="AH681" t="s">
        <v>934</v>
      </c>
      <c r="AI681">
        <v>11001</v>
      </c>
      <c r="AJ681" t="s">
        <v>935</v>
      </c>
      <c r="AK681">
        <v>3177435435</v>
      </c>
      <c r="AM681" t="s">
        <v>426</v>
      </c>
      <c r="AN681">
        <v>31</v>
      </c>
      <c r="AQ681" t="s">
        <v>114</v>
      </c>
    </row>
    <row r="682" spans="1:43" x14ac:dyDescent="0.25">
      <c r="A682">
        <v>2024</v>
      </c>
      <c r="B682">
        <v>10</v>
      </c>
      <c r="C682">
        <v>25</v>
      </c>
      <c r="D682" s="33">
        <v>45590</v>
      </c>
      <c r="E682" t="s">
        <v>100</v>
      </c>
      <c r="F682" t="s">
        <v>101</v>
      </c>
      <c r="G682" t="s">
        <v>102</v>
      </c>
      <c r="H682">
        <v>1004</v>
      </c>
      <c r="I682" t="s">
        <v>1637</v>
      </c>
      <c r="J682" t="s">
        <v>1638</v>
      </c>
      <c r="K682">
        <v>2</v>
      </c>
      <c r="L682">
        <v>6</v>
      </c>
      <c r="M682">
        <v>614502</v>
      </c>
      <c r="N682" t="s">
        <v>388</v>
      </c>
      <c r="O682" t="s">
        <v>129</v>
      </c>
      <c r="P682">
        <v>24000</v>
      </c>
      <c r="Q682">
        <v>24000</v>
      </c>
      <c r="R682">
        <v>0</v>
      </c>
      <c r="S682">
        <v>24000</v>
      </c>
      <c r="T682">
        <v>0</v>
      </c>
      <c r="U682">
        <v>0</v>
      </c>
      <c r="V682">
        <v>496000</v>
      </c>
      <c r="W682">
        <v>551000</v>
      </c>
      <c r="X682" t="s">
        <v>1639</v>
      </c>
      <c r="Y682" t="s">
        <v>181</v>
      </c>
      <c r="AB682">
        <v>830515226</v>
      </c>
      <c r="AC682">
        <v>1</v>
      </c>
      <c r="AD682" t="s">
        <v>397</v>
      </c>
      <c r="AI682">
        <v>11001</v>
      </c>
      <c r="AJ682" t="s">
        <v>398</v>
      </c>
      <c r="AK682">
        <v>6758025</v>
      </c>
      <c r="AM682" t="s">
        <v>399</v>
      </c>
      <c r="AN682">
        <v>31</v>
      </c>
      <c r="AP682" t="s">
        <v>113</v>
      </c>
      <c r="AQ682" t="s">
        <v>142</v>
      </c>
    </row>
    <row r="683" spans="1:43" x14ac:dyDescent="0.25">
      <c r="A683">
        <v>2024</v>
      </c>
      <c r="B683">
        <v>10</v>
      </c>
      <c r="C683">
        <v>25</v>
      </c>
      <c r="D683" s="33">
        <v>45590</v>
      </c>
      <c r="E683" t="s">
        <v>100</v>
      </c>
      <c r="F683" t="s">
        <v>101</v>
      </c>
      <c r="G683" t="s">
        <v>102</v>
      </c>
      <c r="H683">
        <v>1004</v>
      </c>
      <c r="I683" t="s">
        <v>1637</v>
      </c>
      <c r="J683" t="s">
        <v>1638</v>
      </c>
      <c r="K683">
        <v>1</v>
      </c>
      <c r="L683">
        <v>6</v>
      </c>
      <c r="M683">
        <v>614502</v>
      </c>
      <c r="N683" t="s">
        <v>388</v>
      </c>
      <c r="O683" t="s">
        <v>129</v>
      </c>
      <c r="P683">
        <v>31000</v>
      </c>
      <c r="Q683">
        <v>31000</v>
      </c>
      <c r="R683">
        <v>0</v>
      </c>
      <c r="S683">
        <v>31000</v>
      </c>
      <c r="T683">
        <v>0</v>
      </c>
      <c r="U683">
        <v>0</v>
      </c>
      <c r="V683">
        <v>496000</v>
      </c>
      <c r="W683">
        <v>551000</v>
      </c>
      <c r="X683" t="s">
        <v>1431</v>
      </c>
      <c r="Y683" t="s">
        <v>1432</v>
      </c>
      <c r="AB683">
        <v>830515226</v>
      </c>
      <c r="AC683">
        <v>1</v>
      </c>
      <c r="AD683" t="s">
        <v>397</v>
      </c>
      <c r="AI683">
        <v>11001</v>
      </c>
      <c r="AJ683" t="s">
        <v>398</v>
      </c>
      <c r="AK683">
        <v>6758025</v>
      </c>
      <c r="AM683" t="s">
        <v>399</v>
      </c>
      <c r="AN683">
        <v>31</v>
      </c>
      <c r="AP683" t="s">
        <v>113</v>
      </c>
      <c r="AQ683" t="s">
        <v>142</v>
      </c>
    </row>
    <row r="684" spans="1:43" x14ac:dyDescent="0.25">
      <c r="A684">
        <v>2024</v>
      </c>
      <c r="B684">
        <v>10</v>
      </c>
      <c r="C684">
        <v>25</v>
      </c>
      <c r="D684" s="33">
        <v>45590</v>
      </c>
      <c r="E684" t="s">
        <v>100</v>
      </c>
      <c r="F684" t="s">
        <v>101</v>
      </c>
      <c r="G684" t="s">
        <v>102</v>
      </c>
      <c r="H684">
        <v>1005</v>
      </c>
      <c r="I684" t="s">
        <v>1640</v>
      </c>
      <c r="J684" t="s">
        <v>1641</v>
      </c>
      <c r="K684">
        <v>1</v>
      </c>
      <c r="L684">
        <v>6</v>
      </c>
      <c r="M684">
        <v>614502</v>
      </c>
      <c r="N684" t="s">
        <v>388</v>
      </c>
      <c r="O684" t="s">
        <v>129</v>
      </c>
      <c r="P684">
        <v>24600</v>
      </c>
      <c r="Q684">
        <v>24600</v>
      </c>
      <c r="R684">
        <v>0</v>
      </c>
      <c r="S684">
        <v>24600</v>
      </c>
      <c r="T684">
        <v>0</v>
      </c>
      <c r="U684">
        <v>0</v>
      </c>
      <c r="V684">
        <v>46201</v>
      </c>
      <c r="W684">
        <v>789701</v>
      </c>
      <c r="X684" t="s">
        <v>1431</v>
      </c>
      <c r="Y684" t="s">
        <v>1432</v>
      </c>
      <c r="AB684">
        <v>860001307</v>
      </c>
      <c r="AC684">
        <v>0</v>
      </c>
      <c r="AD684" t="s">
        <v>949</v>
      </c>
      <c r="AI684">
        <v>11001</v>
      </c>
      <c r="AJ684" t="s">
        <v>950</v>
      </c>
      <c r="AK684">
        <v>5943400</v>
      </c>
      <c r="AM684" t="s">
        <v>426</v>
      </c>
      <c r="AN684">
        <v>31</v>
      </c>
      <c r="AQ684" t="s">
        <v>114</v>
      </c>
    </row>
    <row r="685" spans="1:43" x14ac:dyDescent="0.25">
      <c r="A685">
        <v>2024</v>
      </c>
      <c r="B685">
        <v>10</v>
      </c>
      <c r="C685">
        <v>25</v>
      </c>
      <c r="D685" s="33">
        <v>45590</v>
      </c>
      <c r="E685" t="s">
        <v>100</v>
      </c>
      <c r="F685" t="s">
        <v>101</v>
      </c>
      <c r="G685" t="s">
        <v>102</v>
      </c>
      <c r="H685">
        <v>1005</v>
      </c>
      <c r="I685" t="s">
        <v>1640</v>
      </c>
      <c r="J685" t="s">
        <v>1641</v>
      </c>
      <c r="K685">
        <v>2</v>
      </c>
      <c r="L685">
        <v>6</v>
      </c>
      <c r="M685">
        <v>614502</v>
      </c>
      <c r="N685" t="s">
        <v>388</v>
      </c>
      <c r="O685" t="s">
        <v>129</v>
      </c>
      <c r="P685">
        <v>153600</v>
      </c>
      <c r="Q685">
        <v>153600</v>
      </c>
      <c r="R685">
        <v>0</v>
      </c>
      <c r="S685">
        <v>153600</v>
      </c>
      <c r="T685">
        <v>0</v>
      </c>
      <c r="U685">
        <v>0</v>
      </c>
      <c r="V685">
        <v>46201</v>
      </c>
      <c r="W685">
        <v>789701</v>
      </c>
      <c r="X685" t="s">
        <v>1431</v>
      </c>
      <c r="Y685" t="s">
        <v>1432</v>
      </c>
      <c r="AB685">
        <v>860001307</v>
      </c>
      <c r="AC685">
        <v>0</v>
      </c>
      <c r="AD685" t="s">
        <v>949</v>
      </c>
      <c r="AI685">
        <v>11001</v>
      </c>
      <c r="AJ685" t="s">
        <v>950</v>
      </c>
      <c r="AK685">
        <v>5943400</v>
      </c>
      <c r="AM685" t="s">
        <v>426</v>
      </c>
      <c r="AN685">
        <v>31</v>
      </c>
      <c r="AQ685" t="s">
        <v>114</v>
      </c>
    </row>
    <row r="686" spans="1:43" x14ac:dyDescent="0.25">
      <c r="A686">
        <v>2024</v>
      </c>
      <c r="B686">
        <v>10</v>
      </c>
      <c r="C686">
        <v>25</v>
      </c>
      <c r="D686" s="33">
        <v>45590</v>
      </c>
      <c r="E686" t="s">
        <v>100</v>
      </c>
      <c r="F686" t="s">
        <v>101</v>
      </c>
      <c r="G686" t="s">
        <v>102</v>
      </c>
      <c r="H686">
        <v>1008</v>
      </c>
      <c r="I686">
        <v>2412</v>
      </c>
      <c r="J686" t="s">
        <v>1642</v>
      </c>
      <c r="K686">
        <v>1</v>
      </c>
      <c r="L686">
        <v>6</v>
      </c>
      <c r="M686">
        <v>614502</v>
      </c>
      <c r="N686" t="s">
        <v>388</v>
      </c>
      <c r="O686" t="s">
        <v>129</v>
      </c>
      <c r="P686">
        <v>25000</v>
      </c>
      <c r="Q686">
        <v>25000</v>
      </c>
      <c r="R686">
        <v>0</v>
      </c>
      <c r="S686">
        <v>25000</v>
      </c>
      <c r="T686">
        <v>0</v>
      </c>
      <c r="U686">
        <v>0</v>
      </c>
      <c r="V686">
        <v>4613984.4000000004</v>
      </c>
      <c r="W686">
        <v>4663984.4000000004</v>
      </c>
      <c r="X686" t="s">
        <v>264</v>
      </c>
      <c r="Y686" t="s">
        <v>258</v>
      </c>
      <c r="AB686">
        <v>1049614643</v>
      </c>
      <c r="AC686">
        <v>0</v>
      </c>
      <c r="AD686" t="s">
        <v>462</v>
      </c>
      <c r="AE686" t="s">
        <v>187</v>
      </c>
      <c r="AF686" t="s">
        <v>463</v>
      </c>
      <c r="AG686" t="s">
        <v>464</v>
      </c>
      <c r="AH686" t="s">
        <v>465</v>
      </c>
      <c r="AI686">
        <v>11001</v>
      </c>
      <c r="AJ686" t="s">
        <v>466</v>
      </c>
      <c r="AK686">
        <v>9338490</v>
      </c>
      <c r="AM686" t="s">
        <v>467</v>
      </c>
      <c r="AN686">
        <v>31</v>
      </c>
      <c r="AP686" t="s">
        <v>113</v>
      </c>
      <c r="AQ686" t="s">
        <v>142</v>
      </c>
    </row>
    <row r="687" spans="1:43" x14ac:dyDescent="0.25">
      <c r="A687">
        <v>2024</v>
      </c>
      <c r="B687">
        <v>10</v>
      </c>
      <c r="C687">
        <v>25</v>
      </c>
      <c r="D687" s="33">
        <v>45590</v>
      </c>
      <c r="E687" t="s">
        <v>100</v>
      </c>
      <c r="F687" t="s">
        <v>101</v>
      </c>
      <c r="G687" t="s">
        <v>102</v>
      </c>
      <c r="H687">
        <v>1009</v>
      </c>
      <c r="I687">
        <v>682</v>
      </c>
      <c r="J687" t="s">
        <v>1643</v>
      </c>
      <c r="K687">
        <v>1</v>
      </c>
      <c r="L687">
        <v>6</v>
      </c>
      <c r="M687">
        <v>614502</v>
      </c>
      <c r="N687" t="s">
        <v>388</v>
      </c>
      <c r="O687" t="s">
        <v>129</v>
      </c>
      <c r="P687">
        <v>7800</v>
      </c>
      <c r="Q687">
        <v>7800</v>
      </c>
      <c r="R687">
        <v>0</v>
      </c>
      <c r="S687">
        <v>7800</v>
      </c>
      <c r="T687">
        <v>0</v>
      </c>
      <c r="U687">
        <v>0</v>
      </c>
      <c r="V687">
        <v>0</v>
      </c>
      <c r="W687">
        <v>7800</v>
      </c>
      <c r="X687" t="s">
        <v>264</v>
      </c>
      <c r="Y687" t="s">
        <v>258</v>
      </c>
      <c r="AB687">
        <v>901817744</v>
      </c>
      <c r="AC687">
        <v>7</v>
      </c>
      <c r="AD687" t="s">
        <v>1644</v>
      </c>
      <c r="AI687">
        <v>11001</v>
      </c>
      <c r="AJ687" t="s">
        <v>1645</v>
      </c>
      <c r="AK687">
        <v>3153503936</v>
      </c>
      <c r="AM687" t="s">
        <v>1646</v>
      </c>
      <c r="AN687">
        <v>31</v>
      </c>
      <c r="AO687" t="s">
        <v>113</v>
      </c>
      <c r="AP687" t="s">
        <v>113</v>
      </c>
      <c r="AQ687" t="s">
        <v>114</v>
      </c>
    </row>
    <row r="688" spans="1:43" x14ac:dyDescent="0.25">
      <c r="A688">
        <v>2024</v>
      </c>
      <c r="B688">
        <v>10</v>
      </c>
      <c r="C688">
        <v>25</v>
      </c>
      <c r="D688" s="33">
        <v>45590</v>
      </c>
      <c r="E688" t="s">
        <v>100</v>
      </c>
      <c r="F688" t="s">
        <v>101</v>
      </c>
      <c r="G688" t="s">
        <v>102</v>
      </c>
      <c r="H688">
        <v>1010</v>
      </c>
      <c r="I688">
        <v>3938</v>
      </c>
      <c r="J688" t="s">
        <v>1647</v>
      </c>
      <c r="K688">
        <v>1</v>
      </c>
      <c r="L688">
        <v>6</v>
      </c>
      <c r="M688">
        <v>614502</v>
      </c>
      <c r="N688" t="s">
        <v>388</v>
      </c>
      <c r="O688" t="s">
        <v>129</v>
      </c>
      <c r="P688">
        <v>100000</v>
      </c>
      <c r="Q688">
        <v>100000</v>
      </c>
      <c r="R688">
        <v>0</v>
      </c>
      <c r="S688">
        <v>100000</v>
      </c>
      <c r="T688">
        <v>0</v>
      </c>
      <c r="U688">
        <v>0</v>
      </c>
      <c r="V688">
        <v>0</v>
      </c>
      <c r="W688">
        <v>100000</v>
      </c>
      <c r="X688">
        <v>3</v>
      </c>
      <c r="Y688" t="s">
        <v>1648</v>
      </c>
      <c r="AB688">
        <v>900721438</v>
      </c>
      <c r="AC688">
        <v>0</v>
      </c>
      <c r="AD688" t="s">
        <v>1649</v>
      </c>
      <c r="AI688">
        <v>11001</v>
      </c>
      <c r="AJ688" t="s">
        <v>1650</v>
      </c>
      <c r="AK688">
        <v>6718469</v>
      </c>
      <c r="AM688" t="s">
        <v>1651</v>
      </c>
      <c r="AN688">
        <v>31</v>
      </c>
      <c r="AO688" t="s">
        <v>113</v>
      </c>
      <c r="AP688" t="s">
        <v>113</v>
      </c>
      <c r="AQ688" t="s">
        <v>763</v>
      </c>
    </row>
    <row r="689" spans="1:43" x14ac:dyDescent="0.25">
      <c r="A689">
        <v>2024</v>
      </c>
      <c r="B689">
        <v>10</v>
      </c>
      <c r="C689">
        <v>25</v>
      </c>
      <c r="D689" s="33">
        <v>45590</v>
      </c>
      <c r="E689" t="s">
        <v>100</v>
      </c>
      <c r="F689" t="s">
        <v>101</v>
      </c>
      <c r="G689" t="s">
        <v>102</v>
      </c>
      <c r="H689">
        <v>1015</v>
      </c>
      <c r="I689">
        <v>13216</v>
      </c>
      <c r="J689" t="s">
        <v>721</v>
      </c>
      <c r="K689">
        <v>1</v>
      </c>
      <c r="L689">
        <v>6</v>
      </c>
      <c r="M689">
        <v>614502</v>
      </c>
      <c r="N689" t="s">
        <v>388</v>
      </c>
      <c r="O689" t="s">
        <v>129</v>
      </c>
      <c r="P689">
        <v>136136</v>
      </c>
      <c r="Q689">
        <v>136136</v>
      </c>
      <c r="R689">
        <v>0</v>
      </c>
      <c r="S689">
        <v>136136</v>
      </c>
      <c r="T689">
        <v>0</v>
      </c>
      <c r="U689">
        <v>0</v>
      </c>
      <c r="V689">
        <v>5971865</v>
      </c>
      <c r="W689">
        <v>6108001</v>
      </c>
      <c r="X689" t="s">
        <v>1639</v>
      </c>
      <c r="Y689" t="s">
        <v>181</v>
      </c>
      <c r="AB689">
        <v>800092967</v>
      </c>
      <c r="AC689">
        <v>2</v>
      </c>
      <c r="AD689" t="s">
        <v>649</v>
      </c>
      <c r="AI689">
        <v>11001</v>
      </c>
      <c r="AJ689" t="s">
        <v>650</v>
      </c>
      <c r="AK689">
        <v>3701082</v>
      </c>
      <c r="AM689" t="s">
        <v>426</v>
      </c>
      <c r="AN689">
        <v>31</v>
      </c>
      <c r="AQ689" t="s">
        <v>157</v>
      </c>
    </row>
    <row r="690" spans="1:43" x14ac:dyDescent="0.25">
      <c r="A690">
        <v>2024</v>
      </c>
      <c r="B690">
        <v>10</v>
      </c>
      <c r="C690">
        <v>29</v>
      </c>
      <c r="D690" s="33">
        <v>45594</v>
      </c>
      <c r="E690" t="s">
        <v>1401</v>
      </c>
      <c r="F690" t="s">
        <v>1402</v>
      </c>
      <c r="G690" t="s">
        <v>102</v>
      </c>
      <c r="H690">
        <v>6542</v>
      </c>
      <c r="I690">
        <v>9845</v>
      </c>
      <c r="J690" t="s">
        <v>1652</v>
      </c>
      <c r="K690">
        <v>1</v>
      </c>
      <c r="L690">
        <v>6</v>
      </c>
      <c r="M690">
        <v>614502</v>
      </c>
      <c r="N690" t="s">
        <v>388</v>
      </c>
      <c r="O690" t="s">
        <v>129</v>
      </c>
      <c r="P690">
        <v>1000000</v>
      </c>
      <c r="Q690">
        <v>1000000</v>
      </c>
      <c r="R690">
        <v>0</v>
      </c>
      <c r="S690">
        <v>1000000</v>
      </c>
      <c r="T690">
        <v>0</v>
      </c>
      <c r="U690">
        <v>0</v>
      </c>
      <c r="V690">
        <v>0</v>
      </c>
      <c r="W690">
        <v>1606900</v>
      </c>
      <c r="X690" t="s">
        <v>1431</v>
      </c>
      <c r="Y690" t="s">
        <v>1432</v>
      </c>
      <c r="AB690">
        <v>901375696</v>
      </c>
      <c r="AC690">
        <v>3</v>
      </c>
      <c r="AD690" t="s">
        <v>1550</v>
      </c>
      <c r="AI690">
        <v>11001</v>
      </c>
      <c r="AJ690" t="s">
        <v>1551</v>
      </c>
      <c r="AK690">
        <v>3118569755</v>
      </c>
      <c r="AM690" t="s">
        <v>1552</v>
      </c>
      <c r="AN690">
        <v>31</v>
      </c>
      <c r="AO690" t="s">
        <v>113</v>
      </c>
      <c r="AP690" t="s">
        <v>113</v>
      </c>
      <c r="AQ690" t="s">
        <v>142</v>
      </c>
    </row>
    <row r="691" spans="1:43" x14ac:dyDescent="0.25">
      <c r="A691">
        <v>2024</v>
      </c>
      <c r="B691">
        <v>10</v>
      </c>
      <c r="C691">
        <v>29</v>
      </c>
      <c r="D691" s="33">
        <v>45594</v>
      </c>
      <c r="E691" t="s">
        <v>100</v>
      </c>
      <c r="F691" t="s">
        <v>101</v>
      </c>
      <c r="G691" t="s">
        <v>102</v>
      </c>
      <c r="H691">
        <v>1018</v>
      </c>
      <c r="I691" t="s">
        <v>1653</v>
      </c>
      <c r="J691" t="s">
        <v>1654</v>
      </c>
      <c r="K691">
        <v>1</v>
      </c>
      <c r="L691">
        <v>6</v>
      </c>
      <c r="M691">
        <v>614502</v>
      </c>
      <c r="N691" t="s">
        <v>388</v>
      </c>
      <c r="O691" t="s">
        <v>129</v>
      </c>
      <c r="P691">
        <v>313400</v>
      </c>
      <c r="Q691">
        <v>313400</v>
      </c>
      <c r="R691">
        <v>0</v>
      </c>
      <c r="S691">
        <v>313400</v>
      </c>
      <c r="T691">
        <v>0</v>
      </c>
      <c r="U691">
        <v>0</v>
      </c>
      <c r="V691">
        <v>0</v>
      </c>
      <c r="W691">
        <v>313400</v>
      </c>
      <c r="X691">
        <v>3</v>
      </c>
      <c r="Y691" t="s">
        <v>1648</v>
      </c>
      <c r="Z691" t="s">
        <v>100</v>
      </c>
      <c r="AA691" t="s">
        <v>106</v>
      </c>
      <c r="AB691">
        <v>900204272</v>
      </c>
      <c r="AC691">
        <v>8</v>
      </c>
      <c r="AD691" t="s">
        <v>1655</v>
      </c>
      <c r="AI691">
        <v>11001</v>
      </c>
      <c r="AJ691" t="s">
        <v>1656</v>
      </c>
      <c r="AK691">
        <v>574050082</v>
      </c>
      <c r="AM691" t="s">
        <v>1657</v>
      </c>
      <c r="AN691">
        <v>31</v>
      </c>
      <c r="AO691" t="s">
        <v>113</v>
      </c>
      <c r="AP691" t="s">
        <v>113</v>
      </c>
      <c r="AQ691" t="s">
        <v>142</v>
      </c>
    </row>
    <row r="692" spans="1:43" x14ac:dyDescent="0.25">
      <c r="A692">
        <v>2024</v>
      </c>
      <c r="B692">
        <v>10</v>
      </c>
      <c r="C692">
        <v>29</v>
      </c>
      <c r="D692" s="33">
        <v>45594</v>
      </c>
      <c r="E692" t="s">
        <v>100</v>
      </c>
      <c r="F692" t="s">
        <v>101</v>
      </c>
      <c r="G692" t="s">
        <v>102</v>
      </c>
      <c r="H692">
        <v>1027</v>
      </c>
      <c r="I692">
        <v>307671</v>
      </c>
      <c r="J692" t="s">
        <v>1658</v>
      </c>
      <c r="K692">
        <v>1</v>
      </c>
      <c r="L692">
        <v>6</v>
      </c>
      <c r="M692">
        <v>614502</v>
      </c>
      <c r="N692" t="s">
        <v>388</v>
      </c>
      <c r="O692" t="s">
        <v>129</v>
      </c>
      <c r="P692">
        <v>36000</v>
      </c>
      <c r="Q692">
        <v>36000</v>
      </c>
      <c r="R692">
        <v>0</v>
      </c>
      <c r="S692">
        <v>36000</v>
      </c>
      <c r="T692">
        <v>0</v>
      </c>
      <c r="U692">
        <v>0</v>
      </c>
      <c r="V692">
        <v>2023596.98</v>
      </c>
      <c r="W692">
        <v>2361596.98</v>
      </c>
      <c r="X692" t="s">
        <v>203</v>
      </c>
      <c r="Y692" t="s">
        <v>204</v>
      </c>
      <c r="AB692">
        <v>800157698</v>
      </c>
      <c r="AC692">
        <v>7</v>
      </c>
      <c r="AD692" t="s">
        <v>445</v>
      </c>
      <c r="AI692">
        <v>11001</v>
      </c>
      <c r="AJ692" t="s">
        <v>446</v>
      </c>
      <c r="AK692" t="s">
        <v>447</v>
      </c>
      <c r="AM692" t="s">
        <v>448</v>
      </c>
      <c r="AN692">
        <v>31</v>
      </c>
      <c r="AO692" t="s">
        <v>113</v>
      </c>
      <c r="AP692" t="s">
        <v>113</v>
      </c>
      <c r="AQ692" t="s">
        <v>142</v>
      </c>
    </row>
    <row r="693" spans="1:43" x14ac:dyDescent="0.25">
      <c r="A693">
        <v>2024</v>
      </c>
      <c r="B693">
        <v>10</v>
      </c>
      <c r="C693">
        <v>30</v>
      </c>
      <c r="D693" s="33">
        <v>45595</v>
      </c>
      <c r="E693" t="s">
        <v>1401</v>
      </c>
      <c r="F693" t="s">
        <v>1402</v>
      </c>
      <c r="G693" t="s">
        <v>102</v>
      </c>
      <c r="H693">
        <v>6566</v>
      </c>
      <c r="I693">
        <v>6553</v>
      </c>
      <c r="J693" t="s">
        <v>1659</v>
      </c>
      <c r="K693">
        <v>1</v>
      </c>
      <c r="L693">
        <v>6</v>
      </c>
      <c r="M693">
        <v>614502</v>
      </c>
      <c r="N693" t="s">
        <v>388</v>
      </c>
      <c r="O693" t="s">
        <v>129</v>
      </c>
      <c r="P693">
        <v>80000</v>
      </c>
      <c r="Q693">
        <v>80000</v>
      </c>
      <c r="R693">
        <v>0</v>
      </c>
      <c r="S693">
        <v>80000</v>
      </c>
      <c r="T693">
        <v>0</v>
      </c>
      <c r="U693">
        <v>0</v>
      </c>
      <c r="V693">
        <v>631000</v>
      </c>
      <c r="W693">
        <v>711000</v>
      </c>
      <c r="X693" t="s">
        <v>1639</v>
      </c>
      <c r="Y693" t="s">
        <v>181</v>
      </c>
      <c r="Z693" t="s">
        <v>145</v>
      </c>
      <c r="AA693" t="s">
        <v>150</v>
      </c>
      <c r="AB693">
        <v>79147771</v>
      </c>
      <c r="AC693">
        <v>1</v>
      </c>
      <c r="AD693" t="s">
        <v>609</v>
      </c>
      <c r="AE693" t="s">
        <v>610</v>
      </c>
      <c r="AG693" t="s">
        <v>611</v>
      </c>
      <c r="AH693" t="s">
        <v>612</v>
      </c>
      <c r="AI693">
        <v>11001</v>
      </c>
      <c r="AJ693" t="s">
        <v>613</v>
      </c>
      <c r="AK693">
        <v>3125406931</v>
      </c>
      <c r="AM693" t="s">
        <v>426</v>
      </c>
      <c r="AN693">
        <v>31</v>
      </c>
      <c r="AQ693" t="s">
        <v>114</v>
      </c>
    </row>
    <row r="694" spans="1:43" x14ac:dyDescent="0.25">
      <c r="A694">
        <v>2024</v>
      </c>
      <c r="B694">
        <v>10</v>
      </c>
      <c r="C694">
        <v>30</v>
      </c>
      <c r="D694" s="33">
        <v>45595</v>
      </c>
      <c r="E694" t="s">
        <v>1401</v>
      </c>
      <c r="F694" t="s">
        <v>1402</v>
      </c>
      <c r="G694" t="s">
        <v>102</v>
      </c>
      <c r="H694">
        <v>6593</v>
      </c>
      <c r="I694">
        <v>6593</v>
      </c>
      <c r="J694" t="s">
        <v>1660</v>
      </c>
      <c r="K694">
        <v>1</v>
      </c>
      <c r="L694">
        <v>6</v>
      </c>
      <c r="M694">
        <v>614502</v>
      </c>
      <c r="N694" t="s">
        <v>388</v>
      </c>
      <c r="O694" t="s">
        <v>129</v>
      </c>
      <c r="P694">
        <v>390000</v>
      </c>
      <c r="Q694">
        <v>390000</v>
      </c>
      <c r="R694">
        <v>0</v>
      </c>
      <c r="S694">
        <v>390000</v>
      </c>
      <c r="T694">
        <v>0</v>
      </c>
      <c r="U694">
        <v>0</v>
      </c>
      <c r="V694">
        <v>0</v>
      </c>
      <c r="W694">
        <v>390000</v>
      </c>
      <c r="X694" t="s">
        <v>1431</v>
      </c>
      <c r="Y694" t="s">
        <v>1432</v>
      </c>
      <c r="Z694" t="s">
        <v>145</v>
      </c>
      <c r="AA694" t="s">
        <v>150</v>
      </c>
      <c r="AB694">
        <v>1072655361</v>
      </c>
      <c r="AC694">
        <v>8</v>
      </c>
      <c r="AD694" t="s">
        <v>1661</v>
      </c>
      <c r="AE694" t="s">
        <v>354</v>
      </c>
      <c r="AF694" t="s">
        <v>293</v>
      </c>
      <c r="AG694" t="s">
        <v>1662</v>
      </c>
      <c r="AH694" t="s">
        <v>502</v>
      </c>
      <c r="AI694">
        <v>11001</v>
      </c>
      <c r="AJ694" t="s">
        <v>1663</v>
      </c>
      <c r="AK694">
        <v>3202376060</v>
      </c>
      <c r="AM694" t="s">
        <v>1664</v>
      </c>
      <c r="AN694">
        <v>31</v>
      </c>
      <c r="AO694" t="s">
        <v>113</v>
      </c>
      <c r="AP694" t="s">
        <v>113</v>
      </c>
      <c r="AQ694" t="s">
        <v>114</v>
      </c>
    </row>
    <row r="695" spans="1:43" x14ac:dyDescent="0.25">
      <c r="A695">
        <v>2024</v>
      </c>
      <c r="B695">
        <v>10</v>
      </c>
      <c r="C695">
        <v>30</v>
      </c>
      <c r="D695" s="33">
        <v>45595</v>
      </c>
      <c r="E695" t="s">
        <v>1401</v>
      </c>
      <c r="F695" t="s">
        <v>1402</v>
      </c>
      <c r="G695" t="s">
        <v>102</v>
      </c>
      <c r="H695">
        <v>6651</v>
      </c>
      <c r="I695">
        <v>6650</v>
      </c>
      <c r="J695" t="s">
        <v>1665</v>
      </c>
      <c r="K695">
        <v>1</v>
      </c>
      <c r="L695">
        <v>6</v>
      </c>
      <c r="M695">
        <v>614502</v>
      </c>
      <c r="N695" t="s">
        <v>388</v>
      </c>
      <c r="O695" t="s">
        <v>129</v>
      </c>
      <c r="P695">
        <v>100000</v>
      </c>
      <c r="Q695">
        <v>100000</v>
      </c>
      <c r="R695">
        <v>0</v>
      </c>
      <c r="S695">
        <v>100000</v>
      </c>
      <c r="T695">
        <v>0</v>
      </c>
      <c r="U695">
        <v>0</v>
      </c>
      <c r="V695">
        <v>0</v>
      </c>
      <c r="W695">
        <v>100000</v>
      </c>
      <c r="X695" t="s">
        <v>1639</v>
      </c>
      <c r="Y695" t="s">
        <v>181</v>
      </c>
      <c r="Z695" t="s">
        <v>145</v>
      </c>
      <c r="AA695" t="s">
        <v>150</v>
      </c>
      <c r="AB695">
        <v>800006079</v>
      </c>
      <c r="AC695">
        <v>0</v>
      </c>
      <c r="AD695" t="s">
        <v>1666</v>
      </c>
      <c r="AI695">
        <v>11001</v>
      </c>
      <c r="AJ695" t="s">
        <v>1667</v>
      </c>
      <c r="AK695">
        <v>6723080</v>
      </c>
      <c r="AM695" t="s">
        <v>1668</v>
      </c>
      <c r="AN695">
        <v>31</v>
      </c>
      <c r="AO695" t="s">
        <v>113</v>
      </c>
      <c r="AP695" t="s">
        <v>113</v>
      </c>
      <c r="AQ695" t="s">
        <v>114</v>
      </c>
    </row>
    <row r="696" spans="1:43" x14ac:dyDescent="0.25">
      <c r="A696">
        <v>2024</v>
      </c>
      <c r="B696">
        <v>10</v>
      </c>
      <c r="C696">
        <v>31</v>
      </c>
      <c r="D696" s="33">
        <v>45596</v>
      </c>
      <c r="E696" t="s">
        <v>1401</v>
      </c>
      <c r="F696" t="s">
        <v>1402</v>
      </c>
      <c r="G696" t="s">
        <v>102</v>
      </c>
      <c r="H696">
        <v>6568</v>
      </c>
      <c r="I696">
        <v>653</v>
      </c>
      <c r="J696" t="s">
        <v>1669</v>
      </c>
      <c r="K696">
        <v>1</v>
      </c>
      <c r="L696">
        <v>6</v>
      </c>
      <c r="M696">
        <v>614502</v>
      </c>
      <c r="N696" t="s">
        <v>388</v>
      </c>
      <c r="O696" t="s">
        <v>129</v>
      </c>
      <c r="P696">
        <v>90000</v>
      </c>
      <c r="Q696">
        <v>90000</v>
      </c>
      <c r="R696">
        <v>0</v>
      </c>
      <c r="S696">
        <v>90000</v>
      </c>
      <c r="T696">
        <v>0</v>
      </c>
      <c r="U696">
        <v>0</v>
      </c>
      <c r="V696">
        <v>220000</v>
      </c>
      <c r="W696">
        <v>310000</v>
      </c>
      <c r="X696" t="s">
        <v>1639</v>
      </c>
      <c r="Y696" t="s">
        <v>181</v>
      </c>
      <c r="AB696">
        <v>80090005</v>
      </c>
      <c r="AC696">
        <v>2</v>
      </c>
      <c r="AD696" t="s">
        <v>1395</v>
      </c>
      <c r="AE696" t="s">
        <v>1396</v>
      </c>
      <c r="AF696" t="s">
        <v>1397</v>
      </c>
      <c r="AG696" t="s">
        <v>879</v>
      </c>
      <c r="AH696" t="s">
        <v>1398</v>
      </c>
      <c r="AI696">
        <v>11001</v>
      </c>
      <c r="AJ696" t="s">
        <v>1399</v>
      </c>
      <c r="AK696">
        <v>3118077503</v>
      </c>
      <c r="AM696" t="s">
        <v>1400</v>
      </c>
      <c r="AN696">
        <v>31</v>
      </c>
      <c r="AO696" t="s">
        <v>113</v>
      </c>
      <c r="AP696" t="s">
        <v>113</v>
      </c>
      <c r="AQ696" t="s">
        <v>114</v>
      </c>
    </row>
    <row r="697" spans="1:43" x14ac:dyDescent="0.25">
      <c r="A697">
        <v>2024</v>
      </c>
      <c r="B697">
        <v>10</v>
      </c>
      <c r="C697">
        <v>31</v>
      </c>
      <c r="D697" s="33">
        <v>45596</v>
      </c>
      <c r="E697" t="s">
        <v>1401</v>
      </c>
      <c r="F697" t="s">
        <v>1402</v>
      </c>
      <c r="G697" t="s">
        <v>102</v>
      </c>
      <c r="H697">
        <v>6569</v>
      </c>
      <c r="I697">
        <v>6569</v>
      </c>
      <c r="J697" t="s">
        <v>1670</v>
      </c>
      <c r="K697">
        <v>1</v>
      </c>
      <c r="L697">
        <v>6</v>
      </c>
      <c r="M697">
        <v>614502</v>
      </c>
      <c r="N697" t="s">
        <v>388</v>
      </c>
      <c r="O697" t="s">
        <v>129</v>
      </c>
      <c r="P697">
        <v>30000</v>
      </c>
      <c r="Q697">
        <v>30000</v>
      </c>
      <c r="R697">
        <v>0</v>
      </c>
      <c r="S697">
        <v>30000</v>
      </c>
      <c r="T697">
        <v>0</v>
      </c>
      <c r="U697">
        <v>0</v>
      </c>
      <c r="V697">
        <v>740000</v>
      </c>
      <c r="W697">
        <v>920000</v>
      </c>
      <c r="X697" t="s">
        <v>1639</v>
      </c>
      <c r="Y697" t="s">
        <v>181</v>
      </c>
      <c r="AB697">
        <v>1020769314</v>
      </c>
      <c r="AC697">
        <v>2</v>
      </c>
      <c r="AD697" t="s">
        <v>1483</v>
      </c>
      <c r="AE697" t="s">
        <v>1484</v>
      </c>
      <c r="AF697" t="s">
        <v>287</v>
      </c>
      <c r="AG697" t="s">
        <v>797</v>
      </c>
      <c r="AH697" t="s">
        <v>1485</v>
      </c>
      <c r="AI697">
        <v>11001</v>
      </c>
      <c r="AJ697" t="s">
        <v>1486</v>
      </c>
      <c r="AK697">
        <v>3123716524</v>
      </c>
      <c r="AM697" t="s">
        <v>1487</v>
      </c>
      <c r="AN697">
        <v>31</v>
      </c>
      <c r="AO697" t="s">
        <v>113</v>
      </c>
      <c r="AP697" t="s">
        <v>113</v>
      </c>
      <c r="AQ697" t="s">
        <v>114</v>
      </c>
    </row>
    <row r="698" spans="1:43" x14ac:dyDescent="0.25">
      <c r="A698">
        <v>2024</v>
      </c>
      <c r="B698">
        <v>10</v>
      </c>
      <c r="C698">
        <v>31</v>
      </c>
      <c r="D698" s="33">
        <v>45596</v>
      </c>
      <c r="E698" t="s">
        <v>1401</v>
      </c>
      <c r="F698" t="s">
        <v>1402</v>
      </c>
      <c r="G698" t="s">
        <v>102</v>
      </c>
      <c r="H698">
        <v>6571</v>
      </c>
      <c r="I698">
        <v>6571</v>
      </c>
      <c r="J698" t="s">
        <v>1671</v>
      </c>
      <c r="K698">
        <v>1</v>
      </c>
      <c r="L698">
        <v>6</v>
      </c>
      <c r="M698">
        <v>614502</v>
      </c>
      <c r="N698" t="s">
        <v>388</v>
      </c>
      <c r="O698" t="s">
        <v>129</v>
      </c>
      <c r="P698">
        <v>30000</v>
      </c>
      <c r="Q698">
        <v>30000</v>
      </c>
      <c r="R698">
        <v>0</v>
      </c>
      <c r="S698">
        <v>30000</v>
      </c>
      <c r="T698">
        <v>0</v>
      </c>
      <c r="U698">
        <v>0</v>
      </c>
      <c r="V698">
        <v>170000</v>
      </c>
      <c r="W698">
        <v>200000</v>
      </c>
      <c r="X698" t="s">
        <v>203</v>
      </c>
      <c r="Y698" t="s">
        <v>204</v>
      </c>
      <c r="AB698">
        <v>1020752869</v>
      </c>
      <c r="AC698">
        <v>3</v>
      </c>
      <c r="AD698" t="s">
        <v>492</v>
      </c>
      <c r="AE698" t="s">
        <v>493</v>
      </c>
      <c r="AG698" t="s">
        <v>494</v>
      </c>
      <c r="AH698" t="s">
        <v>495</v>
      </c>
      <c r="AI698">
        <v>11001</v>
      </c>
      <c r="AJ698" t="s">
        <v>496</v>
      </c>
      <c r="AK698">
        <v>3046190467</v>
      </c>
      <c r="AM698" t="s">
        <v>497</v>
      </c>
      <c r="AN698">
        <v>31</v>
      </c>
      <c r="AO698" t="s">
        <v>113</v>
      </c>
      <c r="AP698" t="s">
        <v>113</v>
      </c>
      <c r="AQ698" t="s">
        <v>114</v>
      </c>
    </row>
    <row r="699" spans="1:43" x14ac:dyDescent="0.25">
      <c r="A699">
        <v>2024</v>
      </c>
      <c r="B699">
        <v>10</v>
      </c>
      <c r="C699">
        <v>31</v>
      </c>
      <c r="D699" s="33">
        <v>45596</v>
      </c>
      <c r="E699" t="s">
        <v>1401</v>
      </c>
      <c r="F699" t="s">
        <v>1402</v>
      </c>
      <c r="G699" t="s">
        <v>102</v>
      </c>
      <c r="H699">
        <v>6598</v>
      </c>
      <c r="I699">
        <v>6598</v>
      </c>
      <c r="J699" t="s">
        <v>1672</v>
      </c>
      <c r="K699">
        <v>1</v>
      </c>
      <c r="L699">
        <v>6</v>
      </c>
      <c r="M699">
        <v>614502</v>
      </c>
      <c r="N699" t="s">
        <v>388</v>
      </c>
      <c r="O699" t="s">
        <v>129</v>
      </c>
      <c r="P699">
        <v>332000</v>
      </c>
      <c r="Q699">
        <v>332000</v>
      </c>
      <c r="R699">
        <v>0</v>
      </c>
      <c r="S699">
        <v>332000</v>
      </c>
      <c r="T699">
        <v>0</v>
      </c>
      <c r="U699">
        <v>0</v>
      </c>
      <c r="V699">
        <v>1150000</v>
      </c>
      <c r="W699">
        <v>1482000</v>
      </c>
      <c r="X699" t="s">
        <v>199</v>
      </c>
      <c r="Y699" t="s">
        <v>200</v>
      </c>
      <c r="AB699">
        <v>79401416</v>
      </c>
      <c r="AC699">
        <v>9</v>
      </c>
      <c r="AD699" t="s">
        <v>1411</v>
      </c>
      <c r="AE699" t="s">
        <v>928</v>
      </c>
      <c r="AG699" t="s">
        <v>283</v>
      </c>
      <c r="AH699" t="s">
        <v>1241</v>
      </c>
      <c r="AI699">
        <v>11001</v>
      </c>
      <c r="AJ699" t="s">
        <v>1412</v>
      </c>
      <c r="AK699">
        <v>3125535407</v>
      </c>
      <c r="AM699" t="s">
        <v>1413</v>
      </c>
      <c r="AN699">
        <v>31</v>
      </c>
      <c r="AO699" t="s">
        <v>113</v>
      </c>
      <c r="AP699" t="s">
        <v>113</v>
      </c>
      <c r="AQ699" t="s">
        <v>157</v>
      </c>
    </row>
    <row r="700" spans="1:43" x14ac:dyDescent="0.25">
      <c r="A700">
        <v>2024</v>
      </c>
      <c r="B700">
        <v>10</v>
      </c>
      <c r="C700">
        <v>31</v>
      </c>
      <c r="D700" s="33">
        <v>45596</v>
      </c>
      <c r="E700" t="s">
        <v>1401</v>
      </c>
      <c r="F700" t="s">
        <v>1402</v>
      </c>
      <c r="G700" t="s">
        <v>102</v>
      </c>
      <c r="H700">
        <v>6599</v>
      </c>
      <c r="I700">
        <v>6588</v>
      </c>
      <c r="J700" t="s">
        <v>1673</v>
      </c>
      <c r="K700">
        <v>1</v>
      </c>
      <c r="L700">
        <v>6</v>
      </c>
      <c r="M700">
        <v>614502</v>
      </c>
      <c r="N700" t="s">
        <v>388</v>
      </c>
      <c r="O700" t="s">
        <v>129</v>
      </c>
      <c r="P700">
        <v>300000</v>
      </c>
      <c r="Q700">
        <v>300000</v>
      </c>
      <c r="R700">
        <v>0</v>
      </c>
      <c r="S700">
        <v>300000</v>
      </c>
      <c r="T700">
        <v>0</v>
      </c>
      <c r="U700">
        <v>0</v>
      </c>
      <c r="V700">
        <v>0</v>
      </c>
      <c r="W700">
        <v>300000</v>
      </c>
      <c r="X700" t="s">
        <v>197</v>
      </c>
      <c r="Y700" t="s">
        <v>198</v>
      </c>
      <c r="Z700" t="s">
        <v>145</v>
      </c>
      <c r="AA700" t="s">
        <v>150</v>
      </c>
      <c r="AB700">
        <v>1016032204</v>
      </c>
      <c r="AC700">
        <v>2</v>
      </c>
      <c r="AD700" t="s">
        <v>1674</v>
      </c>
      <c r="AE700" t="s">
        <v>1675</v>
      </c>
      <c r="AF700" t="s">
        <v>1676</v>
      </c>
      <c r="AG700" t="s">
        <v>346</v>
      </c>
      <c r="AH700" t="s">
        <v>1677</v>
      </c>
      <c r="AI700">
        <v>11001</v>
      </c>
      <c r="AJ700" t="s">
        <v>1678</v>
      </c>
      <c r="AK700">
        <v>3103345652</v>
      </c>
      <c r="AM700" t="s">
        <v>1679</v>
      </c>
      <c r="AN700">
        <v>31</v>
      </c>
      <c r="AO700" t="s">
        <v>113</v>
      </c>
      <c r="AP700" t="s">
        <v>113</v>
      </c>
      <c r="AQ700" t="s">
        <v>114</v>
      </c>
    </row>
    <row r="701" spans="1:43" x14ac:dyDescent="0.25">
      <c r="A701">
        <v>2024</v>
      </c>
      <c r="B701">
        <v>10</v>
      </c>
      <c r="C701">
        <v>31</v>
      </c>
      <c r="D701" s="33">
        <v>45596</v>
      </c>
      <c r="E701" t="s">
        <v>100</v>
      </c>
      <c r="F701" t="s">
        <v>101</v>
      </c>
      <c r="G701" t="s">
        <v>102</v>
      </c>
      <c r="H701">
        <v>1019</v>
      </c>
      <c r="I701">
        <v>2179</v>
      </c>
      <c r="J701" t="s">
        <v>943</v>
      </c>
      <c r="K701">
        <v>1</v>
      </c>
      <c r="L701">
        <v>6</v>
      </c>
      <c r="M701">
        <v>614502</v>
      </c>
      <c r="N701" t="s">
        <v>388</v>
      </c>
      <c r="O701" t="s">
        <v>129</v>
      </c>
      <c r="P701">
        <v>30000</v>
      </c>
      <c r="Q701">
        <v>30000</v>
      </c>
      <c r="R701">
        <v>0</v>
      </c>
      <c r="S701">
        <v>30000</v>
      </c>
      <c r="T701">
        <v>0</v>
      </c>
      <c r="U701">
        <v>0</v>
      </c>
      <c r="V701">
        <v>381890</v>
      </c>
      <c r="W701">
        <v>491890</v>
      </c>
      <c r="X701" t="s">
        <v>1639</v>
      </c>
      <c r="Y701" t="s">
        <v>181</v>
      </c>
      <c r="AB701">
        <v>75002545</v>
      </c>
      <c r="AC701">
        <v>4</v>
      </c>
      <c r="AD701" t="s">
        <v>807</v>
      </c>
      <c r="AE701" t="s">
        <v>152</v>
      </c>
      <c r="AF701" t="s">
        <v>808</v>
      </c>
      <c r="AG701" t="s">
        <v>283</v>
      </c>
      <c r="AH701" t="s">
        <v>423</v>
      </c>
      <c r="AI701">
        <v>11001</v>
      </c>
      <c r="AJ701" t="s">
        <v>809</v>
      </c>
      <c r="AK701">
        <v>3108792565</v>
      </c>
      <c r="AM701" t="s">
        <v>810</v>
      </c>
      <c r="AN701">
        <v>31</v>
      </c>
      <c r="AQ701" t="s">
        <v>226</v>
      </c>
    </row>
    <row r="702" spans="1:43" x14ac:dyDescent="0.25">
      <c r="A702">
        <v>2024</v>
      </c>
      <c r="B702">
        <v>10</v>
      </c>
      <c r="C702">
        <v>31</v>
      </c>
      <c r="D702" s="33">
        <v>45596</v>
      </c>
      <c r="E702" t="s">
        <v>100</v>
      </c>
      <c r="F702" t="s">
        <v>101</v>
      </c>
      <c r="G702" t="s">
        <v>102</v>
      </c>
      <c r="H702">
        <v>1022</v>
      </c>
      <c r="I702" t="s">
        <v>1680</v>
      </c>
      <c r="J702" t="s">
        <v>1681</v>
      </c>
      <c r="K702">
        <v>2</v>
      </c>
      <c r="L702">
        <v>6</v>
      </c>
      <c r="M702">
        <v>614502</v>
      </c>
      <c r="N702" t="s">
        <v>388</v>
      </c>
      <c r="O702" t="s">
        <v>129</v>
      </c>
      <c r="P702">
        <v>180000</v>
      </c>
      <c r="Q702">
        <v>180000</v>
      </c>
      <c r="R702">
        <v>0</v>
      </c>
      <c r="S702">
        <v>180000</v>
      </c>
      <c r="T702">
        <v>0</v>
      </c>
      <c r="U702">
        <v>0</v>
      </c>
      <c r="V702">
        <v>683200</v>
      </c>
      <c r="W702">
        <v>863200</v>
      </c>
      <c r="X702" t="s">
        <v>196</v>
      </c>
      <c r="Y702" t="s">
        <v>170</v>
      </c>
      <c r="AB702">
        <v>830123501</v>
      </c>
      <c r="AC702">
        <v>8</v>
      </c>
      <c r="AD702" t="s">
        <v>1188</v>
      </c>
      <c r="AI702">
        <v>11001</v>
      </c>
      <c r="AJ702" t="s">
        <v>1189</v>
      </c>
      <c r="AK702">
        <v>7505857</v>
      </c>
      <c r="AM702" t="s">
        <v>1190</v>
      </c>
      <c r="AN702">
        <v>31</v>
      </c>
      <c r="AO702" t="s">
        <v>113</v>
      </c>
      <c r="AP702" t="s">
        <v>113</v>
      </c>
      <c r="AQ702" t="s">
        <v>142</v>
      </c>
    </row>
    <row r="703" spans="1:43" x14ac:dyDescent="0.25">
      <c r="A703">
        <v>2024</v>
      </c>
      <c r="B703">
        <v>10</v>
      </c>
      <c r="C703">
        <v>31</v>
      </c>
      <c r="D703" s="33">
        <v>45596</v>
      </c>
      <c r="E703" t="s">
        <v>100</v>
      </c>
      <c r="F703" t="s">
        <v>101</v>
      </c>
      <c r="G703" t="s">
        <v>102</v>
      </c>
      <c r="H703">
        <v>1023</v>
      </c>
      <c r="I703">
        <v>4</v>
      </c>
      <c r="J703" t="s">
        <v>1682</v>
      </c>
      <c r="K703">
        <v>1</v>
      </c>
      <c r="L703">
        <v>6</v>
      </c>
      <c r="M703">
        <v>614502</v>
      </c>
      <c r="N703" t="s">
        <v>388</v>
      </c>
      <c r="O703" t="s">
        <v>129</v>
      </c>
      <c r="P703">
        <v>180000</v>
      </c>
      <c r="Q703">
        <v>180000</v>
      </c>
      <c r="R703">
        <v>0</v>
      </c>
      <c r="S703">
        <v>180000</v>
      </c>
      <c r="T703">
        <v>0</v>
      </c>
      <c r="U703">
        <v>0</v>
      </c>
      <c r="V703">
        <v>0</v>
      </c>
      <c r="W703">
        <v>180000</v>
      </c>
      <c r="X703" t="s">
        <v>1639</v>
      </c>
      <c r="Y703" t="s">
        <v>181</v>
      </c>
      <c r="AB703">
        <v>1031610417</v>
      </c>
      <c r="AC703">
        <v>9</v>
      </c>
      <c r="AD703" t="s">
        <v>1683</v>
      </c>
      <c r="AE703" t="s">
        <v>1258</v>
      </c>
      <c r="AG703" t="s">
        <v>1259</v>
      </c>
      <c r="AH703" t="s">
        <v>189</v>
      </c>
      <c r="AI703">
        <v>11001</v>
      </c>
      <c r="AJ703" t="s">
        <v>1684</v>
      </c>
      <c r="AK703">
        <v>3125112426</v>
      </c>
      <c r="AM703" t="s">
        <v>1685</v>
      </c>
      <c r="AN703">
        <v>31</v>
      </c>
      <c r="AO703" t="s">
        <v>113</v>
      </c>
      <c r="AP703" t="s">
        <v>113</v>
      </c>
      <c r="AQ703" t="s">
        <v>114</v>
      </c>
    </row>
    <row r="704" spans="1:43" x14ac:dyDescent="0.25">
      <c r="A704">
        <v>2024</v>
      </c>
      <c r="B704">
        <v>11</v>
      </c>
      <c r="C704">
        <v>1</v>
      </c>
      <c r="D704" s="33">
        <v>45597</v>
      </c>
      <c r="E704" t="s">
        <v>1401</v>
      </c>
      <c r="F704" t="s">
        <v>1402</v>
      </c>
      <c r="G704" t="s">
        <v>102</v>
      </c>
      <c r="H704">
        <v>6797</v>
      </c>
      <c r="I704">
        <v>6797</v>
      </c>
      <c r="J704" t="s">
        <v>1686</v>
      </c>
      <c r="K704">
        <v>1</v>
      </c>
      <c r="L704">
        <v>6</v>
      </c>
      <c r="M704">
        <v>614502</v>
      </c>
      <c r="N704" t="s">
        <v>388</v>
      </c>
      <c r="O704" t="s">
        <v>129</v>
      </c>
      <c r="P704">
        <v>700000</v>
      </c>
      <c r="Q704">
        <v>700000</v>
      </c>
      <c r="R704">
        <v>0</v>
      </c>
      <c r="S704">
        <v>700000</v>
      </c>
      <c r="T704">
        <v>0</v>
      </c>
      <c r="U704">
        <v>0</v>
      </c>
      <c r="V704">
        <v>0</v>
      </c>
      <c r="W704">
        <v>700000</v>
      </c>
      <c r="X704">
        <v>1</v>
      </c>
      <c r="Y704" t="s">
        <v>414</v>
      </c>
      <c r="AB704">
        <v>79432634</v>
      </c>
      <c r="AC704">
        <v>0</v>
      </c>
      <c r="AD704" t="s">
        <v>1687</v>
      </c>
      <c r="AE704" t="s">
        <v>293</v>
      </c>
      <c r="AF704" t="s">
        <v>1688</v>
      </c>
      <c r="AG704" t="s">
        <v>233</v>
      </c>
      <c r="AH704" t="s">
        <v>175</v>
      </c>
      <c r="AI704">
        <v>11001</v>
      </c>
      <c r="AJ704" t="s">
        <v>1689</v>
      </c>
      <c r="AK704">
        <v>3143931991</v>
      </c>
      <c r="AM704" t="s">
        <v>597</v>
      </c>
      <c r="AN704">
        <v>13</v>
      </c>
      <c r="AP704" t="s">
        <v>113</v>
      </c>
      <c r="AQ704" t="s">
        <v>114</v>
      </c>
    </row>
    <row r="705" spans="1:43" x14ac:dyDescent="0.25">
      <c r="A705">
        <v>2024</v>
      </c>
      <c r="B705">
        <v>11</v>
      </c>
      <c r="C705">
        <v>6</v>
      </c>
      <c r="D705" s="33">
        <v>45602</v>
      </c>
      <c r="E705" t="s">
        <v>1401</v>
      </c>
      <c r="F705" t="s">
        <v>1402</v>
      </c>
      <c r="G705" t="s">
        <v>102</v>
      </c>
      <c r="H705">
        <v>6638</v>
      </c>
      <c r="I705">
        <v>6638</v>
      </c>
      <c r="J705" t="s">
        <v>1690</v>
      </c>
      <c r="K705">
        <v>1</v>
      </c>
      <c r="L705">
        <v>6</v>
      </c>
      <c r="M705">
        <v>614502</v>
      </c>
      <c r="N705" t="s">
        <v>388</v>
      </c>
      <c r="O705" t="s">
        <v>129</v>
      </c>
      <c r="P705">
        <v>20000</v>
      </c>
      <c r="Q705">
        <v>20000</v>
      </c>
      <c r="R705">
        <v>0</v>
      </c>
      <c r="S705">
        <v>20000</v>
      </c>
      <c r="T705">
        <v>0</v>
      </c>
      <c r="U705">
        <v>0</v>
      </c>
      <c r="V705">
        <v>0</v>
      </c>
      <c r="W705">
        <v>20000</v>
      </c>
      <c r="X705" t="s">
        <v>148</v>
      </c>
      <c r="Y705" t="s">
        <v>149</v>
      </c>
      <c r="AB705">
        <v>80751316</v>
      </c>
      <c r="AC705">
        <v>5</v>
      </c>
      <c r="AD705" t="s">
        <v>1691</v>
      </c>
      <c r="AE705" t="s">
        <v>865</v>
      </c>
      <c r="AF705" t="s">
        <v>339</v>
      </c>
      <c r="AG705" t="s">
        <v>1692</v>
      </c>
      <c r="AH705" t="s">
        <v>1606</v>
      </c>
      <c r="AI705">
        <v>11001</v>
      </c>
      <c r="AJ705" t="s">
        <v>1693</v>
      </c>
      <c r="AK705">
        <v>3147525757</v>
      </c>
      <c r="AM705" t="s">
        <v>1694</v>
      </c>
      <c r="AN705">
        <v>31</v>
      </c>
      <c r="AO705" t="s">
        <v>113</v>
      </c>
      <c r="AP705" t="s">
        <v>113</v>
      </c>
      <c r="AQ705" t="s">
        <v>114</v>
      </c>
    </row>
    <row r="706" spans="1:43" x14ac:dyDescent="0.25">
      <c r="A706">
        <v>2024</v>
      </c>
      <c r="B706">
        <v>11</v>
      </c>
      <c r="C706">
        <v>6</v>
      </c>
      <c r="D706" s="33">
        <v>45602</v>
      </c>
      <c r="E706" t="s">
        <v>1401</v>
      </c>
      <c r="F706" t="s">
        <v>1402</v>
      </c>
      <c r="G706" t="s">
        <v>102</v>
      </c>
      <c r="H706">
        <v>6639</v>
      </c>
      <c r="I706">
        <v>6639</v>
      </c>
      <c r="J706" t="s">
        <v>1695</v>
      </c>
      <c r="K706">
        <v>1</v>
      </c>
      <c r="L706">
        <v>6</v>
      </c>
      <c r="M706">
        <v>614502</v>
      </c>
      <c r="N706" t="s">
        <v>388</v>
      </c>
      <c r="O706" t="s">
        <v>129</v>
      </c>
      <c r="P706">
        <v>40000</v>
      </c>
      <c r="Q706">
        <v>40000</v>
      </c>
      <c r="R706">
        <v>0</v>
      </c>
      <c r="S706">
        <v>40000</v>
      </c>
      <c r="T706">
        <v>0</v>
      </c>
      <c r="U706">
        <v>0</v>
      </c>
      <c r="V706">
        <v>500000</v>
      </c>
      <c r="W706">
        <v>740000</v>
      </c>
      <c r="X706" t="s">
        <v>1639</v>
      </c>
      <c r="Y706" t="s">
        <v>181</v>
      </c>
      <c r="AB706">
        <v>80412569</v>
      </c>
      <c r="AC706">
        <v>8</v>
      </c>
      <c r="AD706" t="s">
        <v>292</v>
      </c>
      <c r="AE706" t="s">
        <v>293</v>
      </c>
      <c r="AF706" t="s">
        <v>294</v>
      </c>
      <c r="AG706" t="s">
        <v>295</v>
      </c>
      <c r="AH706" t="s">
        <v>296</v>
      </c>
      <c r="AI706">
        <v>11001</v>
      </c>
      <c r="AJ706" t="s">
        <v>297</v>
      </c>
      <c r="AK706">
        <v>3168743382</v>
      </c>
      <c r="AM706" t="s">
        <v>298</v>
      </c>
      <c r="AN706">
        <v>31</v>
      </c>
      <c r="AO706" t="s">
        <v>113</v>
      </c>
      <c r="AP706" t="s">
        <v>113</v>
      </c>
      <c r="AQ706" t="s">
        <v>114</v>
      </c>
    </row>
    <row r="707" spans="1:43" x14ac:dyDescent="0.25">
      <c r="A707">
        <v>2024</v>
      </c>
      <c r="B707">
        <v>11</v>
      </c>
      <c r="C707">
        <v>6</v>
      </c>
      <c r="D707" s="33">
        <v>45602</v>
      </c>
      <c r="E707" t="s">
        <v>1401</v>
      </c>
      <c r="F707" t="s">
        <v>1402</v>
      </c>
      <c r="G707" t="s">
        <v>102</v>
      </c>
      <c r="H707">
        <v>6641</v>
      </c>
      <c r="I707">
        <v>6641</v>
      </c>
      <c r="J707" t="s">
        <v>535</v>
      </c>
      <c r="K707">
        <v>1</v>
      </c>
      <c r="L707">
        <v>6</v>
      </c>
      <c r="M707">
        <v>614502</v>
      </c>
      <c r="N707" t="s">
        <v>388</v>
      </c>
      <c r="O707" t="s">
        <v>129</v>
      </c>
      <c r="P707">
        <v>10000</v>
      </c>
      <c r="Q707">
        <v>10000</v>
      </c>
      <c r="R707">
        <v>0</v>
      </c>
      <c r="S707">
        <v>10000</v>
      </c>
      <c r="T707">
        <v>0</v>
      </c>
      <c r="U707">
        <v>0</v>
      </c>
      <c r="V707">
        <v>1252300</v>
      </c>
      <c r="W707">
        <v>1402300</v>
      </c>
      <c r="X707" t="s">
        <v>1639</v>
      </c>
      <c r="Y707" t="s">
        <v>181</v>
      </c>
      <c r="AB707">
        <v>80135104</v>
      </c>
      <c r="AC707">
        <v>9</v>
      </c>
      <c r="AD707" t="s">
        <v>186</v>
      </c>
      <c r="AE707" t="s">
        <v>187</v>
      </c>
      <c r="AF707" t="s">
        <v>188</v>
      </c>
      <c r="AG707" t="s">
        <v>189</v>
      </c>
      <c r="AH707" t="s">
        <v>190</v>
      </c>
      <c r="AI707">
        <v>11001</v>
      </c>
      <c r="AJ707" t="s">
        <v>191</v>
      </c>
      <c r="AK707">
        <v>3166934661</v>
      </c>
      <c r="AM707" t="s">
        <v>192</v>
      </c>
      <c r="AN707">
        <v>31</v>
      </c>
      <c r="AP707" t="s">
        <v>113</v>
      </c>
      <c r="AQ707" t="s">
        <v>114</v>
      </c>
    </row>
    <row r="708" spans="1:43" x14ac:dyDescent="0.25">
      <c r="A708">
        <v>2024</v>
      </c>
      <c r="B708">
        <v>11</v>
      </c>
      <c r="C708">
        <v>8</v>
      </c>
      <c r="D708" s="33">
        <v>45604</v>
      </c>
      <c r="E708" t="s">
        <v>1401</v>
      </c>
      <c r="F708" t="s">
        <v>1402</v>
      </c>
      <c r="G708" t="s">
        <v>102</v>
      </c>
      <c r="H708">
        <v>6656</v>
      </c>
      <c r="I708">
        <v>6656</v>
      </c>
      <c r="J708" t="s">
        <v>1696</v>
      </c>
      <c r="K708">
        <v>1</v>
      </c>
      <c r="L708">
        <v>6</v>
      </c>
      <c r="M708">
        <v>614502</v>
      </c>
      <c r="N708" t="s">
        <v>388</v>
      </c>
      <c r="O708" t="s">
        <v>129</v>
      </c>
      <c r="P708">
        <v>70000</v>
      </c>
      <c r="Q708">
        <v>70000</v>
      </c>
      <c r="R708">
        <v>0</v>
      </c>
      <c r="S708">
        <v>70000</v>
      </c>
      <c r="T708">
        <v>0</v>
      </c>
      <c r="U708">
        <v>0</v>
      </c>
      <c r="V708">
        <v>0</v>
      </c>
      <c r="W708">
        <v>70000</v>
      </c>
      <c r="X708" t="s">
        <v>199</v>
      </c>
      <c r="Y708" t="s">
        <v>200</v>
      </c>
      <c r="AB708">
        <v>79833793</v>
      </c>
      <c r="AC708">
        <v>4</v>
      </c>
      <c r="AD708" t="s">
        <v>1697</v>
      </c>
      <c r="AE708" t="s">
        <v>1698</v>
      </c>
      <c r="AG708" t="s">
        <v>109</v>
      </c>
      <c r="AH708" t="s">
        <v>1699</v>
      </c>
      <c r="AI708">
        <v>11001</v>
      </c>
      <c r="AJ708" t="s">
        <v>1700</v>
      </c>
      <c r="AK708">
        <v>4589632</v>
      </c>
      <c r="AM708" t="s">
        <v>1701</v>
      </c>
      <c r="AN708">
        <v>31</v>
      </c>
      <c r="AO708" t="s">
        <v>113</v>
      </c>
      <c r="AP708" t="s">
        <v>113</v>
      </c>
      <c r="AQ708" t="s">
        <v>114</v>
      </c>
    </row>
    <row r="709" spans="1:43" x14ac:dyDescent="0.25">
      <c r="A709">
        <v>2024</v>
      </c>
      <c r="B709">
        <v>11</v>
      </c>
      <c r="C709">
        <v>8</v>
      </c>
      <c r="D709" s="33">
        <v>45604</v>
      </c>
      <c r="E709" t="s">
        <v>1401</v>
      </c>
      <c r="F709" t="s">
        <v>1402</v>
      </c>
      <c r="G709" t="s">
        <v>102</v>
      </c>
      <c r="H709">
        <v>6657</v>
      </c>
      <c r="I709">
        <v>206</v>
      </c>
      <c r="J709" t="s">
        <v>1702</v>
      </c>
      <c r="K709">
        <v>1</v>
      </c>
      <c r="L709">
        <v>6</v>
      </c>
      <c r="M709">
        <v>614502</v>
      </c>
      <c r="N709" t="s">
        <v>388</v>
      </c>
      <c r="O709" t="s">
        <v>129</v>
      </c>
      <c r="P709">
        <v>170000</v>
      </c>
      <c r="Q709">
        <v>170000</v>
      </c>
      <c r="R709">
        <v>0</v>
      </c>
      <c r="S709">
        <v>170000</v>
      </c>
      <c r="T709">
        <v>0</v>
      </c>
      <c r="U709">
        <v>0</v>
      </c>
      <c r="V709">
        <v>5000</v>
      </c>
      <c r="W709">
        <v>175000</v>
      </c>
      <c r="X709" t="s">
        <v>203</v>
      </c>
      <c r="Y709" t="s">
        <v>204</v>
      </c>
      <c r="AB709">
        <v>9534751</v>
      </c>
      <c r="AC709">
        <v>8</v>
      </c>
      <c r="AD709" t="s">
        <v>554</v>
      </c>
      <c r="AE709" t="s">
        <v>555</v>
      </c>
      <c r="AG709" t="s">
        <v>434</v>
      </c>
      <c r="AH709" t="s">
        <v>556</v>
      </c>
      <c r="AI709">
        <v>11001</v>
      </c>
      <c r="AJ709" t="s">
        <v>557</v>
      </c>
      <c r="AK709">
        <v>308078257</v>
      </c>
      <c r="AM709" t="s">
        <v>426</v>
      </c>
      <c r="AN709">
        <v>31</v>
      </c>
      <c r="AP709" t="s">
        <v>113</v>
      </c>
      <c r="AQ709" t="s">
        <v>114</v>
      </c>
    </row>
    <row r="710" spans="1:43" x14ac:dyDescent="0.25">
      <c r="A710">
        <v>2024</v>
      </c>
      <c r="B710">
        <v>11</v>
      </c>
      <c r="C710">
        <v>8</v>
      </c>
      <c r="D710" s="33">
        <v>45604</v>
      </c>
      <c r="E710" t="s">
        <v>1401</v>
      </c>
      <c r="F710" t="s">
        <v>1402</v>
      </c>
      <c r="G710" t="s">
        <v>102</v>
      </c>
      <c r="H710">
        <v>6658</v>
      </c>
      <c r="I710">
        <v>6558</v>
      </c>
      <c r="J710" t="s">
        <v>1703</v>
      </c>
      <c r="K710">
        <v>1</v>
      </c>
      <c r="L710">
        <v>6</v>
      </c>
      <c r="M710">
        <v>614502</v>
      </c>
      <c r="N710" t="s">
        <v>388</v>
      </c>
      <c r="O710" t="s">
        <v>129</v>
      </c>
      <c r="P710">
        <v>150000</v>
      </c>
      <c r="Q710">
        <v>150000</v>
      </c>
      <c r="R710">
        <v>0</v>
      </c>
      <c r="S710">
        <v>150000</v>
      </c>
      <c r="T710">
        <v>0</v>
      </c>
      <c r="U710">
        <v>0</v>
      </c>
      <c r="V710">
        <v>120000</v>
      </c>
      <c r="W710">
        <v>270000</v>
      </c>
      <c r="X710" t="s">
        <v>199</v>
      </c>
      <c r="Y710" t="s">
        <v>200</v>
      </c>
      <c r="AB710">
        <v>1020735602</v>
      </c>
      <c r="AC710">
        <v>2</v>
      </c>
      <c r="AD710" t="s">
        <v>978</v>
      </c>
      <c r="AE710" t="s">
        <v>979</v>
      </c>
      <c r="AF710" t="s">
        <v>980</v>
      </c>
      <c r="AG710" t="s">
        <v>981</v>
      </c>
      <c r="AH710" t="s">
        <v>441</v>
      </c>
      <c r="AI710">
        <v>11001</v>
      </c>
      <c r="AJ710" t="s">
        <v>982</v>
      </c>
      <c r="AK710">
        <v>3228550877</v>
      </c>
      <c r="AM710" t="s">
        <v>983</v>
      </c>
      <c r="AN710">
        <v>31</v>
      </c>
      <c r="AQ710" t="s">
        <v>114</v>
      </c>
    </row>
    <row r="711" spans="1:43" x14ac:dyDescent="0.25">
      <c r="A711">
        <v>2024</v>
      </c>
      <c r="B711">
        <v>11</v>
      </c>
      <c r="C711">
        <v>8</v>
      </c>
      <c r="D711" s="33">
        <v>45604</v>
      </c>
      <c r="E711" t="s">
        <v>100</v>
      </c>
      <c r="F711" t="s">
        <v>101</v>
      </c>
      <c r="G711" t="s">
        <v>102</v>
      </c>
      <c r="H711">
        <v>1033</v>
      </c>
      <c r="I711" t="s">
        <v>206</v>
      </c>
      <c r="J711" t="s">
        <v>1704</v>
      </c>
      <c r="K711">
        <v>1</v>
      </c>
      <c r="L711">
        <v>6</v>
      </c>
      <c r="M711">
        <v>614502</v>
      </c>
      <c r="N711" t="s">
        <v>388</v>
      </c>
      <c r="O711" t="s">
        <v>129</v>
      </c>
      <c r="P711">
        <v>8000</v>
      </c>
      <c r="Q711">
        <v>8000</v>
      </c>
      <c r="R711">
        <v>0</v>
      </c>
      <c r="S711">
        <v>8000</v>
      </c>
      <c r="T711">
        <v>0</v>
      </c>
      <c r="U711">
        <v>0</v>
      </c>
      <c r="V711">
        <v>424621.85</v>
      </c>
      <c r="W711">
        <v>432621.85</v>
      </c>
      <c r="X711" t="s">
        <v>1639</v>
      </c>
      <c r="Y711" t="s">
        <v>181</v>
      </c>
      <c r="AB711">
        <v>900141395</v>
      </c>
      <c r="AC711">
        <v>3</v>
      </c>
      <c r="AD711" t="s">
        <v>1162</v>
      </c>
      <c r="AI711">
        <v>11001</v>
      </c>
      <c r="AJ711" t="s">
        <v>1163</v>
      </c>
      <c r="AK711">
        <v>3108671105</v>
      </c>
      <c r="AM711" t="s">
        <v>1164</v>
      </c>
      <c r="AN711">
        <v>31</v>
      </c>
      <c r="AP711" t="s">
        <v>113</v>
      </c>
      <c r="AQ711" t="s">
        <v>142</v>
      </c>
    </row>
    <row r="712" spans="1:43" x14ac:dyDescent="0.25">
      <c r="A712">
        <v>2024</v>
      </c>
      <c r="B712">
        <v>11</v>
      </c>
      <c r="C712">
        <v>8</v>
      </c>
      <c r="D712" s="33">
        <v>45604</v>
      </c>
      <c r="E712" t="s">
        <v>100</v>
      </c>
      <c r="F712" t="s">
        <v>101</v>
      </c>
      <c r="G712" t="s">
        <v>102</v>
      </c>
      <c r="H712">
        <v>1034</v>
      </c>
      <c r="I712">
        <v>5683</v>
      </c>
      <c r="J712" t="s">
        <v>1705</v>
      </c>
      <c r="K712">
        <v>1</v>
      </c>
      <c r="L712">
        <v>6</v>
      </c>
      <c r="M712">
        <v>614502</v>
      </c>
      <c r="N712" t="s">
        <v>388</v>
      </c>
      <c r="O712" t="s">
        <v>129</v>
      </c>
      <c r="P712">
        <v>436975</v>
      </c>
      <c r="Q712">
        <v>436975</v>
      </c>
      <c r="R712">
        <v>0</v>
      </c>
      <c r="S712">
        <v>436975</v>
      </c>
      <c r="T712">
        <v>0</v>
      </c>
      <c r="U712">
        <v>0</v>
      </c>
      <c r="V712">
        <v>478992</v>
      </c>
      <c r="W712">
        <v>915967</v>
      </c>
      <c r="X712" t="s">
        <v>199</v>
      </c>
      <c r="Y712" t="s">
        <v>200</v>
      </c>
      <c r="AB712">
        <v>39640396</v>
      </c>
      <c r="AC712">
        <v>9</v>
      </c>
      <c r="AD712" t="s">
        <v>1265</v>
      </c>
      <c r="AE712" t="s">
        <v>1266</v>
      </c>
      <c r="AG712" t="s">
        <v>1267</v>
      </c>
      <c r="AH712" t="s">
        <v>1268</v>
      </c>
      <c r="AI712">
        <v>11001</v>
      </c>
      <c r="AJ712" t="s">
        <v>1269</v>
      </c>
      <c r="AK712">
        <v>6521378</v>
      </c>
      <c r="AM712" t="s">
        <v>1270</v>
      </c>
      <c r="AN712">
        <v>31</v>
      </c>
      <c r="AO712" t="s">
        <v>113</v>
      </c>
      <c r="AP712" t="s">
        <v>113</v>
      </c>
      <c r="AQ712" t="s">
        <v>114</v>
      </c>
    </row>
    <row r="713" spans="1:43" x14ac:dyDescent="0.25">
      <c r="A713">
        <v>2024</v>
      </c>
      <c r="B713">
        <v>11</v>
      </c>
      <c r="C713">
        <v>8</v>
      </c>
      <c r="D713" s="33">
        <v>45604</v>
      </c>
      <c r="E713" t="s">
        <v>100</v>
      </c>
      <c r="F713" t="s">
        <v>101</v>
      </c>
      <c r="G713" t="s">
        <v>102</v>
      </c>
      <c r="H713">
        <v>1037</v>
      </c>
      <c r="I713">
        <v>4548</v>
      </c>
      <c r="J713" t="s">
        <v>1706</v>
      </c>
      <c r="K713">
        <v>1</v>
      </c>
      <c r="L713">
        <v>6</v>
      </c>
      <c r="M713">
        <v>614502</v>
      </c>
      <c r="N713" t="s">
        <v>388</v>
      </c>
      <c r="O713" t="s">
        <v>129</v>
      </c>
      <c r="P713">
        <v>140000</v>
      </c>
      <c r="Q713">
        <v>140000</v>
      </c>
      <c r="R713">
        <v>0</v>
      </c>
      <c r="S713">
        <v>140000</v>
      </c>
      <c r="T713">
        <v>0</v>
      </c>
      <c r="U713">
        <v>0</v>
      </c>
      <c r="V713">
        <v>521873.94</v>
      </c>
      <c r="W713">
        <v>661873.93999999994</v>
      </c>
      <c r="X713" t="s">
        <v>206</v>
      </c>
      <c r="Y713" t="s">
        <v>207</v>
      </c>
      <c r="AB713">
        <v>1022958020</v>
      </c>
      <c r="AC713">
        <v>0</v>
      </c>
      <c r="AD713" t="s">
        <v>864</v>
      </c>
      <c r="AE713" t="s">
        <v>865</v>
      </c>
      <c r="AF713" t="s">
        <v>866</v>
      </c>
      <c r="AG713" t="s">
        <v>867</v>
      </c>
      <c r="AI713">
        <v>11001</v>
      </c>
      <c r="AJ713" t="s">
        <v>868</v>
      </c>
      <c r="AK713">
        <v>7613291</v>
      </c>
      <c r="AM713" t="s">
        <v>869</v>
      </c>
      <c r="AN713">
        <v>31</v>
      </c>
      <c r="AO713" t="s">
        <v>113</v>
      </c>
      <c r="AP713" t="s">
        <v>113</v>
      </c>
      <c r="AQ713" t="s">
        <v>142</v>
      </c>
    </row>
    <row r="714" spans="1:43" x14ac:dyDescent="0.25">
      <c r="A714">
        <v>2024</v>
      </c>
      <c r="B714">
        <v>11</v>
      </c>
      <c r="C714">
        <v>8</v>
      </c>
      <c r="D714" s="33">
        <v>45604</v>
      </c>
      <c r="E714" t="s">
        <v>100</v>
      </c>
      <c r="F714" t="s">
        <v>101</v>
      </c>
      <c r="G714" t="s">
        <v>102</v>
      </c>
      <c r="H714">
        <v>1038</v>
      </c>
      <c r="I714" t="s">
        <v>1707</v>
      </c>
      <c r="J714" t="s">
        <v>1708</v>
      </c>
      <c r="K714">
        <v>1</v>
      </c>
      <c r="L714">
        <v>6</v>
      </c>
      <c r="M714">
        <v>614502</v>
      </c>
      <c r="N714" t="s">
        <v>388</v>
      </c>
      <c r="O714" t="s">
        <v>129</v>
      </c>
      <c r="P714">
        <v>175000</v>
      </c>
      <c r="Q714">
        <v>175000</v>
      </c>
      <c r="R714">
        <v>0</v>
      </c>
      <c r="S714">
        <v>175000</v>
      </c>
      <c r="T714">
        <v>0</v>
      </c>
      <c r="U714">
        <v>0</v>
      </c>
      <c r="V714">
        <v>0</v>
      </c>
      <c r="W714">
        <v>175000</v>
      </c>
      <c r="X714" t="s">
        <v>1639</v>
      </c>
      <c r="Y714" t="s">
        <v>181</v>
      </c>
      <c r="AB714">
        <v>830084568</v>
      </c>
      <c r="AC714">
        <v>2</v>
      </c>
      <c r="AD714" t="s">
        <v>1709</v>
      </c>
      <c r="AI714">
        <v>11001</v>
      </c>
      <c r="AJ714" t="s">
        <v>1710</v>
      </c>
      <c r="AK714" t="s">
        <v>1711</v>
      </c>
      <c r="AM714" t="s">
        <v>1712</v>
      </c>
      <c r="AN714">
        <v>31</v>
      </c>
      <c r="AO714" t="s">
        <v>113</v>
      </c>
      <c r="AP714" t="s">
        <v>113</v>
      </c>
      <c r="AQ714" t="s">
        <v>114</v>
      </c>
    </row>
    <row r="715" spans="1:43" x14ac:dyDescent="0.25">
      <c r="A715">
        <v>2024</v>
      </c>
      <c r="B715">
        <v>11</v>
      </c>
      <c r="C715">
        <v>12</v>
      </c>
      <c r="D715" s="33">
        <v>45608</v>
      </c>
      <c r="E715" t="s">
        <v>123</v>
      </c>
      <c r="F715" t="s">
        <v>124</v>
      </c>
      <c r="G715" t="s">
        <v>102</v>
      </c>
      <c r="H715">
        <v>1048</v>
      </c>
      <c r="I715">
        <v>1048</v>
      </c>
      <c r="J715" t="s">
        <v>1713</v>
      </c>
      <c r="K715">
        <v>4</v>
      </c>
      <c r="L715">
        <v>6</v>
      </c>
      <c r="M715">
        <v>614502</v>
      </c>
      <c r="N715" t="s">
        <v>388</v>
      </c>
      <c r="O715" t="s">
        <v>129</v>
      </c>
      <c r="P715">
        <v>20100</v>
      </c>
      <c r="Q715">
        <v>20100</v>
      </c>
      <c r="R715">
        <v>0</v>
      </c>
      <c r="S715">
        <v>20100</v>
      </c>
      <c r="T715">
        <v>0</v>
      </c>
      <c r="U715">
        <v>0</v>
      </c>
      <c r="V715">
        <v>91700</v>
      </c>
      <c r="W715">
        <v>111800</v>
      </c>
      <c r="X715" t="s">
        <v>182</v>
      </c>
      <c r="Y715" t="s">
        <v>183</v>
      </c>
      <c r="Z715" t="s">
        <v>145</v>
      </c>
      <c r="AA715" t="s">
        <v>150</v>
      </c>
      <c r="AB715">
        <v>900219834</v>
      </c>
      <c r="AC715">
        <v>2</v>
      </c>
      <c r="AD715" t="s">
        <v>576</v>
      </c>
      <c r="AI715">
        <v>5360</v>
      </c>
      <c r="AJ715" t="s">
        <v>577</v>
      </c>
      <c r="AK715">
        <v>4441462</v>
      </c>
      <c r="AM715" t="s">
        <v>578</v>
      </c>
      <c r="AN715">
        <v>31</v>
      </c>
      <c r="AO715" t="s">
        <v>113</v>
      </c>
      <c r="AP715" t="s">
        <v>113</v>
      </c>
      <c r="AQ715" t="s">
        <v>142</v>
      </c>
    </row>
    <row r="716" spans="1:43" x14ac:dyDescent="0.25">
      <c r="A716">
        <v>2024</v>
      </c>
      <c r="B716">
        <v>11</v>
      </c>
      <c r="C716">
        <v>12</v>
      </c>
      <c r="D716" s="33">
        <v>45608</v>
      </c>
      <c r="E716" t="s">
        <v>1401</v>
      </c>
      <c r="F716" t="s">
        <v>1402</v>
      </c>
      <c r="G716" t="s">
        <v>102</v>
      </c>
      <c r="H716">
        <v>6664</v>
      </c>
      <c r="I716">
        <v>6664</v>
      </c>
      <c r="J716" t="s">
        <v>1714</v>
      </c>
      <c r="K716">
        <v>2</v>
      </c>
      <c r="L716">
        <v>6</v>
      </c>
      <c r="M716">
        <v>614502</v>
      </c>
      <c r="N716" t="s">
        <v>388</v>
      </c>
      <c r="O716" t="s">
        <v>129</v>
      </c>
      <c r="P716">
        <v>13550</v>
      </c>
      <c r="Q716">
        <v>13550</v>
      </c>
      <c r="R716">
        <v>0</v>
      </c>
      <c r="S716">
        <v>13550</v>
      </c>
      <c r="T716">
        <v>0</v>
      </c>
      <c r="U716">
        <v>0</v>
      </c>
      <c r="V716">
        <v>25000</v>
      </c>
      <c r="W716">
        <v>38550</v>
      </c>
      <c r="X716" t="s">
        <v>1639</v>
      </c>
      <c r="Y716" t="s">
        <v>181</v>
      </c>
      <c r="AB716">
        <v>35462561</v>
      </c>
      <c r="AC716">
        <v>1</v>
      </c>
      <c r="AD716" t="s">
        <v>1217</v>
      </c>
      <c r="AE716" t="s">
        <v>431</v>
      </c>
      <c r="AF716" t="s">
        <v>1218</v>
      </c>
      <c r="AG716" t="s">
        <v>508</v>
      </c>
      <c r="AH716" t="s">
        <v>583</v>
      </c>
      <c r="AI716">
        <v>11001</v>
      </c>
      <c r="AJ716" t="s">
        <v>1219</v>
      </c>
      <c r="AK716">
        <v>6713465</v>
      </c>
      <c r="AM716" t="s">
        <v>1220</v>
      </c>
      <c r="AN716">
        <v>31</v>
      </c>
      <c r="AO716" t="s">
        <v>113</v>
      </c>
      <c r="AP716" t="s">
        <v>113</v>
      </c>
      <c r="AQ716" t="s">
        <v>142</v>
      </c>
    </row>
    <row r="717" spans="1:43" x14ac:dyDescent="0.25">
      <c r="A717">
        <v>2024</v>
      </c>
      <c r="B717">
        <v>11</v>
      </c>
      <c r="C717">
        <v>12</v>
      </c>
      <c r="D717" s="33">
        <v>45608</v>
      </c>
      <c r="E717" t="s">
        <v>1401</v>
      </c>
      <c r="F717" t="s">
        <v>1402</v>
      </c>
      <c r="G717" t="s">
        <v>102</v>
      </c>
      <c r="H717">
        <v>6665</v>
      </c>
      <c r="I717">
        <v>6666</v>
      </c>
      <c r="J717" t="s">
        <v>1715</v>
      </c>
      <c r="K717">
        <v>1</v>
      </c>
      <c r="L717">
        <v>6</v>
      </c>
      <c r="M717">
        <v>614502</v>
      </c>
      <c r="N717" t="s">
        <v>388</v>
      </c>
      <c r="O717" t="s">
        <v>129</v>
      </c>
      <c r="P717">
        <v>6000</v>
      </c>
      <c r="Q717">
        <v>6000</v>
      </c>
      <c r="R717">
        <v>0</v>
      </c>
      <c r="S717">
        <v>6000</v>
      </c>
      <c r="T717">
        <v>0</v>
      </c>
      <c r="U717">
        <v>0</v>
      </c>
      <c r="V717">
        <v>37150</v>
      </c>
      <c r="W717">
        <v>43150</v>
      </c>
      <c r="X717" t="s">
        <v>1639</v>
      </c>
      <c r="Y717" t="s">
        <v>181</v>
      </c>
      <c r="AB717">
        <v>1020776112</v>
      </c>
      <c r="AC717">
        <v>0</v>
      </c>
      <c r="AD717" t="s">
        <v>333</v>
      </c>
      <c r="AE717" t="s">
        <v>152</v>
      </c>
      <c r="AF717" t="s">
        <v>239</v>
      </c>
      <c r="AG717" t="s">
        <v>334</v>
      </c>
      <c r="AH717" t="s">
        <v>335</v>
      </c>
      <c r="AI717">
        <v>11001</v>
      </c>
      <c r="AJ717" t="s">
        <v>336</v>
      </c>
      <c r="AK717">
        <v>3016822057</v>
      </c>
      <c r="AM717" t="s">
        <v>337</v>
      </c>
      <c r="AN717">
        <v>31</v>
      </c>
      <c r="AO717" t="s">
        <v>113</v>
      </c>
      <c r="AP717" t="s">
        <v>113</v>
      </c>
      <c r="AQ717" t="s">
        <v>114</v>
      </c>
    </row>
    <row r="718" spans="1:43" x14ac:dyDescent="0.25">
      <c r="A718">
        <v>2024</v>
      </c>
      <c r="B718">
        <v>11</v>
      </c>
      <c r="C718">
        <v>12</v>
      </c>
      <c r="D718" s="33">
        <v>45608</v>
      </c>
      <c r="E718" t="s">
        <v>1401</v>
      </c>
      <c r="F718" t="s">
        <v>1402</v>
      </c>
      <c r="G718" t="s">
        <v>102</v>
      </c>
      <c r="H718">
        <v>6666</v>
      </c>
      <c r="I718">
        <v>6666</v>
      </c>
      <c r="J718" t="s">
        <v>984</v>
      </c>
      <c r="K718">
        <v>1</v>
      </c>
      <c r="L718">
        <v>6</v>
      </c>
      <c r="M718">
        <v>614502</v>
      </c>
      <c r="N718" t="s">
        <v>388</v>
      </c>
      <c r="O718" t="s">
        <v>129</v>
      </c>
      <c r="P718">
        <v>40000</v>
      </c>
      <c r="Q718">
        <v>40000</v>
      </c>
      <c r="R718">
        <v>0</v>
      </c>
      <c r="S718">
        <v>40000</v>
      </c>
      <c r="T718">
        <v>0</v>
      </c>
      <c r="U718">
        <v>0</v>
      </c>
      <c r="V718">
        <v>0</v>
      </c>
      <c r="W718">
        <v>40000</v>
      </c>
      <c r="X718" t="s">
        <v>203</v>
      </c>
      <c r="Y718" t="s">
        <v>204</v>
      </c>
      <c r="AB718">
        <v>830046564</v>
      </c>
      <c r="AC718">
        <v>1</v>
      </c>
      <c r="AD718" t="s">
        <v>1716</v>
      </c>
      <c r="AI718">
        <v>11001</v>
      </c>
      <c r="AJ718" t="s">
        <v>1717</v>
      </c>
      <c r="AK718">
        <v>6705510</v>
      </c>
      <c r="AM718" t="s">
        <v>1718</v>
      </c>
      <c r="AN718">
        <v>31</v>
      </c>
      <c r="AO718" t="s">
        <v>113</v>
      </c>
      <c r="AP718" t="s">
        <v>113</v>
      </c>
      <c r="AQ718" t="s">
        <v>114</v>
      </c>
    </row>
    <row r="719" spans="1:43" x14ac:dyDescent="0.25">
      <c r="A719">
        <v>2024</v>
      </c>
      <c r="B719">
        <v>11</v>
      </c>
      <c r="C719">
        <v>12</v>
      </c>
      <c r="D719" s="33">
        <v>45608</v>
      </c>
      <c r="E719" t="s">
        <v>100</v>
      </c>
      <c r="F719" t="s">
        <v>101</v>
      </c>
      <c r="G719" t="s">
        <v>102</v>
      </c>
      <c r="H719">
        <v>1039</v>
      </c>
      <c r="I719">
        <v>1828</v>
      </c>
      <c r="J719" t="s">
        <v>1719</v>
      </c>
      <c r="K719">
        <v>1</v>
      </c>
      <c r="L719">
        <v>6</v>
      </c>
      <c r="M719">
        <v>614502</v>
      </c>
      <c r="N719" t="s">
        <v>388</v>
      </c>
      <c r="O719" t="s">
        <v>129</v>
      </c>
      <c r="P719">
        <v>100000</v>
      </c>
      <c r="Q719">
        <v>100000</v>
      </c>
      <c r="R719">
        <v>0</v>
      </c>
      <c r="S719">
        <v>100000</v>
      </c>
      <c r="T719">
        <v>0</v>
      </c>
      <c r="U719">
        <v>0</v>
      </c>
      <c r="V719">
        <v>1210000</v>
      </c>
      <c r="W719">
        <v>1310000</v>
      </c>
      <c r="X719" t="s">
        <v>1639</v>
      </c>
      <c r="Y719" t="s">
        <v>181</v>
      </c>
      <c r="AB719">
        <v>80249882</v>
      </c>
      <c r="AC719">
        <v>0</v>
      </c>
      <c r="AD719" t="s">
        <v>483</v>
      </c>
      <c r="AE719" t="s">
        <v>484</v>
      </c>
      <c r="AG719" t="s">
        <v>296</v>
      </c>
      <c r="AH719" t="s">
        <v>485</v>
      </c>
      <c r="AI719">
        <v>11001</v>
      </c>
      <c r="AJ719" t="s">
        <v>486</v>
      </c>
      <c r="AK719">
        <v>3115790017</v>
      </c>
      <c r="AM719" t="s">
        <v>487</v>
      </c>
      <c r="AN719">
        <v>31</v>
      </c>
      <c r="AQ719" t="s">
        <v>114</v>
      </c>
    </row>
    <row r="720" spans="1:43" x14ac:dyDescent="0.25">
      <c r="A720">
        <v>2024</v>
      </c>
      <c r="B720">
        <v>11</v>
      </c>
      <c r="C720">
        <v>12</v>
      </c>
      <c r="D720" s="33">
        <v>45608</v>
      </c>
      <c r="E720" t="s">
        <v>100</v>
      </c>
      <c r="F720" t="s">
        <v>101</v>
      </c>
      <c r="G720" t="s">
        <v>102</v>
      </c>
      <c r="H720">
        <v>1040</v>
      </c>
      <c r="I720">
        <v>44832</v>
      </c>
      <c r="J720" t="s">
        <v>413</v>
      </c>
      <c r="K720">
        <v>1</v>
      </c>
      <c r="L720">
        <v>6</v>
      </c>
      <c r="M720">
        <v>614502</v>
      </c>
      <c r="N720" t="s">
        <v>388</v>
      </c>
      <c r="O720" t="s">
        <v>129</v>
      </c>
      <c r="P720">
        <v>30000</v>
      </c>
      <c r="Q720">
        <v>30000</v>
      </c>
      <c r="R720">
        <v>0</v>
      </c>
      <c r="S720">
        <v>30000</v>
      </c>
      <c r="T720">
        <v>0</v>
      </c>
      <c r="U720">
        <v>0</v>
      </c>
      <c r="V720">
        <v>2401575</v>
      </c>
      <c r="W720">
        <v>2461575</v>
      </c>
      <c r="X720" t="s">
        <v>197</v>
      </c>
      <c r="Y720" t="s">
        <v>198</v>
      </c>
      <c r="AB720">
        <v>900094539</v>
      </c>
      <c r="AC720">
        <v>5</v>
      </c>
      <c r="AD720" t="s">
        <v>415</v>
      </c>
      <c r="AI720">
        <v>11001</v>
      </c>
      <c r="AJ720" t="s">
        <v>416</v>
      </c>
      <c r="AK720">
        <v>7448462</v>
      </c>
      <c r="AM720" t="s">
        <v>417</v>
      </c>
      <c r="AN720">
        <v>31</v>
      </c>
      <c r="AQ720" t="s">
        <v>142</v>
      </c>
    </row>
    <row r="721" spans="1:43" x14ac:dyDescent="0.25">
      <c r="A721">
        <v>2024</v>
      </c>
      <c r="B721">
        <v>11</v>
      </c>
      <c r="C721">
        <v>12</v>
      </c>
      <c r="D721" s="33">
        <v>45608</v>
      </c>
      <c r="E721" t="s">
        <v>100</v>
      </c>
      <c r="F721" t="s">
        <v>101</v>
      </c>
      <c r="G721" t="s">
        <v>102</v>
      </c>
      <c r="H721">
        <v>1041</v>
      </c>
      <c r="I721">
        <v>13343</v>
      </c>
      <c r="J721" t="s">
        <v>1720</v>
      </c>
      <c r="K721">
        <v>1</v>
      </c>
      <c r="L721">
        <v>6</v>
      </c>
      <c r="M721">
        <v>614502</v>
      </c>
      <c r="N721" t="s">
        <v>388</v>
      </c>
      <c r="O721" t="s">
        <v>129</v>
      </c>
      <c r="P721">
        <v>54000</v>
      </c>
      <c r="Q721">
        <v>54000</v>
      </c>
      <c r="R721">
        <v>0</v>
      </c>
      <c r="S721">
        <v>54000</v>
      </c>
      <c r="T721">
        <v>0</v>
      </c>
      <c r="U721">
        <v>0</v>
      </c>
      <c r="V721">
        <v>6108001</v>
      </c>
      <c r="W721">
        <v>6309901</v>
      </c>
      <c r="X721" t="s">
        <v>203</v>
      </c>
      <c r="Y721" t="s">
        <v>204</v>
      </c>
      <c r="AB721">
        <v>800092967</v>
      </c>
      <c r="AC721">
        <v>2</v>
      </c>
      <c r="AD721" t="s">
        <v>649</v>
      </c>
      <c r="AI721">
        <v>11001</v>
      </c>
      <c r="AJ721" t="s">
        <v>650</v>
      </c>
      <c r="AK721">
        <v>3701082</v>
      </c>
      <c r="AM721" t="s">
        <v>426</v>
      </c>
      <c r="AN721">
        <v>31</v>
      </c>
      <c r="AQ721" t="s">
        <v>157</v>
      </c>
    </row>
    <row r="722" spans="1:43" x14ac:dyDescent="0.25">
      <c r="A722">
        <v>2024</v>
      </c>
      <c r="B722">
        <v>11</v>
      </c>
      <c r="C722">
        <v>12</v>
      </c>
      <c r="D722" s="33">
        <v>45608</v>
      </c>
      <c r="E722" t="s">
        <v>100</v>
      </c>
      <c r="F722" t="s">
        <v>101</v>
      </c>
      <c r="G722" t="s">
        <v>102</v>
      </c>
      <c r="H722">
        <v>1042</v>
      </c>
      <c r="I722">
        <v>3038</v>
      </c>
      <c r="J722" t="s">
        <v>1721</v>
      </c>
      <c r="K722">
        <v>1</v>
      </c>
      <c r="L722">
        <v>6</v>
      </c>
      <c r="M722">
        <v>614502</v>
      </c>
      <c r="N722" t="s">
        <v>388</v>
      </c>
      <c r="O722" t="s">
        <v>129</v>
      </c>
      <c r="P722">
        <v>40336</v>
      </c>
      <c r="Q722">
        <v>40336</v>
      </c>
      <c r="R722">
        <v>0</v>
      </c>
      <c r="S722">
        <v>40336</v>
      </c>
      <c r="T722">
        <v>0</v>
      </c>
      <c r="U722">
        <v>0</v>
      </c>
      <c r="V722">
        <v>4849499</v>
      </c>
      <c r="W722">
        <v>4889835</v>
      </c>
      <c r="X722" t="s">
        <v>203</v>
      </c>
      <c r="Y722" t="s">
        <v>204</v>
      </c>
      <c r="AB722">
        <v>901487971</v>
      </c>
      <c r="AC722">
        <v>5</v>
      </c>
      <c r="AD722" t="s">
        <v>589</v>
      </c>
      <c r="AI722">
        <v>11001</v>
      </c>
      <c r="AJ722" t="s">
        <v>590</v>
      </c>
      <c r="AK722">
        <v>5243120</v>
      </c>
      <c r="AM722" t="s">
        <v>591</v>
      </c>
      <c r="AN722">
        <v>31</v>
      </c>
      <c r="AO722" t="s">
        <v>113</v>
      </c>
      <c r="AP722" t="s">
        <v>113</v>
      </c>
      <c r="AQ722" t="s">
        <v>142</v>
      </c>
    </row>
    <row r="723" spans="1:43" x14ac:dyDescent="0.25">
      <c r="A723">
        <v>2024</v>
      </c>
      <c r="B723">
        <v>11</v>
      </c>
      <c r="C723">
        <v>14</v>
      </c>
      <c r="D723" s="33">
        <v>45610</v>
      </c>
      <c r="E723" t="s">
        <v>100</v>
      </c>
      <c r="F723" t="s">
        <v>101</v>
      </c>
      <c r="G723" t="s">
        <v>102</v>
      </c>
      <c r="H723">
        <v>1062</v>
      </c>
      <c r="I723">
        <v>6306</v>
      </c>
      <c r="J723" t="s">
        <v>1722</v>
      </c>
      <c r="K723">
        <v>1</v>
      </c>
      <c r="L723">
        <v>6</v>
      </c>
      <c r="M723">
        <v>614502</v>
      </c>
      <c r="N723" t="s">
        <v>388</v>
      </c>
      <c r="O723" t="s">
        <v>129</v>
      </c>
      <c r="P723">
        <v>355000</v>
      </c>
      <c r="Q723">
        <v>355000</v>
      </c>
      <c r="R723">
        <v>0</v>
      </c>
      <c r="S723">
        <v>355000</v>
      </c>
      <c r="T723">
        <v>0</v>
      </c>
      <c r="U723">
        <v>0</v>
      </c>
      <c r="V723">
        <v>176471</v>
      </c>
      <c r="W723">
        <v>531471</v>
      </c>
      <c r="X723" t="s">
        <v>203</v>
      </c>
      <c r="Y723" t="s">
        <v>204</v>
      </c>
      <c r="AB723">
        <v>800092277</v>
      </c>
      <c r="AC723">
        <v>9</v>
      </c>
      <c r="AD723" t="s">
        <v>915</v>
      </c>
      <c r="AI723">
        <v>11001</v>
      </c>
      <c r="AJ723" t="s">
        <v>916</v>
      </c>
      <c r="AK723">
        <v>2253629</v>
      </c>
      <c r="AM723" t="s">
        <v>917</v>
      </c>
      <c r="AN723">
        <v>31</v>
      </c>
      <c r="AP723" t="s">
        <v>113</v>
      </c>
      <c r="AQ723" t="s">
        <v>142</v>
      </c>
    </row>
    <row r="724" spans="1:43" x14ac:dyDescent="0.25">
      <c r="A724">
        <v>2024</v>
      </c>
      <c r="B724">
        <v>11</v>
      </c>
      <c r="C724">
        <v>15</v>
      </c>
      <c r="D724" s="33">
        <v>45611</v>
      </c>
      <c r="E724" t="s">
        <v>1401</v>
      </c>
      <c r="F724" t="s">
        <v>1402</v>
      </c>
      <c r="G724" t="s">
        <v>102</v>
      </c>
      <c r="H724">
        <v>6744</v>
      </c>
      <c r="I724">
        <v>6744</v>
      </c>
      <c r="J724" t="s">
        <v>1723</v>
      </c>
      <c r="K724">
        <v>1</v>
      </c>
      <c r="L724">
        <v>6</v>
      </c>
      <c r="M724">
        <v>614502</v>
      </c>
      <c r="N724" t="s">
        <v>388</v>
      </c>
      <c r="O724" t="s">
        <v>129</v>
      </c>
      <c r="P724">
        <v>50000</v>
      </c>
      <c r="Q724">
        <v>50000</v>
      </c>
      <c r="R724">
        <v>0</v>
      </c>
      <c r="S724">
        <v>50000</v>
      </c>
      <c r="T724">
        <v>0</v>
      </c>
      <c r="U724">
        <v>0</v>
      </c>
      <c r="V724">
        <v>2651500</v>
      </c>
      <c r="W724">
        <v>3106500</v>
      </c>
      <c r="X724" t="s">
        <v>206</v>
      </c>
      <c r="Y724" t="s">
        <v>207</v>
      </c>
      <c r="AB724">
        <v>80411422</v>
      </c>
      <c r="AC724">
        <v>1</v>
      </c>
      <c r="AD724" t="s">
        <v>389</v>
      </c>
      <c r="AE724" t="s">
        <v>152</v>
      </c>
      <c r="AF724" t="s">
        <v>390</v>
      </c>
      <c r="AG724" t="s">
        <v>391</v>
      </c>
      <c r="AH724" t="s">
        <v>392</v>
      </c>
      <c r="AI724">
        <v>11001</v>
      </c>
      <c r="AJ724" t="s">
        <v>393</v>
      </c>
      <c r="AK724">
        <v>6793151</v>
      </c>
      <c r="AM724" t="s">
        <v>394</v>
      </c>
      <c r="AN724">
        <v>31</v>
      </c>
      <c r="AO724" t="s">
        <v>113</v>
      </c>
      <c r="AP724" t="s">
        <v>113</v>
      </c>
      <c r="AQ724" t="s">
        <v>114</v>
      </c>
    </row>
    <row r="725" spans="1:43" x14ac:dyDescent="0.25">
      <c r="A725">
        <v>2024</v>
      </c>
      <c r="B725">
        <v>11</v>
      </c>
      <c r="C725">
        <v>15</v>
      </c>
      <c r="D725" s="33">
        <v>45611</v>
      </c>
      <c r="E725" t="s">
        <v>1401</v>
      </c>
      <c r="F725" t="s">
        <v>1402</v>
      </c>
      <c r="G725" t="s">
        <v>102</v>
      </c>
      <c r="H725">
        <v>6748</v>
      </c>
      <c r="I725">
        <v>6748</v>
      </c>
      <c r="J725" t="s">
        <v>984</v>
      </c>
      <c r="K725">
        <v>1</v>
      </c>
      <c r="L725">
        <v>6</v>
      </c>
      <c r="M725">
        <v>614502</v>
      </c>
      <c r="N725" t="s">
        <v>388</v>
      </c>
      <c r="O725" t="s">
        <v>129</v>
      </c>
      <c r="P725">
        <v>40000</v>
      </c>
      <c r="Q725">
        <v>40000</v>
      </c>
      <c r="R725">
        <v>0</v>
      </c>
      <c r="S725">
        <v>40000</v>
      </c>
      <c r="T725">
        <v>0</v>
      </c>
      <c r="U725">
        <v>0</v>
      </c>
      <c r="V725">
        <v>259000</v>
      </c>
      <c r="W725">
        <v>299000</v>
      </c>
      <c r="X725" t="s">
        <v>203</v>
      </c>
      <c r="Y725" t="s">
        <v>204</v>
      </c>
      <c r="AB725">
        <v>80504475</v>
      </c>
      <c r="AC725">
        <v>1</v>
      </c>
      <c r="AD725" t="s">
        <v>299</v>
      </c>
      <c r="AE725" t="s">
        <v>300</v>
      </c>
      <c r="AG725" t="s">
        <v>301</v>
      </c>
      <c r="AH725" t="s">
        <v>302</v>
      </c>
      <c r="AI725">
        <v>11001</v>
      </c>
      <c r="AJ725" t="s">
        <v>303</v>
      </c>
      <c r="AK725" t="s">
        <v>304</v>
      </c>
      <c r="AL725" t="s">
        <v>304</v>
      </c>
      <c r="AM725" t="s">
        <v>305</v>
      </c>
      <c r="AN725">
        <v>31</v>
      </c>
      <c r="AO725" t="s">
        <v>113</v>
      </c>
      <c r="AP725" t="s">
        <v>113</v>
      </c>
      <c r="AQ725" t="s">
        <v>114</v>
      </c>
    </row>
    <row r="726" spans="1:43" x14ac:dyDescent="0.25">
      <c r="A726">
        <v>2024</v>
      </c>
      <c r="B726">
        <v>11</v>
      </c>
      <c r="C726">
        <v>15</v>
      </c>
      <c r="D726" s="33">
        <v>45611</v>
      </c>
      <c r="E726" t="s">
        <v>1401</v>
      </c>
      <c r="F726" t="s">
        <v>1402</v>
      </c>
      <c r="G726" t="s">
        <v>102</v>
      </c>
      <c r="H726">
        <v>6750</v>
      </c>
      <c r="I726">
        <v>6750</v>
      </c>
      <c r="J726" t="s">
        <v>1724</v>
      </c>
      <c r="K726">
        <v>1</v>
      </c>
      <c r="L726">
        <v>6</v>
      </c>
      <c r="M726">
        <v>614502</v>
      </c>
      <c r="N726" t="s">
        <v>388</v>
      </c>
      <c r="O726" t="s">
        <v>129</v>
      </c>
      <c r="P726">
        <v>200000</v>
      </c>
      <c r="Q726">
        <v>200000</v>
      </c>
      <c r="R726">
        <v>0</v>
      </c>
      <c r="S726">
        <v>200000</v>
      </c>
      <c r="T726">
        <v>0</v>
      </c>
      <c r="U726">
        <v>0</v>
      </c>
      <c r="V726">
        <v>500000</v>
      </c>
      <c r="W726">
        <v>740000</v>
      </c>
      <c r="X726" t="s">
        <v>203</v>
      </c>
      <c r="Y726" t="s">
        <v>204</v>
      </c>
      <c r="AB726">
        <v>80412569</v>
      </c>
      <c r="AC726">
        <v>8</v>
      </c>
      <c r="AD726" t="s">
        <v>292</v>
      </c>
      <c r="AE726" t="s">
        <v>293</v>
      </c>
      <c r="AF726" t="s">
        <v>294</v>
      </c>
      <c r="AG726" t="s">
        <v>295</v>
      </c>
      <c r="AH726" t="s">
        <v>296</v>
      </c>
      <c r="AI726">
        <v>11001</v>
      </c>
      <c r="AJ726" t="s">
        <v>297</v>
      </c>
      <c r="AK726">
        <v>3168743382</v>
      </c>
      <c r="AM726" t="s">
        <v>298</v>
      </c>
      <c r="AN726">
        <v>31</v>
      </c>
      <c r="AO726" t="s">
        <v>113</v>
      </c>
      <c r="AP726" t="s">
        <v>113</v>
      </c>
      <c r="AQ726" t="s">
        <v>114</v>
      </c>
    </row>
    <row r="727" spans="1:43" x14ac:dyDescent="0.25">
      <c r="A727">
        <v>2024</v>
      </c>
      <c r="B727">
        <v>11</v>
      </c>
      <c r="C727">
        <v>15</v>
      </c>
      <c r="D727" s="33">
        <v>45611</v>
      </c>
      <c r="E727" t="s">
        <v>1401</v>
      </c>
      <c r="F727" t="s">
        <v>1402</v>
      </c>
      <c r="G727" t="s">
        <v>102</v>
      </c>
      <c r="H727">
        <v>6752</v>
      </c>
      <c r="I727">
        <v>6752</v>
      </c>
      <c r="J727" t="s">
        <v>1725</v>
      </c>
      <c r="K727">
        <v>1</v>
      </c>
      <c r="L727">
        <v>6</v>
      </c>
      <c r="M727">
        <v>614502</v>
      </c>
      <c r="N727" t="s">
        <v>388</v>
      </c>
      <c r="O727" t="s">
        <v>129</v>
      </c>
      <c r="P727">
        <v>60000</v>
      </c>
      <c r="Q727">
        <v>60000</v>
      </c>
      <c r="R727">
        <v>0</v>
      </c>
      <c r="S727">
        <v>60000</v>
      </c>
      <c r="T727">
        <v>0</v>
      </c>
      <c r="U727">
        <v>0</v>
      </c>
      <c r="V727">
        <v>2651500</v>
      </c>
      <c r="W727">
        <v>3106500</v>
      </c>
      <c r="X727" t="s">
        <v>203</v>
      </c>
      <c r="Y727" t="s">
        <v>204</v>
      </c>
      <c r="AB727">
        <v>80411422</v>
      </c>
      <c r="AC727">
        <v>1</v>
      </c>
      <c r="AD727" t="s">
        <v>389</v>
      </c>
      <c r="AE727" t="s">
        <v>152</v>
      </c>
      <c r="AF727" t="s">
        <v>390</v>
      </c>
      <c r="AG727" t="s">
        <v>391</v>
      </c>
      <c r="AH727" t="s">
        <v>392</v>
      </c>
      <c r="AI727">
        <v>11001</v>
      </c>
      <c r="AJ727" t="s">
        <v>393</v>
      </c>
      <c r="AK727">
        <v>6793151</v>
      </c>
      <c r="AM727" t="s">
        <v>394</v>
      </c>
      <c r="AN727">
        <v>31</v>
      </c>
      <c r="AO727" t="s">
        <v>113</v>
      </c>
      <c r="AP727" t="s">
        <v>113</v>
      </c>
      <c r="AQ727" t="s">
        <v>114</v>
      </c>
    </row>
    <row r="728" spans="1:43" x14ac:dyDescent="0.25">
      <c r="A728">
        <v>2024</v>
      </c>
      <c r="B728">
        <v>11</v>
      </c>
      <c r="C728">
        <v>15</v>
      </c>
      <c r="D728" s="33">
        <v>45611</v>
      </c>
      <c r="E728" t="s">
        <v>1401</v>
      </c>
      <c r="F728" t="s">
        <v>1402</v>
      </c>
      <c r="G728" t="s">
        <v>102</v>
      </c>
      <c r="H728">
        <v>6753</v>
      </c>
      <c r="I728">
        <v>6753</v>
      </c>
      <c r="J728" t="s">
        <v>1726</v>
      </c>
      <c r="K728">
        <v>1</v>
      </c>
      <c r="L728">
        <v>6</v>
      </c>
      <c r="M728">
        <v>614502</v>
      </c>
      <c r="N728" t="s">
        <v>388</v>
      </c>
      <c r="O728" t="s">
        <v>129</v>
      </c>
      <c r="P728">
        <v>140000</v>
      </c>
      <c r="Q728">
        <v>140000</v>
      </c>
      <c r="R728">
        <v>0</v>
      </c>
      <c r="S728">
        <v>140000</v>
      </c>
      <c r="T728">
        <v>0</v>
      </c>
      <c r="U728">
        <v>0</v>
      </c>
      <c r="V728">
        <v>450000</v>
      </c>
      <c r="W728">
        <v>590000</v>
      </c>
      <c r="X728" t="s">
        <v>203</v>
      </c>
      <c r="Y728" t="s">
        <v>204</v>
      </c>
      <c r="AB728">
        <v>52320011</v>
      </c>
      <c r="AC728">
        <v>3</v>
      </c>
      <c r="AD728" t="s">
        <v>856</v>
      </c>
      <c r="AE728" t="s">
        <v>857</v>
      </c>
      <c r="AG728" t="s">
        <v>858</v>
      </c>
      <c r="AH728" t="s">
        <v>420</v>
      </c>
      <c r="AI728">
        <v>11001</v>
      </c>
      <c r="AJ728" t="s">
        <v>859</v>
      </c>
      <c r="AK728">
        <v>3202889741</v>
      </c>
      <c r="AM728" t="s">
        <v>426</v>
      </c>
      <c r="AN728">
        <v>31</v>
      </c>
      <c r="AQ728" t="s">
        <v>114</v>
      </c>
    </row>
    <row r="729" spans="1:43" x14ac:dyDescent="0.25">
      <c r="A729">
        <v>2024</v>
      </c>
      <c r="B729">
        <v>11</v>
      </c>
      <c r="C729">
        <v>15</v>
      </c>
      <c r="D729" s="33">
        <v>45611</v>
      </c>
      <c r="E729" t="s">
        <v>1401</v>
      </c>
      <c r="F729" t="s">
        <v>1402</v>
      </c>
      <c r="G729" t="s">
        <v>102</v>
      </c>
      <c r="H729">
        <v>6846</v>
      </c>
      <c r="I729">
        <v>6846</v>
      </c>
      <c r="J729" t="s">
        <v>1727</v>
      </c>
      <c r="K729">
        <v>1</v>
      </c>
      <c r="L729">
        <v>6</v>
      </c>
      <c r="M729">
        <v>614502</v>
      </c>
      <c r="N729" t="s">
        <v>388</v>
      </c>
      <c r="O729" t="s">
        <v>129</v>
      </c>
      <c r="P729">
        <v>150000</v>
      </c>
      <c r="Q729">
        <v>150000</v>
      </c>
      <c r="R729">
        <v>0</v>
      </c>
      <c r="S729">
        <v>150000</v>
      </c>
      <c r="T729">
        <v>0</v>
      </c>
      <c r="U729">
        <v>0</v>
      </c>
      <c r="V729">
        <v>0</v>
      </c>
      <c r="W729">
        <v>850000</v>
      </c>
      <c r="X729" t="s">
        <v>203</v>
      </c>
      <c r="Y729" t="s">
        <v>204</v>
      </c>
      <c r="AB729">
        <v>1093753407</v>
      </c>
      <c r="AC729">
        <v>4</v>
      </c>
      <c r="AD729" t="s">
        <v>1728</v>
      </c>
      <c r="AE729" t="s">
        <v>274</v>
      </c>
      <c r="AG729" t="s">
        <v>1729</v>
      </c>
      <c r="AH729" t="s">
        <v>1730</v>
      </c>
      <c r="AI729">
        <v>11001</v>
      </c>
      <c r="AJ729" t="s">
        <v>1731</v>
      </c>
      <c r="AK729">
        <v>3213337771</v>
      </c>
      <c r="AM729" t="s">
        <v>1732</v>
      </c>
      <c r="AN729">
        <v>31</v>
      </c>
      <c r="AO729" t="s">
        <v>113</v>
      </c>
      <c r="AP729" t="s">
        <v>113</v>
      </c>
      <c r="AQ729" t="s">
        <v>114</v>
      </c>
    </row>
    <row r="730" spans="1:43" x14ac:dyDescent="0.25">
      <c r="A730">
        <v>2024</v>
      </c>
      <c r="B730">
        <v>11</v>
      </c>
      <c r="C730">
        <v>15</v>
      </c>
      <c r="D730" s="33">
        <v>45611</v>
      </c>
      <c r="E730" t="s">
        <v>100</v>
      </c>
      <c r="F730" t="s">
        <v>101</v>
      </c>
      <c r="G730" t="s">
        <v>102</v>
      </c>
      <c r="H730">
        <v>1050</v>
      </c>
      <c r="I730">
        <v>2706</v>
      </c>
      <c r="J730" t="s">
        <v>1733</v>
      </c>
      <c r="K730">
        <v>1</v>
      </c>
      <c r="L730">
        <v>6</v>
      </c>
      <c r="M730">
        <v>614502</v>
      </c>
      <c r="N730" t="s">
        <v>388</v>
      </c>
      <c r="O730" t="s">
        <v>129</v>
      </c>
      <c r="P730">
        <v>15000</v>
      </c>
      <c r="Q730">
        <v>15000</v>
      </c>
      <c r="R730">
        <v>0</v>
      </c>
      <c r="S730">
        <v>15000</v>
      </c>
      <c r="T730">
        <v>0</v>
      </c>
      <c r="U730">
        <v>0</v>
      </c>
      <c r="V730">
        <v>4663984.4000000004</v>
      </c>
      <c r="W730">
        <v>5224984.4000000004</v>
      </c>
      <c r="X730" t="s">
        <v>264</v>
      </c>
      <c r="Y730" t="s">
        <v>258</v>
      </c>
      <c r="AB730">
        <v>1049614643</v>
      </c>
      <c r="AC730">
        <v>0</v>
      </c>
      <c r="AD730" t="s">
        <v>462</v>
      </c>
      <c r="AE730" t="s">
        <v>187</v>
      </c>
      <c r="AF730" t="s">
        <v>463</v>
      </c>
      <c r="AG730" t="s">
        <v>464</v>
      </c>
      <c r="AH730" t="s">
        <v>465</v>
      </c>
      <c r="AI730">
        <v>11001</v>
      </c>
      <c r="AJ730" t="s">
        <v>466</v>
      </c>
      <c r="AK730">
        <v>9338490</v>
      </c>
      <c r="AM730" t="s">
        <v>467</v>
      </c>
      <c r="AN730">
        <v>31</v>
      </c>
      <c r="AP730" t="s">
        <v>113</v>
      </c>
      <c r="AQ730" t="s">
        <v>142</v>
      </c>
    </row>
    <row r="731" spans="1:43" x14ac:dyDescent="0.25">
      <c r="A731">
        <v>2024</v>
      </c>
      <c r="B731">
        <v>11</v>
      </c>
      <c r="C731">
        <v>15</v>
      </c>
      <c r="D731" s="33">
        <v>45611</v>
      </c>
      <c r="E731" t="s">
        <v>100</v>
      </c>
      <c r="F731" t="s">
        <v>101</v>
      </c>
      <c r="G731" t="s">
        <v>102</v>
      </c>
      <c r="H731">
        <v>1052</v>
      </c>
      <c r="I731">
        <v>13367</v>
      </c>
      <c r="J731" t="s">
        <v>1734</v>
      </c>
      <c r="K731">
        <v>1</v>
      </c>
      <c r="L731">
        <v>6</v>
      </c>
      <c r="M731">
        <v>614502</v>
      </c>
      <c r="N731" t="s">
        <v>388</v>
      </c>
      <c r="O731" t="s">
        <v>129</v>
      </c>
      <c r="P731">
        <v>16700</v>
      </c>
      <c r="Q731">
        <v>16700</v>
      </c>
      <c r="R731">
        <v>0</v>
      </c>
      <c r="S731">
        <v>16700</v>
      </c>
      <c r="T731">
        <v>0</v>
      </c>
      <c r="U731">
        <v>0</v>
      </c>
      <c r="V731">
        <v>6108001</v>
      </c>
      <c r="W731">
        <v>6309901</v>
      </c>
      <c r="X731" t="s">
        <v>203</v>
      </c>
      <c r="Y731" t="s">
        <v>204</v>
      </c>
      <c r="AB731">
        <v>800092967</v>
      </c>
      <c r="AC731">
        <v>2</v>
      </c>
      <c r="AD731" t="s">
        <v>649</v>
      </c>
      <c r="AI731">
        <v>11001</v>
      </c>
      <c r="AJ731" t="s">
        <v>650</v>
      </c>
      <c r="AK731">
        <v>3701082</v>
      </c>
      <c r="AM731" t="s">
        <v>426</v>
      </c>
      <c r="AN731">
        <v>31</v>
      </c>
      <c r="AQ731" t="s">
        <v>157</v>
      </c>
    </row>
    <row r="732" spans="1:43" x14ac:dyDescent="0.25">
      <c r="A732">
        <v>2024</v>
      </c>
      <c r="B732">
        <v>11</v>
      </c>
      <c r="C732">
        <v>15</v>
      </c>
      <c r="D732" s="33">
        <v>45611</v>
      </c>
      <c r="E732" t="s">
        <v>100</v>
      </c>
      <c r="F732" t="s">
        <v>101</v>
      </c>
      <c r="G732" t="s">
        <v>102</v>
      </c>
      <c r="H732">
        <v>1054</v>
      </c>
      <c r="I732">
        <v>117</v>
      </c>
      <c r="J732" t="s">
        <v>1735</v>
      </c>
      <c r="K732">
        <v>1</v>
      </c>
      <c r="L732">
        <v>6</v>
      </c>
      <c r="M732">
        <v>614502</v>
      </c>
      <c r="N732" t="s">
        <v>388</v>
      </c>
      <c r="O732" t="s">
        <v>129</v>
      </c>
      <c r="P732">
        <v>6200</v>
      </c>
      <c r="Q732">
        <v>6200</v>
      </c>
      <c r="R732">
        <v>0</v>
      </c>
      <c r="S732">
        <v>6200</v>
      </c>
      <c r="T732">
        <v>0</v>
      </c>
      <c r="U732">
        <v>0</v>
      </c>
      <c r="V732">
        <v>0</v>
      </c>
      <c r="W732">
        <v>6200</v>
      </c>
      <c r="X732">
        <v>1</v>
      </c>
      <c r="Y732" t="s">
        <v>414</v>
      </c>
      <c r="AB732">
        <v>24178924</v>
      </c>
      <c r="AC732">
        <v>2</v>
      </c>
      <c r="AD732" t="s">
        <v>1736</v>
      </c>
      <c r="AE732" t="s">
        <v>1737</v>
      </c>
      <c r="AG732" t="s">
        <v>1738</v>
      </c>
      <c r="AH732" t="s">
        <v>1739</v>
      </c>
      <c r="AI732">
        <v>11001</v>
      </c>
      <c r="AJ732" t="s">
        <v>1740</v>
      </c>
      <c r="AK732">
        <v>6904547</v>
      </c>
      <c r="AM732" t="s">
        <v>1741</v>
      </c>
      <c r="AN732">
        <v>31</v>
      </c>
      <c r="AQ732" t="s">
        <v>114</v>
      </c>
    </row>
    <row r="733" spans="1:43" x14ac:dyDescent="0.25">
      <c r="A733">
        <v>2024</v>
      </c>
      <c r="B733">
        <v>11</v>
      </c>
      <c r="C733">
        <v>15</v>
      </c>
      <c r="D733" s="33">
        <v>45611</v>
      </c>
      <c r="E733" t="s">
        <v>100</v>
      </c>
      <c r="F733" t="s">
        <v>101</v>
      </c>
      <c r="G733" t="s">
        <v>102</v>
      </c>
      <c r="H733">
        <v>1055</v>
      </c>
      <c r="I733">
        <v>44826</v>
      </c>
      <c r="J733" t="s">
        <v>413</v>
      </c>
      <c r="K733">
        <v>1</v>
      </c>
      <c r="L733">
        <v>6</v>
      </c>
      <c r="M733">
        <v>614502</v>
      </c>
      <c r="N733" t="s">
        <v>388</v>
      </c>
      <c r="O733" t="s">
        <v>129</v>
      </c>
      <c r="P733">
        <v>30000</v>
      </c>
      <c r="Q733">
        <v>30000</v>
      </c>
      <c r="R733">
        <v>0</v>
      </c>
      <c r="S733">
        <v>30000</v>
      </c>
      <c r="T733">
        <v>0</v>
      </c>
      <c r="U733">
        <v>0</v>
      </c>
      <c r="V733">
        <v>2401575</v>
      </c>
      <c r="W733">
        <v>2461575</v>
      </c>
      <c r="X733" t="s">
        <v>178</v>
      </c>
      <c r="Y733" t="s">
        <v>179</v>
      </c>
      <c r="AB733">
        <v>900094539</v>
      </c>
      <c r="AC733">
        <v>5</v>
      </c>
      <c r="AD733" t="s">
        <v>415</v>
      </c>
      <c r="AI733">
        <v>11001</v>
      </c>
      <c r="AJ733" t="s">
        <v>416</v>
      </c>
      <c r="AK733">
        <v>7448462</v>
      </c>
      <c r="AM733" t="s">
        <v>417</v>
      </c>
      <c r="AN733">
        <v>31</v>
      </c>
      <c r="AQ733" t="s">
        <v>142</v>
      </c>
    </row>
    <row r="734" spans="1:43" x14ac:dyDescent="0.25">
      <c r="A734">
        <v>2024</v>
      </c>
      <c r="B734">
        <v>11</v>
      </c>
      <c r="C734">
        <v>15</v>
      </c>
      <c r="D734" s="33">
        <v>45611</v>
      </c>
      <c r="E734" t="s">
        <v>100</v>
      </c>
      <c r="F734" t="s">
        <v>101</v>
      </c>
      <c r="G734" t="s">
        <v>102</v>
      </c>
      <c r="H734">
        <v>1056</v>
      </c>
      <c r="I734">
        <v>98</v>
      </c>
      <c r="J734" t="s">
        <v>1742</v>
      </c>
      <c r="K734">
        <v>1</v>
      </c>
      <c r="L734">
        <v>6</v>
      </c>
      <c r="M734">
        <v>614502</v>
      </c>
      <c r="N734" t="s">
        <v>388</v>
      </c>
      <c r="O734" t="s">
        <v>129</v>
      </c>
      <c r="P734">
        <v>20000</v>
      </c>
      <c r="Q734">
        <v>20000</v>
      </c>
      <c r="R734">
        <v>0</v>
      </c>
      <c r="S734">
        <v>20000</v>
      </c>
      <c r="T734">
        <v>0</v>
      </c>
      <c r="U734">
        <v>0</v>
      </c>
      <c r="V734">
        <v>0</v>
      </c>
      <c r="W734">
        <v>20000</v>
      </c>
      <c r="X734" t="s">
        <v>180</v>
      </c>
      <c r="Y734" t="s">
        <v>181</v>
      </c>
      <c r="AB734">
        <v>1019063825</v>
      </c>
      <c r="AC734">
        <v>1</v>
      </c>
      <c r="AD734" t="s">
        <v>1743</v>
      </c>
      <c r="AE734" t="s">
        <v>1744</v>
      </c>
      <c r="AF734" t="s">
        <v>1745</v>
      </c>
      <c r="AG734" t="s">
        <v>1746</v>
      </c>
      <c r="AH734" t="s">
        <v>1747</v>
      </c>
      <c r="AI734">
        <v>11001</v>
      </c>
      <c r="AJ734" t="s">
        <v>1748</v>
      </c>
      <c r="AK734">
        <v>3204693122</v>
      </c>
      <c r="AM734" t="s">
        <v>1749</v>
      </c>
      <c r="AN734">
        <v>31</v>
      </c>
      <c r="AO734" t="s">
        <v>113</v>
      </c>
      <c r="AP734" t="s">
        <v>113</v>
      </c>
      <c r="AQ734" t="s">
        <v>114</v>
      </c>
    </row>
    <row r="735" spans="1:43" x14ac:dyDescent="0.25">
      <c r="A735">
        <v>2024</v>
      </c>
      <c r="B735">
        <v>11</v>
      </c>
      <c r="C735">
        <v>15</v>
      </c>
      <c r="D735" s="33">
        <v>45611</v>
      </c>
      <c r="E735" t="s">
        <v>100</v>
      </c>
      <c r="F735" t="s">
        <v>101</v>
      </c>
      <c r="G735" t="s">
        <v>102</v>
      </c>
      <c r="H735">
        <v>1058</v>
      </c>
      <c r="I735">
        <v>859</v>
      </c>
      <c r="J735" t="s">
        <v>1750</v>
      </c>
      <c r="K735">
        <v>1</v>
      </c>
      <c r="L735">
        <v>6</v>
      </c>
      <c r="M735">
        <v>614502</v>
      </c>
      <c r="N735" t="s">
        <v>388</v>
      </c>
      <c r="O735" t="s">
        <v>129</v>
      </c>
      <c r="P735">
        <v>100000</v>
      </c>
      <c r="Q735">
        <v>100000</v>
      </c>
      <c r="R735">
        <v>0</v>
      </c>
      <c r="S735">
        <v>100000</v>
      </c>
      <c r="T735">
        <v>0</v>
      </c>
      <c r="U735">
        <v>0</v>
      </c>
      <c r="V735">
        <v>1535000</v>
      </c>
      <c r="W735">
        <v>1635000</v>
      </c>
      <c r="X735" t="s">
        <v>203</v>
      </c>
      <c r="Y735" t="s">
        <v>204</v>
      </c>
      <c r="AB735">
        <v>19498565</v>
      </c>
      <c r="AC735">
        <v>6</v>
      </c>
      <c r="AD735" t="s">
        <v>882</v>
      </c>
      <c r="AE735" t="s">
        <v>539</v>
      </c>
      <c r="AF735" t="s">
        <v>570</v>
      </c>
      <c r="AG735" t="s">
        <v>275</v>
      </c>
      <c r="AH735" t="s">
        <v>883</v>
      </c>
      <c r="AI735">
        <v>11001</v>
      </c>
      <c r="AJ735" t="s">
        <v>884</v>
      </c>
      <c r="AK735">
        <v>5631026</v>
      </c>
      <c r="AM735" t="s">
        <v>885</v>
      </c>
      <c r="AN735">
        <v>31</v>
      </c>
      <c r="AQ735" t="s">
        <v>142</v>
      </c>
    </row>
    <row r="736" spans="1:43" x14ac:dyDescent="0.25">
      <c r="A736">
        <v>2024</v>
      </c>
      <c r="B736">
        <v>11</v>
      </c>
      <c r="C736">
        <v>18</v>
      </c>
      <c r="D736" s="33">
        <v>45614</v>
      </c>
      <c r="E736" t="s">
        <v>100</v>
      </c>
      <c r="F736" t="s">
        <v>101</v>
      </c>
      <c r="G736" t="s">
        <v>102</v>
      </c>
      <c r="H736">
        <v>1089</v>
      </c>
      <c r="I736">
        <v>9097</v>
      </c>
      <c r="J736" t="s">
        <v>1751</v>
      </c>
      <c r="K736">
        <v>1</v>
      </c>
      <c r="L736">
        <v>6</v>
      </c>
      <c r="M736">
        <v>614502</v>
      </c>
      <c r="N736" t="s">
        <v>388</v>
      </c>
      <c r="O736" t="s">
        <v>129</v>
      </c>
      <c r="P736">
        <v>18000</v>
      </c>
      <c r="Q736">
        <v>18000</v>
      </c>
      <c r="R736">
        <v>0</v>
      </c>
      <c r="S736">
        <v>18000</v>
      </c>
      <c r="T736">
        <v>0</v>
      </c>
      <c r="U736">
        <v>0</v>
      </c>
      <c r="V736">
        <v>185000</v>
      </c>
      <c r="W736">
        <v>203000</v>
      </c>
      <c r="X736" t="s">
        <v>370</v>
      </c>
      <c r="Y736" t="s">
        <v>371</v>
      </c>
      <c r="AB736">
        <v>800048482</v>
      </c>
      <c r="AC736">
        <v>6</v>
      </c>
      <c r="AD736" t="s">
        <v>605</v>
      </c>
      <c r="AI736">
        <v>11001</v>
      </c>
      <c r="AJ736" t="s">
        <v>606</v>
      </c>
      <c r="AK736">
        <v>7463690</v>
      </c>
      <c r="AM736" t="s">
        <v>607</v>
      </c>
      <c r="AN736">
        <v>31</v>
      </c>
      <c r="AQ736" t="s">
        <v>142</v>
      </c>
    </row>
    <row r="737" spans="1:43" x14ac:dyDescent="0.25">
      <c r="A737">
        <v>2024</v>
      </c>
      <c r="B737">
        <v>11</v>
      </c>
      <c r="C737">
        <v>18</v>
      </c>
      <c r="D737" s="33">
        <v>45614</v>
      </c>
      <c r="E737" t="s">
        <v>100</v>
      </c>
      <c r="F737" t="s">
        <v>101</v>
      </c>
      <c r="G737" t="s">
        <v>102</v>
      </c>
      <c r="H737">
        <v>1104</v>
      </c>
      <c r="I737">
        <v>13405</v>
      </c>
      <c r="J737" t="s">
        <v>1511</v>
      </c>
      <c r="K737">
        <v>1</v>
      </c>
      <c r="L737">
        <v>6</v>
      </c>
      <c r="M737">
        <v>614502</v>
      </c>
      <c r="N737" t="s">
        <v>388</v>
      </c>
      <c r="O737" t="s">
        <v>129</v>
      </c>
      <c r="P737">
        <v>131200</v>
      </c>
      <c r="Q737">
        <v>131200</v>
      </c>
      <c r="R737">
        <v>0</v>
      </c>
      <c r="S737">
        <v>131200</v>
      </c>
      <c r="T737">
        <v>0</v>
      </c>
      <c r="U737">
        <v>0</v>
      </c>
      <c r="V737">
        <v>6108001</v>
      </c>
      <c r="W737">
        <v>6309901</v>
      </c>
      <c r="X737" t="s">
        <v>206</v>
      </c>
      <c r="Y737" t="s">
        <v>207</v>
      </c>
      <c r="AB737">
        <v>800092967</v>
      </c>
      <c r="AC737">
        <v>2</v>
      </c>
      <c r="AD737" t="s">
        <v>649</v>
      </c>
      <c r="AI737">
        <v>11001</v>
      </c>
      <c r="AJ737" t="s">
        <v>650</v>
      </c>
      <c r="AK737">
        <v>3701082</v>
      </c>
      <c r="AM737" t="s">
        <v>426</v>
      </c>
      <c r="AN737">
        <v>31</v>
      </c>
      <c r="AQ737" t="s">
        <v>157</v>
      </c>
    </row>
    <row r="738" spans="1:43" x14ac:dyDescent="0.25">
      <c r="A738">
        <v>2024</v>
      </c>
      <c r="B738">
        <v>11</v>
      </c>
      <c r="C738">
        <v>25</v>
      </c>
      <c r="D738" s="33">
        <v>45621</v>
      </c>
      <c r="E738" t="s">
        <v>1401</v>
      </c>
      <c r="F738" t="s">
        <v>1402</v>
      </c>
      <c r="G738" t="s">
        <v>102</v>
      </c>
      <c r="H738">
        <v>6754</v>
      </c>
      <c r="I738">
        <v>15798</v>
      </c>
      <c r="J738" t="s">
        <v>1752</v>
      </c>
      <c r="K738">
        <v>1</v>
      </c>
      <c r="L738">
        <v>6</v>
      </c>
      <c r="M738">
        <v>614502</v>
      </c>
      <c r="N738" t="s">
        <v>388</v>
      </c>
      <c r="O738" t="s">
        <v>129</v>
      </c>
      <c r="P738">
        <v>180000</v>
      </c>
      <c r="Q738">
        <v>180000</v>
      </c>
      <c r="R738">
        <v>0</v>
      </c>
      <c r="S738">
        <v>180000</v>
      </c>
      <c r="T738">
        <v>0</v>
      </c>
      <c r="U738">
        <v>0</v>
      </c>
      <c r="V738">
        <v>0</v>
      </c>
      <c r="W738">
        <v>696232</v>
      </c>
      <c r="X738" t="s">
        <v>264</v>
      </c>
      <c r="Y738" t="s">
        <v>258</v>
      </c>
      <c r="AB738">
        <v>860527527</v>
      </c>
      <c r="AC738">
        <v>2</v>
      </c>
      <c r="AD738" t="s">
        <v>1753</v>
      </c>
      <c r="AI738">
        <v>11001</v>
      </c>
      <c r="AJ738" t="s">
        <v>1754</v>
      </c>
      <c r="AK738" t="s">
        <v>1755</v>
      </c>
      <c r="AM738" t="s">
        <v>1756</v>
      </c>
      <c r="AN738">
        <v>31</v>
      </c>
      <c r="AQ738" t="s">
        <v>142</v>
      </c>
    </row>
    <row r="739" spans="1:43" x14ac:dyDescent="0.25">
      <c r="A739">
        <v>2024</v>
      </c>
      <c r="B739">
        <v>11</v>
      </c>
      <c r="C739">
        <v>25</v>
      </c>
      <c r="D739" s="33">
        <v>45621</v>
      </c>
      <c r="E739" t="s">
        <v>1401</v>
      </c>
      <c r="F739" t="s">
        <v>1402</v>
      </c>
      <c r="G739" t="s">
        <v>102</v>
      </c>
      <c r="H739">
        <v>6754</v>
      </c>
      <c r="I739">
        <v>15798</v>
      </c>
      <c r="J739" t="s">
        <v>1752</v>
      </c>
      <c r="K739">
        <v>2</v>
      </c>
      <c r="L739">
        <v>6</v>
      </c>
      <c r="M739">
        <v>614502</v>
      </c>
      <c r="N739" t="s">
        <v>388</v>
      </c>
      <c r="O739" t="s">
        <v>129</v>
      </c>
      <c r="P739">
        <v>180000</v>
      </c>
      <c r="Q739">
        <v>180000</v>
      </c>
      <c r="R739">
        <v>0</v>
      </c>
      <c r="S739">
        <v>180000</v>
      </c>
      <c r="T739">
        <v>0</v>
      </c>
      <c r="U739">
        <v>0</v>
      </c>
      <c r="V739">
        <v>0</v>
      </c>
      <c r="W739">
        <v>696232</v>
      </c>
      <c r="X739" t="s">
        <v>257</v>
      </c>
      <c r="Y739" t="s">
        <v>258</v>
      </c>
      <c r="AB739">
        <v>860527527</v>
      </c>
      <c r="AC739">
        <v>2</v>
      </c>
      <c r="AD739" t="s">
        <v>1753</v>
      </c>
      <c r="AI739">
        <v>11001</v>
      </c>
      <c r="AJ739" t="s">
        <v>1754</v>
      </c>
      <c r="AK739" t="s">
        <v>1755</v>
      </c>
      <c r="AM739" t="s">
        <v>1756</v>
      </c>
      <c r="AN739">
        <v>31</v>
      </c>
      <c r="AQ739" t="s">
        <v>142</v>
      </c>
    </row>
    <row r="740" spans="1:43" x14ac:dyDescent="0.25">
      <c r="A740">
        <v>2024</v>
      </c>
      <c r="B740">
        <v>11</v>
      </c>
      <c r="C740">
        <v>25</v>
      </c>
      <c r="D740" s="33">
        <v>45621</v>
      </c>
      <c r="E740" t="s">
        <v>1401</v>
      </c>
      <c r="F740" t="s">
        <v>1402</v>
      </c>
      <c r="G740" t="s">
        <v>102</v>
      </c>
      <c r="H740">
        <v>6755</v>
      </c>
      <c r="I740">
        <v>6755</v>
      </c>
      <c r="J740" t="s">
        <v>1757</v>
      </c>
      <c r="K740">
        <v>2</v>
      </c>
      <c r="L740">
        <v>6</v>
      </c>
      <c r="M740">
        <v>614502</v>
      </c>
      <c r="N740" t="s">
        <v>388</v>
      </c>
      <c r="O740" t="s">
        <v>129</v>
      </c>
      <c r="P740">
        <v>105000</v>
      </c>
      <c r="Q740">
        <v>105000</v>
      </c>
      <c r="R740">
        <v>0</v>
      </c>
      <c r="S740">
        <v>105000</v>
      </c>
      <c r="T740">
        <v>0</v>
      </c>
      <c r="U740">
        <v>0</v>
      </c>
      <c r="V740">
        <v>324000</v>
      </c>
      <c r="W740">
        <v>534000</v>
      </c>
      <c r="X740" t="s">
        <v>257</v>
      </c>
      <c r="Y740" t="s">
        <v>258</v>
      </c>
      <c r="AB740">
        <v>79265430</v>
      </c>
      <c r="AC740">
        <v>9</v>
      </c>
      <c r="AD740" t="s">
        <v>748</v>
      </c>
      <c r="AE740" t="s">
        <v>309</v>
      </c>
      <c r="AF740" t="s">
        <v>253</v>
      </c>
      <c r="AG740" t="s">
        <v>749</v>
      </c>
      <c r="AH740" t="s">
        <v>750</v>
      </c>
      <c r="AI740">
        <v>11001</v>
      </c>
      <c r="AJ740" t="s">
        <v>751</v>
      </c>
      <c r="AK740">
        <v>4770137</v>
      </c>
      <c r="AM740" t="s">
        <v>752</v>
      </c>
      <c r="AN740">
        <v>31</v>
      </c>
      <c r="AQ740" t="s">
        <v>114</v>
      </c>
    </row>
    <row r="741" spans="1:43" x14ac:dyDescent="0.25">
      <c r="A741">
        <v>2024</v>
      </c>
      <c r="B741">
        <v>11</v>
      </c>
      <c r="C741">
        <v>25</v>
      </c>
      <c r="D741" s="33">
        <v>45621</v>
      </c>
      <c r="E741" t="s">
        <v>1401</v>
      </c>
      <c r="F741" t="s">
        <v>1402</v>
      </c>
      <c r="G741" t="s">
        <v>102</v>
      </c>
      <c r="H741">
        <v>6755</v>
      </c>
      <c r="I741">
        <v>6755</v>
      </c>
      <c r="J741" t="s">
        <v>1757</v>
      </c>
      <c r="K741">
        <v>1</v>
      </c>
      <c r="L741">
        <v>6</v>
      </c>
      <c r="M741">
        <v>614502</v>
      </c>
      <c r="N741" t="s">
        <v>388</v>
      </c>
      <c r="O741" t="s">
        <v>129</v>
      </c>
      <c r="P741">
        <v>105000</v>
      </c>
      <c r="Q741">
        <v>105000</v>
      </c>
      <c r="R741">
        <v>0</v>
      </c>
      <c r="S741">
        <v>105000</v>
      </c>
      <c r="T741">
        <v>0</v>
      </c>
      <c r="U741">
        <v>0</v>
      </c>
      <c r="V741">
        <v>324000</v>
      </c>
      <c r="W741">
        <v>534000</v>
      </c>
      <c r="X741" t="s">
        <v>264</v>
      </c>
      <c r="Y741" t="s">
        <v>258</v>
      </c>
      <c r="AB741">
        <v>79265430</v>
      </c>
      <c r="AC741">
        <v>9</v>
      </c>
      <c r="AD741" t="s">
        <v>748</v>
      </c>
      <c r="AE741" t="s">
        <v>309</v>
      </c>
      <c r="AF741" t="s">
        <v>253</v>
      </c>
      <c r="AG741" t="s">
        <v>749</v>
      </c>
      <c r="AH741" t="s">
        <v>750</v>
      </c>
      <c r="AI741">
        <v>11001</v>
      </c>
      <c r="AJ741" t="s">
        <v>751</v>
      </c>
      <c r="AK741">
        <v>4770137</v>
      </c>
      <c r="AM741" t="s">
        <v>752</v>
      </c>
      <c r="AN741">
        <v>31</v>
      </c>
      <c r="AQ741" t="s">
        <v>114</v>
      </c>
    </row>
    <row r="742" spans="1:43" x14ac:dyDescent="0.25">
      <c r="A742">
        <v>2024</v>
      </c>
      <c r="B742">
        <v>11</v>
      </c>
      <c r="C742">
        <v>25</v>
      </c>
      <c r="D742" s="33">
        <v>45621</v>
      </c>
      <c r="E742" t="s">
        <v>1401</v>
      </c>
      <c r="F742" t="s">
        <v>1402</v>
      </c>
      <c r="G742" t="s">
        <v>102</v>
      </c>
      <c r="H742">
        <v>6757</v>
      </c>
      <c r="I742">
        <v>6757</v>
      </c>
      <c r="J742" t="s">
        <v>1758</v>
      </c>
      <c r="K742">
        <v>1</v>
      </c>
      <c r="L742">
        <v>6</v>
      </c>
      <c r="M742">
        <v>614502</v>
      </c>
      <c r="N742" t="s">
        <v>388</v>
      </c>
      <c r="O742" t="s">
        <v>129</v>
      </c>
      <c r="P742">
        <v>3900000</v>
      </c>
      <c r="Q742">
        <v>3900000</v>
      </c>
      <c r="R742">
        <v>0</v>
      </c>
      <c r="S742">
        <v>3900000</v>
      </c>
      <c r="T742">
        <v>0</v>
      </c>
      <c r="U742">
        <v>0</v>
      </c>
      <c r="V742">
        <v>0</v>
      </c>
      <c r="W742">
        <v>3900000</v>
      </c>
      <c r="X742" t="s">
        <v>203</v>
      </c>
      <c r="Y742" t="s">
        <v>204</v>
      </c>
      <c r="AB742">
        <v>80853760</v>
      </c>
      <c r="AC742">
        <v>0</v>
      </c>
      <c r="AD742" t="s">
        <v>1759</v>
      </c>
      <c r="AE742" t="s">
        <v>1760</v>
      </c>
      <c r="AF742" t="s">
        <v>508</v>
      </c>
      <c r="AG742" t="s">
        <v>1761</v>
      </c>
      <c r="AH742" t="s">
        <v>345</v>
      </c>
      <c r="AI742">
        <v>11001</v>
      </c>
      <c r="AJ742" t="s">
        <v>1762</v>
      </c>
      <c r="AK742">
        <v>3128938517</v>
      </c>
      <c r="AM742" t="s">
        <v>1763</v>
      </c>
      <c r="AN742">
        <v>31</v>
      </c>
      <c r="AO742" t="s">
        <v>113</v>
      </c>
      <c r="AP742" t="s">
        <v>113</v>
      </c>
      <c r="AQ742" t="s">
        <v>114</v>
      </c>
    </row>
    <row r="743" spans="1:43" x14ac:dyDescent="0.25">
      <c r="A743">
        <v>2024</v>
      </c>
      <c r="B743">
        <v>11</v>
      </c>
      <c r="C743">
        <v>25</v>
      </c>
      <c r="D743" s="33">
        <v>45621</v>
      </c>
      <c r="E743" t="s">
        <v>100</v>
      </c>
      <c r="F743" t="s">
        <v>101</v>
      </c>
      <c r="G743" t="s">
        <v>102</v>
      </c>
      <c r="H743">
        <v>1059</v>
      </c>
      <c r="I743">
        <v>9740</v>
      </c>
      <c r="J743" t="s">
        <v>1764</v>
      </c>
      <c r="K743">
        <v>1</v>
      </c>
      <c r="L743">
        <v>6</v>
      </c>
      <c r="M743">
        <v>614502</v>
      </c>
      <c r="N743" t="s">
        <v>388</v>
      </c>
      <c r="O743" t="s">
        <v>129</v>
      </c>
      <c r="P743">
        <v>318000</v>
      </c>
      <c r="Q743">
        <v>318000</v>
      </c>
      <c r="R743">
        <v>0</v>
      </c>
      <c r="S743">
        <v>318000</v>
      </c>
      <c r="T743">
        <v>0</v>
      </c>
      <c r="U743">
        <v>0</v>
      </c>
      <c r="V743">
        <v>133613</v>
      </c>
      <c r="W743">
        <v>451613</v>
      </c>
      <c r="X743" t="s">
        <v>203</v>
      </c>
      <c r="Y743" t="s">
        <v>204</v>
      </c>
      <c r="AB743">
        <v>900327290</v>
      </c>
      <c r="AC743">
        <v>9</v>
      </c>
      <c r="AD743" t="s">
        <v>753</v>
      </c>
      <c r="AI743">
        <v>11001</v>
      </c>
      <c r="AJ743" t="s">
        <v>754</v>
      </c>
      <c r="AK743">
        <v>5190300</v>
      </c>
      <c r="AM743" t="s">
        <v>755</v>
      </c>
      <c r="AN743">
        <v>31</v>
      </c>
      <c r="AQ743" t="s">
        <v>142</v>
      </c>
    </row>
    <row r="744" spans="1:43" x14ac:dyDescent="0.25">
      <c r="A744">
        <v>2024</v>
      </c>
      <c r="B744">
        <v>11</v>
      </c>
      <c r="C744">
        <v>25</v>
      </c>
      <c r="D744" s="33">
        <v>45621</v>
      </c>
      <c r="E744" t="s">
        <v>100</v>
      </c>
      <c r="F744" t="s">
        <v>101</v>
      </c>
      <c r="G744" t="s">
        <v>102</v>
      </c>
      <c r="H744">
        <v>1060</v>
      </c>
      <c r="I744">
        <v>15576</v>
      </c>
      <c r="J744" t="s">
        <v>1765</v>
      </c>
      <c r="K744">
        <v>1</v>
      </c>
      <c r="L744">
        <v>6</v>
      </c>
      <c r="M744">
        <v>614502</v>
      </c>
      <c r="N744" t="s">
        <v>388</v>
      </c>
      <c r="O744" t="s">
        <v>129</v>
      </c>
      <c r="P744">
        <v>248000</v>
      </c>
      <c r="Q744">
        <v>248000</v>
      </c>
      <c r="R744">
        <v>0</v>
      </c>
      <c r="S744">
        <v>248000</v>
      </c>
      <c r="T744">
        <v>0</v>
      </c>
      <c r="U744">
        <v>0</v>
      </c>
      <c r="V744">
        <v>0</v>
      </c>
      <c r="W744">
        <v>696232</v>
      </c>
      <c r="X744" t="s">
        <v>203</v>
      </c>
      <c r="Y744" t="s">
        <v>204</v>
      </c>
      <c r="AB744">
        <v>860527527</v>
      </c>
      <c r="AC744">
        <v>2</v>
      </c>
      <c r="AD744" t="s">
        <v>1753</v>
      </c>
      <c r="AI744">
        <v>11001</v>
      </c>
      <c r="AJ744" t="s">
        <v>1754</v>
      </c>
      <c r="AK744" t="s">
        <v>1755</v>
      </c>
      <c r="AM744" t="s">
        <v>1756</v>
      </c>
      <c r="AN744">
        <v>31</v>
      </c>
      <c r="AQ744" t="s">
        <v>142</v>
      </c>
    </row>
    <row r="745" spans="1:43" x14ac:dyDescent="0.25">
      <c r="A745">
        <v>2024</v>
      </c>
      <c r="B745">
        <v>11</v>
      </c>
      <c r="C745">
        <v>25</v>
      </c>
      <c r="D745" s="33">
        <v>45621</v>
      </c>
      <c r="E745" t="s">
        <v>100</v>
      </c>
      <c r="F745" t="s">
        <v>101</v>
      </c>
      <c r="G745" t="s">
        <v>102</v>
      </c>
      <c r="H745">
        <v>1063</v>
      </c>
      <c r="I745">
        <v>1063</v>
      </c>
      <c r="J745" t="s">
        <v>461</v>
      </c>
      <c r="K745">
        <v>1</v>
      </c>
      <c r="L745">
        <v>6</v>
      </c>
      <c r="M745">
        <v>614502</v>
      </c>
      <c r="N745" t="s">
        <v>388</v>
      </c>
      <c r="O745" t="s">
        <v>129</v>
      </c>
      <c r="P745">
        <v>100000</v>
      </c>
      <c r="Q745">
        <v>100000</v>
      </c>
      <c r="R745">
        <v>0</v>
      </c>
      <c r="S745">
        <v>100000</v>
      </c>
      <c r="T745">
        <v>0</v>
      </c>
      <c r="U745">
        <v>0</v>
      </c>
      <c r="V745">
        <v>4663984.4000000004</v>
      </c>
      <c r="W745">
        <v>5224984.4000000004</v>
      </c>
      <c r="X745" t="s">
        <v>206</v>
      </c>
      <c r="Y745" t="s">
        <v>207</v>
      </c>
      <c r="AB745">
        <v>1049614643</v>
      </c>
      <c r="AC745">
        <v>0</v>
      </c>
      <c r="AD745" t="s">
        <v>462</v>
      </c>
      <c r="AE745" t="s">
        <v>187</v>
      </c>
      <c r="AF745" t="s">
        <v>463</v>
      </c>
      <c r="AG745" t="s">
        <v>464</v>
      </c>
      <c r="AH745" t="s">
        <v>465</v>
      </c>
      <c r="AI745">
        <v>11001</v>
      </c>
      <c r="AJ745" t="s">
        <v>466</v>
      </c>
      <c r="AK745">
        <v>9338490</v>
      </c>
      <c r="AM745" t="s">
        <v>467</v>
      </c>
      <c r="AN745">
        <v>31</v>
      </c>
      <c r="AP745" t="s">
        <v>113</v>
      </c>
      <c r="AQ745" t="s">
        <v>142</v>
      </c>
    </row>
    <row r="746" spans="1:43" x14ac:dyDescent="0.25">
      <c r="A746">
        <v>2024</v>
      </c>
      <c r="B746">
        <v>11</v>
      </c>
      <c r="C746">
        <v>25</v>
      </c>
      <c r="D746" s="33">
        <v>45621</v>
      </c>
      <c r="E746" t="s">
        <v>100</v>
      </c>
      <c r="F746" t="s">
        <v>101</v>
      </c>
      <c r="G746" t="s">
        <v>102</v>
      </c>
      <c r="H746">
        <v>1064</v>
      </c>
      <c r="I746">
        <v>2858</v>
      </c>
      <c r="J746" t="s">
        <v>675</v>
      </c>
      <c r="K746">
        <v>1</v>
      </c>
      <c r="L746">
        <v>6</v>
      </c>
      <c r="M746">
        <v>614502</v>
      </c>
      <c r="N746" t="s">
        <v>388</v>
      </c>
      <c r="O746" t="s">
        <v>129</v>
      </c>
      <c r="P746">
        <v>440000</v>
      </c>
      <c r="Q746">
        <v>440000</v>
      </c>
      <c r="R746">
        <v>0</v>
      </c>
      <c r="S746">
        <v>440000</v>
      </c>
      <c r="T746">
        <v>0</v>
      </c>
      <c r="U746">
        <v>0</v>
      </c>
      <c r="V746">
        <v>4663984.4000000004</v>
      </c>
      <c r="W746">
        <v>5224984.4000000004</v>
      </c>
      <c r="X746" t="s">
        <v>162</v>
      </c>
      <c r="Y746" t="s">
        <v>163</v>
      </c>
      <c r="AB746">
        <v>1049614643</v>
      </c>
      <c r="AC746">
        <v>0</v>
      </c>
      <c r="AD746" t="s">
        <v>462</v>
      </c>
      <c r="AE746" t="s">
        <v>187</v>
      </c>
      <c r="AF746" t="s">
        <v>463</v>
      </c>
      <c r="AG746" t="s">
        <v>464</v>
      </c>
      <c r="AH746" t="s">
        <v>465</v>
      </c>
      <c r="AI746">
        <v>11001</v>
      </c>
      <c r="AJ746" t="s">
        <v>466</v>
      </c>
      <c r="AK746">
        <v>9338490</v>
      </c>
      <c r="AM746" t="s">
        <v>467</v>
      </c>
      <c r="AN746">
        <v>31</v>
      </c>
      <c r="AP746" t="s">
        <v>113</v>
      </c>
      <c r="AQ746" t="s">
        <v>142</v>
      </c>
    </row>
    <row r="747" spans="1:43" x14ac:dyDescent="0.25">
      <c r="A747">
        <v>2024</v>
      </c>
      <c r="B747">
        <v>11</v>
      </c>
      <c r="C747">
        <v>26</v>
      </c>
      <c r="D747" s="33">
        <v>45622</v>
      </c>
      <c r="E747" t="s">
        <v>1401</v>
      </c>
      <c r="F747" t="s">
        <v>1402</v>
      </c>
      <c r="G747" t="s">
        <v>102</v>
      </c>
      <c r="H747">
        <v>6764</v>
      </c>
      <c r="I747">
        <v>6764</v>
      </c>
      <c r="J747" t="s">
        <v>1766</v>
      </c>
      <c r="K747">
        <v>1</v>
      </c>
      <c r="L747">
        <v>6</v>
      </c>
      <c r="M747">
        <v>614502</v>
      </c>
      <c r="N747" t="s">
        <v>388</v>
      </c>
      <c r="O747" t="s">
        <v>129</v>
      </c>
      <c r="P747">
        <v>120000</v>
      </c>
      <c r="Q747">
        <v>120000</v>
      </c>
      <c r="R747">
        <v>0</v>
      </c>
      <c r="S747">
        <v>120000</v>
      </c>
      <c r="T747">
        <v>0</v>
      </c>
      <c r="U747">
        <v>0</v>
      </c>
      <c r="V747">
        <v>1252300</v>
      </c>
      <c r="W747">
        <v>1402300</v>
      </c>
      <c r="X747" t="s">
        <v>180</v>
      </c>
      <c r="Y747" t="s">
        <v>181</v>
      </c>
      <c r="AB747">
        <v>80135104</v>
      </c>
      <c r="AC747">
        <v>9</v>
      </c>
      <c r="AD747" t="s">
        <v>186</v>
      </c>
      <c r="AE747" t="s">
        <v>187</v>
      </c>
      <c r="AF747" t="s">
        <v>188</v>
      </c>
      <c r="AG747" t="s">
        <v>189</v>
      </c>
      <c r="AH747" t="s">
        <v>190</v>
      </c>
      <c r="AI747">
        <v>11001</v>
      </c>
      <c r="AJ747" t="s">
        <v>191</v>
      </c>
      <c r="AK747">
        <v>3166934661</v>
      </c>
      <c r="AM747" t="s">
        <v>192</v>
      </c>
      <c r="AN747">
        <v>31</v>
      </c>
      <c r="AP747" t="s">
        <v>113</v>
      </c>
      <c r="AQ747" t="s">
        <v>114</v>
      </c>
    </row>
    <row r="748" spans="1:43" x14ac:dyDescent="0.25">
      <c r="A748">
        <v>2024</v>
      </c>
      <c r="B748">
        <v>11</v>
      </c>
      <c r="C748">
        <v>26</v>
      </c>
      <c r="D748" s="33">
        <v>45622</v>
      </c>
      <c r="E748" t="s">
        <v>1401</v>
      </c>
      <c r="F748" t="s">
        <v>1402</v>
      </c>
      <c r="G748" t="s">
        <v>102</v>
      </c>
      <c r="H748">
        <v>6768</v>
      </c>
      <c r="I748">
        <v>6768</v>
      </c>
      <c r="J748" t="s">
        <v>1767</v>
      </c>
      <c r="K748">
        <v>1</v>
      </c>
      <c r="L748">
        <v>6</v>
      </c>
      <c r="M748">
        <v>614502</v>
      </c>
      <c r="N748" t="s">
        <v>388</v>
      </c>
      <c r="O748" t="s">
        <v>129</v>
      </c>
      <c r="P748">
        <v>20000</v>
      </c>
      <c r="Q748">
        <v>20000</v>
      </c>
      <c r="R748">
        <v>0</v>
      </c>
      <c r="S748">
        <v>20000</v>
      </c>
      <c r="T748">
        <v>0</v>
      </c>
      <c r="U748">
        <v>0</v>
      </c>
      <c r="V748">
        <v>2651500</v>
      </c>
      <c r="W748">
        <v>3106500</v>
      </c>
      <c r="X748" t="s">
        <v>162</v>
      </c>
      <c r="Y748" t="s">
        <v>163</v>
      </c>
      <c r="AB748">
        <v>80411422</v>
      </c>
      <c r="AC748">
        <v>1</v>
      </c>
      <c r="AD748" t="s">
        <v>389</v>
      </c>
      <c r="AE748" t="s">
        <v>152</v>
      </c>
      <c r="AF748" t="s">
        <v>390</v>
      </c>
      <c r="AG748" t="s">
        <v>391</v>
      </c>
      <c r="AH748" t="s">
        <v>392</v>
      </c>
      <c r="AI748">
        <v>11001</v>
      </c>
      <c r="AJ748" t="s">
        <v>393</v>
      </c>
      <c r="AK748">
        <v>6793151</v>
      </c>
      <c r="AM748" t="s">
        <v>394</v>
      </c>
      <c r="AN748">
        <v>31</v>
      </c>
      <c r="AO748" t="s">
        <v>113</v>
      </c>
      <c r="AP748" t="s">
        <v>113</v>
      </c>
      <c r="AQ748" t="s">
        <v>114</v>
      </c>
    </row>
    <row r="749" spans="1:43" x14ac:dyDescent="0.25">
      <c r="A749">
        <v>2024</v>
      </c>
      <c r="B749">
        <v>11</v>
      </c>
      <c r="C749">
        <v>26</v>
      </c>
      <c r="D749" s="33">
        <v>45622</v>
      </c>
      <c r="E749" t="s">
        <v>1401</v>
      </c>
      <c r="F749" t="s">
        <v>1402</v>
      </c>
      <c r="G749" t="s">
        <v>102</v>
      </c>
      <c r="H749">
        <v>6771</v>
      </c>
      <c r="I749">
        <v>6771</v>
      </c>
      <c r="J749" t="s">
        <v>1768</v>
      </c>
      <c r="K749">
        <v>1</v>
      </c>
      <c r="L749">
        <v>6</v>
      </c>
      <c r="M749">
        <v>614502</v>
      </c>
      <c r="N749" t="s">
        <v>388</v>
      </c>
      <c r="O749" t="s">
        <v>129</v>
      </c>
      <c r="P749">
        <v>25000</v>
      </c>
      <c r="Q749">
        <v>25000</v>
      </c>
      <c r="R749">
        <v>0</v>
      </c>
      <c r="S749">
        <v>25000</v>
      </c>
      <c r="T749">
        <v>0</v>
      </c>
      <c r="U749">
        <v>0</v>
      </c>
      <c r="V749">
        <v>0</v>
      </c>
      <c r="W749">
        <v>25000</v>
      </c>
      <c r="X749" t="s">
        <v>206</v>
      </c>
      <c r="Y749" t="s">
        <v>207</v>
      </c>
      <c r="AB749">
        <v>80800973</v>
      </c>
      <c r="AC749">
        <v>5</v>
      </c>
      <c r="AD749" t="s">
        <v>1769</v>
      </c>
      <c r="AE749" t="s">
        <v>327</v>
      </c>
      <c r="AG749" t="s">
        <v>1770</v>
      </c>
      <c r="AH749" t="s">
        <v>1392</v>
      </c>
      <c r="AI749">
        <v>11001</v>
      </c>
      <c r="AJ749" t="s">
        <v>1771</v>
      </c>
      <c r="AK749">
        <v>3124107829</v>
      </c>
      <c r="AM749" t="s">
        <v>1772</v>
      </c>
      <c r="AN749">
        <v>31</v>
      </c>
      <c r="AO749" t="s">
        <v>113</v>
      </c>
      <c r="AP749" t="s">
        <v>113</v>
      </c>
      <c r="AQ749" t="s">
        <v>114</v>
      </c>
    </row>
    <row r="750" spans="1:43" x14ac:dyDescent="0.25">
      <c r="A750">
        <v>2024</v>
      </c>
      <c r="B750">
        <v>11</v>
      </c>
      <c r="C750">
        <v>26</v>
      </c>
      <c r="D750" s="33">
        <v>45622</v>
      </c>
      <c r="E750" t="s">
        <v>1401</v>
      </c>
      <c r="F750" t="s">
        <v>1402</v>
      </c>
      <c r="G750" t="s">
        <v>102</v>
      </c>
      <c r="H750">
        <v>6772</v>
      </c>
      <c r="I750">
        <v>6772</v>
      </c>
      <c r="J750" t="s">
        <v>1773</v>
      </c>
      <c r="K750">
        <v>1</v>
      </c>
      <c r="L750">
        <v>6</v>
      </c>
      <c r="M750">
        <v>614502</v>
      </c>
      <c r="N750" t="s">
        <v>388</v>
      </c>
      <c r="O750" t="s">
        <v>129</v>
      </c>
      <c r="P750">
        <v>30000</v>
      </c>
      <c r="Q750">
        <v>30000</v>
      </c>
      <c r="R750">
        <v>0</v>
      </c>
      <c r="S750">
        <v>30000</v>
      </c>
      <c r="T750">
        <v>0</v>
      </c>
      <c r="U750">
        <v>0</v>
      </c>
      <c r="V750">
        <v>150000</v>
      </c>
      <c r="W750">
        <v>330000</v>
      </c>
      <c r="X750" t="s">
        <v>203</v>
      </c>
      <c r="Y750" t="s">
        <v>204</v>
      </c>
      <c r="AB750">
        <v>79917315</v>
      </c>
      <c r="AC750">
        <v>9</v>
      </c>
      <c r="AD750" t="s">
        <v>1325</v>
      </c>
      <c r="AE750" t="s">
        <v>293</v>
      </c>
      <c r="AF750" t="s">
        <v>239</v>
      </c>
      <c r="AG750" t="s">
        <v>223</v>
      </c>
      <c r="AH750" t="s">
        <v>345</v>
      </c>
      <c r="AI750">
        <v>11001</v>
      </c>
      <c r="AJ750" t="s">
        <v>1326</v>
      </c>
      <c r="AK750">
        <v>3202538762</v>
      </c>
      <c r="AM750" t="s">
        <v>1322</v>
      </c>
      <c r="AN750">
        <v>31</v>
      </c>
      <c r="AO750" t="s">
        <v>113</v>
      </c>
      <c r="AP750" t="s">
        <v>113</v>
      </c>
      <c r="AQ750" t="s">
        <v>114</v>
      </c>
    </row>
    <row r="751" spans="1:43" x14ac:dyDescent="0.25">
      <c r="A751">
        <v>2024</v>
      </c>
      <c r="B751">
        <v>11</v>
      </c>
      <c r="C751">
        <v>26</v>
      </c>
      <c r="D751" s="33">
        <v>45622</v>
      </c>
      <c r="E751" t="s">
        <v>1401</v>
      </c>
      <c r="F751" t="s">
        <v>1402</v>
      </c>
      <c r="G751" t="s">
        <v>102</v>
      </c>
      <c r="H751">
        <v>6773</v>
      </c>
      <c r="I751">
        <v>6773</v>
      </c>
      <c r="J751" t="s">
        <v>1774</v>
      </c>
      <c r="K751">
        <v>1</v>
      </c>
      <c r="L751">
        <v>6</v>
      </c>
      <c r="M751">
        <v>614502</v>
      </c>
      <c r="N751" t="s">
        <v>388</v>
      </c>
      <c r="O751" t="s">
        <v>129</v>
      </c>
      <c r="P751">
        <v>430000</v>
      </c>
      <c r="Q751">
        <v>430000</v>
      </c>
      <c r="R751">
        <v>0</v>
      </c>
      <c r="S751">
        <v>430000</v>
      </c>
      <c r="T751">
        <v>0</v>
      </c>
      <c r="U751">
        <v>0</v>
      </c>
      <c r="V751">
        <v>0</v>
      </c>
      <c r="W751">
        <v>1440000</v>
      </c>
      <c r="X751" t="s">
        <v>203</v>
      </c>
      <c r="Y751" t="s">
        <v>204</v>
      </c>
      <c r="AB751">
        <v>1032407689</v>
      </c>
      <c r="AC751">
        <v>1</v>
      </c>
      <c r="AD751" t="s">
        <v>1775</v>
      </c>
      <c r="AE751" t="s">
        <v>287</v>
      </c>
      <c r="AF751" t="s">
        <v>537</v>
      </c>
      <c r="AG751" t="s">
        <v>1776</v>
      </c>
      <c r="AH751" t="s">
        <v>1777</v>
      </c>
      <c r="AI751">
        <v>11001</v>
      </c>
      <c r="AJ751" t="s">
        <v>1778</v>
      </c>
      <c r="AK751">
        <v>3123913983</v>
      </c>
      <c r="AM751" t="s">
        <v>1779</v>
      </c>
      <c r="AN751">
        <v>31</v>
      </c>
      <c r="AO751" t="s">
        <v>113</v>
      </c>
      <c r="AP751" t="s">
        <v>113</v>
      </c>
      <c r="AQ751" t="s">
        <v>114</v>
      </c>
    </row>
    <row r="752" spans="1:43" x14ac:dyDescent="0.25">
      <c r="A752">
        <v>2024</v>
      </c>
      <c r="B752">
        <v>11</v>
      </c>
      <c r="C752">
        <v>26</v>
      </c>
      <c r="D752" s="33">
        <v>45622</v>
      </c>
      <c r="E752" t="s">
        <v>1401</v>
      </c>
      <c r="F752" t="s">
        <v>1402</v>
      </c>
      <c r="G752" t="s">
        <v>102</v>
      </c>
      <c r="H752">
        <v>6774</v>
      </c>
      <c r="I752">
        <v>6774</v>
      </c>
      <c r="J752" t="s">
        <v>1780</v>
      </c>
      <c r="K752">
        <v>1</v>
      </c>
      <c r="L752">
        <v>6</v>
      </c>
      <c r="M752">
        <v>614502</v>
      </c>
      <c r="N752" t="s">
        <v>388</v>
      </c>
      <c r="O752" t="s">
        <v>129</v>
      </c>
      <c r="P752">
        <v>18500</v>
      </c>
      <c r="Q752">
        <v>18500</v>
      </c>
      <c r="R752">
        <v>0</v>
      </c>
      <c r="S752">
        <v>18500</v>
      </c>
      <c r="T752">
        <v>0</v>
      </c>
      <c r="U752">
        <v>0</v>
      </c>
      <c r="V752">
        <v>0</v>
      </c>
      <c r="W752">
        <v>18500</v>
      </c>
      <c r="X752" t="s">
        <v>203</v>
      </c>
      <c r="Y752" t="s">
        <v>204</v>
      </c>
      <c r="AB752">
        <v>41746828</v>
      </c>
      <c r="AC752">
        <v>2</v>
      </c>
      <c r="AD752" t="s">
        <v>1781</v>
      </c>
      <c r="AE752" t="s">
        <v>1782</v>
      </c>
      <c r="AF752" t="s">
        <v>431</v>
      </c>
      <c r="AG752" t="s">
        <v>477</v>
      </c>
      <c r="AH752" t="s">
        <v>441</v>
      </c>
      <c r="AI752">
        <v>11001</v>
      </c>
      <c r="AJ752" t="s">
        <v>1783</v>
      </c>
      <c r="AK752">
        <v>7188012</v>
      </c>
      <c r="AM752" t="s">
        <v>1784</v>
      </c>
      <c r="AN752">
        <v>31</v>
      </c>
      <c r="AO752" t="s">
        <v>113</v>
      </c>
      <c r="AP752" t="s">
        <v>113</v>
      </c>
      <c r="AQ752" t="s">
        <v>114</v>
      </c>
    </row>
    <row r="753" spans="1:43" x14ac:dyDescent="0.25">
      <c r="A753">
        <v>2024</v>
      </c>
      <c r="B753">
        <v>11</v>
      </c>
      <c r="C753">
        <v>26</v>
      </c>
      <c r="D753" s="33">
        <v>45622</v>
      </c>
      <c r="E753" t="s">
        <v>1401</v>
      </c>
      <c r="F753" t="s">
        <v>1402</v>
      </c>
      <c r="G753" t="s">
        <v>102</v>
      </c>
      <c r="H753">
        <v>6777</v>
      </c>
      <c r="I753">
        <v>6777</v>
      </c>
      <c r="J753" t="s">
        <v>1785</v>
      </c>
      <c r="K753">
        <v>1</v>
      </c>
      <c r="L753">
        <v>6</v>
      </c>
      <c r="M753">
        <v>614502</v>
      </c>
      <c r="N753" t="s">
        <v>388</v>
      </c>
      <c r="O753" t="s">
        <v>129</v>
      </c>
      <c r="P753">
        <v>15000</v>
      </c>
      <c r="Q753">
        <v>15000</v>
      </c>
      <c r="R753">
        <v>0</v>
      </c>
      <c r="S753">
        <v>15000</v>
      </c>
      <c r="T753">
        <v>0</v>
      </c>
      <c r="U753">
        <v>0</v>
      </c>
      <c r="V753">
        <v>0</v>
      </c>
      <c r="W753">
        <v>15000</v>
      </c>
      <c r="X753" t="s">
        <v>370</v>
      </c>
      <c r="Y753" t="s">
        <v>371</v>
      </c>
      <c r="AB753">
        <v>6031246</v>
      </c>
      <c r="AC753">
        <v>1</v>
      </c>
      <c r="AD753" t="s">
        <v>1786</v>
      </c>
      <c r="AE753" t="s">
        <v>1787</v>
      </c>
      <c r="AG753" t="s">
        <v>1788</v>
      </c>
      <c r="AH753" t="s">
        <v>693</v>
      </c>
      <c r="AI753">
        <v>11001</v>
      </c>
      <c r="AJ753" t="s">
        <v>1789</v>
      </c>
      <c r="AK753">
        <v>3204435928</v>
      </c>
      <c r="AM753" t="s">
        <v>1790</v>
      </c>
      <c r="AN753">
        <v>31</v>
      </c>
      <c r="AO753" t="s">
        <v>113</v>
      </c>
      <c r="AP753" t="s">
        <v>113</v>
      </c>
      <c r="AQ753" t="s">
        <v>114</v>
      </c>
    </row>
    <row r="754" spans="1:43" x14ac:dyDescent="0.25">
      <c r="A754">
        <v>2024</v>
      </c>
      <c r="B754">
        <v>11</v>
      </c>
      <c r="C754">
        <v>26</v>
      </c>
      <c r="D754" s="33">
        <v>45622</v>
      </c>
      <c r="E754" t="s">
        <v>1401</v>
      </c>
      <c r="F754" t="s">
        <v>1402</v>
      </c>
      <c r="G754" t="s">
        <v>102</v>
      </c>
      <c r="H754">
        <v>6778</v>
      </c>
      <c r="I754">
        <v>6778</v>
      </c>
      <c r="J754" t="s">
        <v>1791</v>
      </c>
      <c r="K754">
        <v>1</v>
      </c>
      <c r="L754">
        <v>6</v>
      </c>
      <c r="M754">
        <v>614502</v>
      </c>
      <c r="N754" t="s">
        <v>388</v>
      </c>
      <c r="O754" t="s">
        <v>129</v>
      </c>
      <c r="P754">
        <v>10000</v>
      </c>
      <c r="Q754">
        <v>10000</v>
      </c>
      <c r="R754">
        <v>0</v>
      </c>
      <c r="S754">
        <v>10000</v>
      </c>
      <c r="T754">
        <v>0</v>
      </c>
      <c r="U754">
        <v>0</v>
      </c>
      <c r="V754">
        <v>7800</v>
      </c>
      <c r="W754">
        <v>19800</v>
      </c>
      <c r="X754" t="s">
        <v>1639</v>
      </c>
      <c r="Y754" t="s">
        <v>181</v>
      </c>
      <c r="AB754">
        <v>901817744</v>
      </c>
      <c r="AC754">
        <v>7</v>
      </c>
      <c r="AD754" t="s">
        <v>1644</v>
      </c>
      <c r="AI754">
        <v>11001</v>
      </c>
      <c r="AJ754" t="s">
        <v>1645</v>
      </c>
      <c r="AK754">
        <v>3153503936</v>
      </c>
      <c r="AM754" t="s">
        <v>1646</v>
      </c>
      <c r="AN754">
        <v>31</v>
      </c>
      <c r="AO754" t="s">
        <v>113</v>
      </c>
      <c r="AP754" t="s">
        <v>113</v>
      </c>
      <c r="AQ754" t="s">
        <v>114</v>
      </c>
    </row>
    <row r="755" spans="1:43" x14ac:dyDescent="0.25">
      <c r="A755">
        <v>2024</v>
      </c>
      <c r="B755">
        <v>11</v>
      </c>
      <c r="C755">
        <v>26</v>
      </c>
      <c r="D755" s="33">
        <v>45622</v>
      </c>
      <c r="E755" t="s">
        <v>1401</v>
      </c>
      <c r="F755" t="s">
        <v>1402</v>
      </c>
      <c r="G755" t="s">
        <v>102</v>
      </c>
      <c r="H755">
        <v>6779</v>
      </c>
      <c r="I755">
        <v>6779</v>
      </c>
      <c r="J755" t="s">
        <v>1792</v>
      </c>
      <c r="K755">
        <v>1</v>
      </c>
      <c r="L755">
        <v>6</v>
      </c>
      <c r="M755">
        <v>614502</v>
      </c>
      <c r="N755" t="s">
        <v>388</v>
      </c>
      <c r="O755" t="s">
        <v>129</v>
      </c>
      <c r="P755">
        <v>150000</v>
      </c>
      <c r="Q755">
        <v>150000</v>
      </c>
      <c r="R755">
        <v>0</v>
      </c>
      <c r="S755">
        <v>150000</v>
      </c>
      <c r="T755">
        <v>0</v>
      </c>
      <c r="U755">
        <v>0</v>
      </c>
      <c r="V755">
        <v>150000</v>
      </c>
      <c r="W755">
        <v>330000</v>
      </c>
      <c r="X755" t="s">
        <v>203</v>
      </c>
      <c r="Y755" t="s">
        <v>204</v>
      </c>
      <c r="AB755">
        <v>79917315</v>
      </c>
      <c r="AC755">
        <v>9</v>
      </c>
      <c r="AD755" t="s">
        <v>1325</v>
      </c>
      <c r="AE755" t="s">
        <v>293</v>
      </c>
      <c r="AF755" t="s">
        <v>239</v>
      </c>
      <c r="AG755" t="s">
        <v>223</v>
      </c>
      <c r="AH755" t="s">
        <v>345</v>
      </c>
      <c r="AI755">
        <v>11001</v>
      </c>
      <c r="AJ755" t="s">
        <v>1326</v>
      </c>
      <c r="AK755">
        <v>3202538762</v>
      </c>
      <c r="AM755" t="s">
        <v>1322</v>
      </c>
      <c r="AN755">
        <v>31</v>
      </c>
      <c r="AO755" t="s">
        <v>113</v>
      </c>
      <c r="AP755" t="s">
        <v>113</v>
      </c>
      <c r="AQ755" t="s">
        <v>114</v>
      </c>
    </row>
    <row r="756" spans="1:43" x14ac:dyDescent="0.25">
      <c r="A756">
        <v>2024</v>
      </c>
      <c r="B756">
        <v>11</v>
      </c>
      <c r="C756">
        <v>26</v>
      </c>
      <c r="D756" s="33">
        <v>45622</v>
      </c>
      <c r="E756" t="s">
        <v>1401</v>
      </c>
      <c r="F756" t="s">
        <v>1402</v>
      </c>
      <c r="G756" t="s">
        <v>102</v>
      </c>
      <c r="H756">
        <v>6780</v>
      </c>
      <c r="I756">
        <v>6780</v>
      </c>
      <c r="J756" t="s">
        <v>1793</v>
      </c>
      <c r="K756">
        <v>1</v>
      </c>
      <c r="L756">
        <v>6</v>
      </c>
      <c r="M756">
        <v>614502</v>
      </c>
      <c r="N756" t="s">
        <v>388</v>
      </c>
      <c r="O756" t="s">
        <v>129</v>
      </c>
      <c r="P756">
        <v>700000</v>
      </c>
      <c r="Q756">
        <v>700000</v>
      </c>
      <c r="R756">
        <v>0</v>
      </c>
      <c r="S756">
        <v>700000</v>
      </c>
      <c r="T756">
        <v>0</v>
      </c>
      <c r="U756">
        <v>0</v>
      </c>
      <c r="V756">
        <v>0</v>
      </c>
      <c r="W756">
        <v>850000</v>
      </c>
      <c r="X756" t="s">
        <v>673</v>
      </c>
      <c r="Y756" t="s">
        <v>204</v>
      </c>
      <c r="AB756">
        <v>1093753407</v>
      </c>
      <c r="AC756">
        <v>4</v>
      </c>
      <c r="AD756" t="s">
        <v>1728</v>
      </c>
      <c r="AE756" t="s">
        <v>274</v>
      </c>
      <c r="AG756" t="s">
        <v>1729</v>
      </c>
      <c r="AH756" t="s">
        <v>1730</v>
      </c>
      <c r="AI756">
        <v>11001</v>
      </c>
      <c r="AJ756" t="s">
        <v>1731</v>
      </c>
      <c r="AK756">
        <v>3213337771</v>
      </c>
      <c r="AM756" t="s">
        <v>1732</v>
      </c>
      <c r="AN756">
        <v>31</v>
      </c>
      <c r="AO756" t="s">
        <v>113</v>
      </c>
      <c r="AP756" t="s">
        <v>113</v>
      </c>
      <c r="AQ756" t="s">
        <v>114</v>
      </c>
    </row>
    <row r="757" spans="1:43" x14ac:dyDescent="0.25">
      <c r="A757">
        <v>2024</v>
      </c>
      <c r="B757">
        <v>11</v>
      </c>
      <c r="C757">
        <v>26</v>
      </c>
      <c r="D757" s="33">
        <v>45622</v>
      </c>
      <c r="E757" t="s">
        <v>1401</v>
      </c>
      <c r="F757" t="s">
        <v>1402</v>
      </c>
      <c r="G757" t="s">
        <v>102</v>
      </c>
      <c r="H757">
        <v>6844</v>
      </c>
      <c r="I757">
        <v>6844</v>
      </c>
      <c r="J757" t="s">
        <v>1794</v>
      </c>
      <c r="K757">
        <v>1</v>
      </c>
      <c r="L757">
        <v>6</v>
      </c>
      <c r="M757">
        <v>614502</v>
      </c>
      <c r="N757" t="s">
        <v>388</v>
      </c>
      <c r="O757" t="s">
        <v>129</v>
      </c>
      <c r="P757">
        <v>20000</v>
      </c>
      <c r="Q757">
        <v>20000</v>
      </c>
      <c r="R757">
        <v>0</v>
      </c>
      <c r="S757">
        <v>20000</v>
      </c>
      <c r="T757">
        <v>0</v>
      </c>
      <c r="U757">
        <v>0</v>
      </c>
      <c r="V757">
        <v>1252300</v>
      </c>
      <c r="W757">
        <v>1402300</v>
      </c>
      <c r="X757" t="s">
        <v>370</v>
      </c>
      <c r="Y757" t="s">
        <v>371</v>
      </c>
      <c r="AB757">
        <v>80135104</v>
      </c>
      <c r="AC757">
        <v>9</v>
      </c>
      <c r="AD757" t="s">
        <v>186</v>
      </c>
      <c r="AE757" t="s">
        <v>187</v>
      </c>
      <c r="AF757" t="s">
        <v>188</v>
      </c>
      <c r="AG757" t="s">
        <v>189</v>
      </c>
      <c r="AH757" t="s">
        <v>190</v>
      </c>
      <c r="AI757">
        <v>11001</v>
      </c>
      <c r="AJ757" t="s">
        <v>191</v>
      </c>
      <c r="AK757">
        <v>3166934661</v>
      </c>
      <c r="AM757" t="s">
        <v>192</v>
      </c>
      <c r="AN757">
        <v>31</v>
      </c>
      <c r="AP757" t="s">
        <v>113</v>
      </c>
      <c r="AQ757" t="s">
        <v>114</v>
      </c>
    </row>
    <row r="758" spans="1:43" x14ac:dyDescent="0.25">
      <c r="A758">
        <v>2024</v>
      </c>
      <c r="B758">
        <v>11</v>
      </c>
      <c r="C758">
        <v>26</v>
      </c>
      <c r="D758" s="33">
        <v>45622</v>
      </c>
      <c r="E758" t="s">
        <v>100</v>
      </c>
      <c r="F758" t="s">
        <v>101</v>
      </c>
      <c r="G758" t="s">
        <v>102</v>
      </c>
      <c r="H758">
        <v>1065</v>
      </c>
      <c r="I758">
        <v>2859</v>
      </c>
      <c r="J758" t="s">
        <v>1795</v>
      </c>
      <c r="K758">
        <v>1</v>
      </c>
      <c r="L758">
        <v>6</v>
      </c>
      <c r="M758">
        <v>614502</v>
      </c>
      <c r="N758" t="s">
        <v>388</v>
      </c>
      <c r="O758" t="s">
        <v>129</v>
      </c>
      <c r="P758">
        <v>3000</v>
      </c>
      <c r="Q758">
        <v>3000</v>
      </c>
      <c r="R758">
        <v>0</v>
      </c>
      <c r="S758">
        <v>3000</v>
      </c>
      <c r="T758">
        <v>0</v>
      </c>
      <c r="U758">
        <v>0</v>
      </c>
      <c r="V758">
        <v>4663984.4000000004</v>
      </c>
      <c r="W758">
        <v>5224984.4000000004</v>
      </c>
      <c r="X758" t="s">
        <v>160</v>
      </c>
      <c r="Y758" t="s">
        <v>161</v>
      </c>
      <c r="AB758">
        <v>1049614643</v>
      </c>
      <c r="AC758">
        <v>0</v>
      </c>
      <c r="AD758" t="s">
        <v>462</v>
      </c>
      <c r="AE758" t="s">
        <v>187</v>
      </c>
      <c r="AF758" t="s">
        <v>463</v>
      </c>
      <c r="AG758" t="s">
        <v>464</v>
      </c>
      <c r="AH758" t="s">
        <v>465</v>
      </c>
      <c r="AI758">
        <v>11001</v>
      </c>
      <c r="AJ758" t="s">
        <v>466</v>
      </c>
      <c r="AK758">
        <v>9338490</v>
      </c>
      <c r="AM758" t="s">
        <v>467</v>
      </c>
      <c r="AN758">
        <v>31</v>
      </c>
      <c r="AP758" t="s">
        <v>113</v>
      </c>
      <c r="AQ758" t="s">
        <v>142</v>
      </c>
    </row>
    <row r="759" spans="1:43" x14ac:dyDescent="0.25">
      <c r="A759">
        <v>2024</v>
      </c>
      <c r="B759">
        <v>11</v>
      </c>
      <c r="C759">
        <v>26</v>
      </c>
      <c r="D759" s="33">
        <v>45622</v>
      </c>
      <c r="E759" t="s">
        <v>100</v>
      </c>
      <c r="F759" t="s">
        <v>101</v>
      </c>
      <c r="G759" t="s">
        <v>102</v>
      </c>
      <c r="H759">
        <v>1065</v>
      </c>
      <c r="I759">
        <v>2859</v>
      </c>
      <c r="J759" t="s">
        <v>1795</v>
      </c>
      <c r="K759">
        <v>2</v>
      </c>
      <c r="L759">
        <v>6</v>
      </c>
      <c r="M759">
        <v>614502</v>
      </c>
      <c r="N759" t="s">
        <v>388</v>
      </c>
      <c r="O759" t="s">
        <v>129</v>
      </c>
      <c r="P759">
        <v>3000</v>
      </c>
      <c r="Q759">
        <v>3000</v>
      </c>
      <c r="R759">
        <v>0</v>
      </c>
      <c r="S759">
        <v>3000</v>
      </c>
      <c r="T759">
        <v>0</v>
      </c>
      <c r="U759">
        <v>0</v>
      </c>
      <c r="V759">
        <v>4663984.4000000004</v>
      </c>
      <c r="W759">
        <v>5224984.4000000004</v>
      </c>
      <c r="X759" t="s">
        <v>148</v>
      </c>
      <c r="Y759" t="s">
        <v>149</v>
      </c>
      <c r="AB759">
        <v>1049614643</v>
      </c>
      <c r="AC759">
        <v>0</v>
      </c>
      <c r="AD759" t="s">
        <v>462</v>
      </c>
      <c r="AE759" t="s">
        <v>187</v>
      </c>
      <c r="AF759" t="s">
        <v>463</v>
      </c>
      <c r="AG759" t="s">
        <v>464</v>
      </c>
      <c r="AH759" t="s">
        <v>465</v>
      </c>
      <c r="AI759">
        <v>11001</v>
      </c>
      <c r="AJ759" t="s">
        <v>466</v>
      </c>
      <c r="AK759">
        <v>9338490</v>
      </c>
      <c r="AM759" t="s">
        <v>467</v>
      </c>
      <c r="AN759">
        <v>31</v>
      </c>
      <c r="AP759" t="s">
        <v>113</v>
      </c>
      <c r="AQ759" t="s">
        <v>142</v>
      </c>
    </row>
    <row r="760" spans="1:43" x14ac:dyDescent="0.25">
      <c r="A760">
        <v>2024</v>
      </c>
      <c r="B760">
        <v>11</v>
      </c>
      <c r="C760">
        <v>26</v>
      </c>
      <c r="D760" s="33">
        <v>45622</v>
      </c>
      <c r="E760" t="s">
        <v>100</v>
      </c>
      <c r="F760" t="s">
        <v>101</v>
      </c>
      <c r="G760" t="s">
        <v>102</v>
      </c>
      <c r="H760">
        <v>1067</v>
      </c>
      <c r="I760" t="s">
        <v>1796</v>
      </c>
      <c r="J760" t="s">
        <v>1797</v>
      </c>
      <c r="K760">
        <v>1</v>
      </c>
      <c r="L760">
        <v>6</v>
      </c>
      <c r="M760">
        <v>614502</v>
      </c>
      <c r="N760" t="s">
        <v>388</v>
      </c>
      <c r="O760" t="s">
        <v>129</v>
      </c>
      <c r="P760">
        <v>42000</v>
      </c>
      <c r="Q760">
        <v>42000</v>
      </c>
      <c r="R760">
        <v>0</v>
      </c>
      <c r="S760">
        <v>42000</v>
      </c>
      <c r="T760">
        <v>0</v>
      </c>
      <c r="U760">
        <v>0</v>
      </c>
      <c r="V760">
        <v>92000</v>
      </c>
      <c r="W760">
        <v>155000</v>
      </c>
      <c r="X760" t="s">
        <v>162</v>
      </c>
      <c r="Y760" t="s">
        <v>163</v>
      </c>
      <c r="AB760">
        <v>79243201</v>
      </c>
      <c r="AC760">
        <v>4</v>
      </c>
      <c r="AD760" t="s">
        <v>766</v>
      </c>
      <c r="AE760" t="s">
        <v>767</v>
      </c>
      <c r="AG760" t="s">
        <v>768</v>
      </c>
      <c r="AH760" t="s">
        <v>769</v>
      </c>
      <c r="AI760">
        <v>11001</v>
      </c>
      <c r="AJ760" t="s">
        <v>770</v>
      </c>
      <c r="AK760">
        <v>3214443836</v>
      </c>
      <c r="AM760" t="s">
        <v>771</v>
      </c>
      <c r="AN760">
        <v>31</v>
      </c>
      <c r="AQ760" t="s">
        <v>114</v>
      </c>
    </row>
    <row r="761" spans="1:43" x14ac:dyDescent="0.25">
      <c r="A761">
        <v>2024</v>
      </c>
      <c r="B761">
        <v>11</v>
      </c>
      <c r="C761">
        <v>26</v>
      </c>
      <c r="D761" s="33">
        <v>45622</v>
      </c>
      <c r="E761" t="s">
        <v>100</v>
      </c>
      <c r="F761" t="s">
        <v>101</v>
      </c>
      <c r="G761" t="s">
        <v>102</v>
      </c>
      <c r="H761">
        <v>1067</v>
      </c>
      <c r="I761" t="s">
        <v>1796</v>
      </c>
      <c r="J761" t="s">
        <v>1797</v>
      </c>
      <c r="K761">
        <v>2</v>
      </c>
      <c r="L761">
        <v>6</v>
      </c>
      <c r="M761">
        <v>614502</v>
      </c>
      <c r="N761" t="s">
        <v>388</v>
      </c>
      <c r="O761" t="s">
        <v>129</v>
      </c>
      <c r="P761">
        <v>21000</v>
      </c>
      <c r="Q761">
        <v>21000</v>
      </c>
      <c r="R761">
        <v>0</v>
      </c>
      <c r="S761">
        <v>21000</v>
      </c>
      <c r="T761">
        <v>0</v>
      </c>
      <c r="U761">
        <v>0</v>
      </c>
      <c r="V761">
        <v>92000</v>
      </c>
      <c r="W761">
        <v>155000</v>
      </c>
      <c r="X761" t="s">
        <v>306</v>
      </c>
      <c r="Y761" t="s">
        <v>307</v>
      </c>
      <c r="AB761">
        <v>79243201</v>
      </c>
      <c r="AC761">
        <v>4</v>
      </c>
      <c r="AD761" t="s">
        <v>766</v>
      </c>
      <c r="AE761" t="s">
        <v>767</v>
      </c>
      <c r="AG761" t="s">
        <v>768</v>
      </c>
      <c r="AH761" t="s">
        <v>769</v>
      </c>
      <c r="AI761">
        <v>11001</v>
      </c>
      <c r="AJ761" t="s">
        <v>770</v>
      </c>
      <c r="AK761">
        <v>3214443836</v>
      </c>
      <c r="AM761" t="s">
        <v>771</v>
      </c>
      <c r="AN761">
        <v>31</v>
      </c>
      <c r="AQ761" t="s">
        <v>114</v>
      </c>
    </row>
    <row r="762" spans="1:43" x14ac:dyDescent="0.25">
      <c r="A762">
        <v>2024</v>
      </c>
      <c r="B762">
        <v>11</v>
      </c>
      <c r="C762">
        <v>26</v>
      </c>
      <c r="D762" s="33">
        <v>45622</v>
      </c>
      <c r="E762" t="s">
        <v>100</v>
      </c>
      <c r="F762" t="s">
        <v>101</v>
      </c>
      <c r="G762" t="s">
        <v>102</v>
      </c>
      <c r="H762">
        <v>1068</v>
      </c>
      <c r="I762" t="s">
        <v>1798</v>
      </c>
      <c r="J762" t="s">
        <v>1799</v>
      </c>
      <c r="K762">
        <v>2</v>
      </c>
      <c r="L762">
        <v>6</v>
      </c>
      <c r="M762">
        <v>614502</v>
      </c>
      <c r="N762" t="s">
        <v>388</v>
      </c>
      <c r="O762" t="s">
        <v>129</v>
      </c>
      <c r="P762">
        <v>38299.96</v>
      </c>
      <c r="Q762">
        <v>38299.96</v>
      </c>
      <c r="R762">
        <v>0</v>
      </c>
      <c r="S762">
        <v>38299.96</v>
      </c>
      <c r="T762">
        <v>0</v>
      </c>
      <c r="U762">
        <v>0</v>
      </c>
      <c r="V762">
        <v>2361596.98</v>
      </c>
      <c r="W762">
        <v>2435896.84</v>
      </c>
      <c r="X762" t="s">
        <v>167</v>
      </c>
      <c r="Y762" t="s">
        <v>161</v>
      </c>
      <c r="AB762">
        <v>800157698</v>
      </c>
      <c r="AC762">
        <v>7</v>
      </c>
      <c r="AD762" t="s">
        <v>445</v>
      </c>
      <c r="AI762">
        <v>11001</v>
      </c>
      <c r="AJ762" t="s">
        <v>446</v>
      </c>
      <c r="AK762" t="s">
        <v>447</v>
      </c>
      <c r="AM762" t="s">
        <v>448</v>
      </c>
      <c r="AN762">
        <v>31</v>
      </c>
      <c r="AO762" t="s">
        <v>113</v>
      </c>
      <c r="AP762" t="s">
        <v>113</v>
      </c>
      <c r="AQ762" t="s">
        <v>142</v>
      </c>
    </row>
    <row r="763" spans="1:43" x14ac:dyDescent="0.25">
      <c r="A763">
        <v>2024</v>
      </c>
      <c r="B763">
        <v>11</v>
      </c>
      <c r="C763">
        <v>26</v>
      </c>
      <c r="D763" s="33">
        <v>45622</v>
      </c>
      <c r="E763" t="s">
        <v>100</v>
      </c>
      <c r="F763" t="s">
        <v>101</v>
      </c>
      <c r="G763" t="s">
        <v>102</v>
      </c>
      <c r="H763">
        <v>1068</v>
      </c>
      <c r="I763" t="s">
        <v>1798</v>
      </c>
      <c r="J763" t="s">
        <v>1799</v>
      </c>
      <c r="K763">
        <v>1</v>
      </c>
      <c r="L763">
        <v>6</v>
      </c>
      <c r="M763">
        <v>614502</v>
      </c>
      <c r="N763" t="s">
        <v>388</v>
      </c>
      <c r="O763" t="s">
        <v>129</v>
      </c>
      <c r="P763">
        <v>23999.9</v>
      </c>
      <c r="Q763">
        <v>23999.9</v>
      </c>
      <c r="R763">
        <v>0</v>
      </c>
      <c r="S763">
        <v>23999.9</v>
      </c>
      <c r="T763">
        <v>0</v>
      </c>
      <c r="U763">
        <v>0</v>
      </c>
      <c r="V763">
        <v>2361596.98</v>
      </c>
      <c r="W763">
        <v>2435896.84</v>
      </c>
      <c r="X763" t="s">
        <v>1800</v>
      </c>
      <c r="Y763" t="s">
        <v>1801</v>
      </c>
      <c r="AB763">
        <v>800157698</v>
      </c>
      <c r="AC763">
        <v>7</v>
      </c>
      <c r="AD763" t="s">
        <v>445</v>
      </c>
      <c r="AI763">
        <v>11001</v>
      </c>
      <c r="AJ763" t="s">
        <v>446</v>
      </c>
      <c r="AK763" t="s">
        <v>447</v>
      </c>
      <c r="AM763" t="s">
        <v>448</v>
      </c>
      <c r="AN763">
        <v>31</v>
      </c>
      <c r="AO763" t="s">
        <v>113</v>
      </c>
      <c r="AP763" t="s">
        <v>113</v>
      </c>
      <c r="AQ763" t="s">
        <v>142</v>
      </c>
    </row>
    <row r="764" spans="1:43" x14ac:dyDescent="0.25">
      <c r="A764">
        <v>2024</v>
      </c>
      <c r="B764">
        <v>11</v>
      </c>
      <c r="C764">
        <v>26</v>
      </c>
      <c r="D764" s="33">
        <v>45622</v>
      </c>
      <c r="E764" t="s">
        <v>100</v>
      </c>
      <c r="F764" t="s">
        <v>101</v>
      </c>
      <c r="G764" t="s">
        <v>102</v>
      </c>
      <c r="H764">
        <v>1075</v>
      </c>
      <c r="I764">
        <v>501</v>
      </c>
      <c r="J764" t="s">
        <v>1802</v>
      </c>
      <c r="K764">
        <v>1</v>
      </c>
      <c r="L764">
        <v>6</v>
      </c>
      <c r="M764">
        <v>614502</v>
      </c>
      <c r="N764" t="s">
        <v>388</v>
      </c>
      <c r="O764" t="s">
        <v>129</v>
      </c>
      <c r="P764">
        <v>88232</v>
      </c>
      <c r="Q764">
        <v>88232</v>
      </c>
      <c r="R764">
        <v>0</v>
      </c>
      <c r="S764">
        <v>88232</v>
      </c>
      <c r="T764">
        <v>0</v>
      </c>
      <c r="U764">
        <v>0</v>
      </c>
      <c r="V764">
        <v>0</v>
      </c>
      <c r="W764">
        <v>696232</v>
      </c>
      <c r="X764" t="s">
        <v>182</v>
      </c>
      <c r="Y764" t="s">
        <v>183</v>
      </c>
      <c r="AB764">
        <v>860527527</v>
      </c>
      <c r="AC764">
        <v>2</v>
      </c>
      <c r="AD764" t="s">
        <v>1753</v>
      </c>
      <c r="AI764">
        <v>11001</v>
      </c>
      <c r="AJ764" t="s">
        <v>1754</v>
      </c>
      <c r="AK764" t="s">
        <v>1755</v>
      </c>
      <c r="AM764" t="s">
        <v>1756</v>
      </c>
      <c r="AN764">
        <v>31</v>
      </c>
      <c r="AQ764" t="s">
        <v>142</v>
      </c>
    </row>
    <row r="765" spans="1:43" x14ac:dyDescent="0.25">
      <c r="A765">
        <v>2024</v>
      </c>
      <c r="B765">
        <v>11</v>
      </c>
      <c r="C765">
        <v>26</v>
      </c>
      <c r="D765" s="33">
        <v>45622</v>
      </c>
      <c r="E765" t="s">
        <v>100</v>
      </c>
      <c r="F765" t="s">
        <v>101</v>
      </c>
      <c r="G765" t="s">
        <v>102</v>
      </c>
      <c r="H765">
        <v>1076</v>
      </c>
      <c r="I765" t="s">
        <v>1803</v>
      </c>
      <c r="J765" t="s">
        <v>1804</v>
      </c>
      <c r="K765">
        <v>2</v>
      </c>
      <c r="L765">
        <v>6</v>
      </c>
      <c r="M765">
        <v>614502</v>
      </c>
      <c r="N765" t="s">
        <v>388</v>
      </c>
      <c r="O765" t="s">
        <v>129</v>
      </c>
      <c r="P765">
        <v>44030</v>
      </c>
      <c r="Q765">
        <v>44030</v>
      </c>
      <c r="R765">
        <v>0</v>
      </c>
      <c r="S765">
        <v>44030</v>
      </c>
      <c r="T765">
        <v>0</v>
      </c>
      <c r="U765">
        <v>0</v>
      </c>
      <c r="V765">
        <v>0</v>
      </c>
      <c r="W765">
        <v>85680</v>
      </c>
      <c r="X765" t="s">
        <v>193</v>
      </c>
      <c r="Y765" t="s">
        <v>194</v>
      </c>
      <c r="AB765">
        <v>901146714</v>
      </c>
      <c r="AC765">
        <v>6</v>
      </c>
      <c r="AD765" t="s">
        <v>1805</v>
      </c>
      <c r="AI765">
        <v>11001</v>
      </c>
      <c r="AJ765" t="s">
        <v>1806</v>
      </c>
      <c r="AK765">
        <v>3209518067</v>
      </c>
      <c r="AM765" t="s">
        <v>1807</v>
      </c>
      <c r="AN765">
        <v>31</v>
      </c>
      <c r="AO765" t="s">
        <v>113</v>
      </c>
      <c r="AP765" t="s">
        <v>113</v>
      </c>
      <c r="AQ765" t="s">
        <v>114</v>
      </c>
    </row>
    <row r="766" spans="1:43" x14ac:dyDescent="0.25">
      <c r="A766">
        <v>2024</v>
      </c>
      <c r="B766">
        <v>11</v>
      </c>
      <c r="C766">
        <v>26</v>
      </c>
      <c r="D766" s="33">
        <v>45622</v>
      </c>
      <c r="E766" t="s">
        <v>100</v>
      </c>
      <c r="F766" t="s">
        <v>101</v>
      </c>
      <c r="G766" t="s">
        <v>102</v>
      </c>
      <c r="H766">
        <v>1076</v>
      </c>
      <c r="I766" t="s">
        <v>1803</v>
      </c>
      <c r="J766" t="s">
        <v>1804</v>
      </c>
      <c r="K766">
        <v>1</v>
      </c>
      <c r="L766">
        <v>6</v>
      </c>
      <c r="M766">
        <v>614502</v>
      </c>
      <c r="N766" t="s">
        <v>388</v>
      </c>
      <c r="O766" t="s">
        <v>129</v>
      </c>
      <c r="P766">
        <v>41650</v>
      </c>
      <c r="Q766">
        <v>41650</v>
      </c>
      <c r="R766">
        <v>0</v>
      </c>
      <c r="S766">
        <v>41650</v>
      </c>
      <c r="T766">
        <v>0</v>
      </c>
      <c r="U766">
        <v>0</v>
      </c>
      <c r="V766">
        <v>0</v>
      </c>
      <c r="W766">
        <v>85680</v>
      </c>
      <c r="X766" t="s">
        <v>182</v>
      </c>
      <c r="Y766" t="s">
        <v>183</v>
      </c>
      <c r="AB766">
        <v>901146714</v>
      </c>
      <c r="AC766">
        <v>6</v>
      </c>
      <c r="AD766" t="s">
        <v>1805</v>
      </c>
      <c r="AI766">
        <v>11001</v>
      </c>
      <c r="AJ766" t="s">
        <v>1806</v>
      </c>
      <c r="AK766">
        <v>3209518067</v>
      </c>
      <c r="AM766" t="s">
        <v>1807</v>
      </c>
      <c r="AN766">
        <v>31</v>
      </c>
      <c r="AO766" t="s">
        <v>113</v>
      </c>
      <c r="AP766" t="s">
        <v>113</v>
      </c>
      <c r="AQ766" t="s">
        <v>114</v>
      </c>
    </row>
    <row r="767" spans="1:43" x14ac:dyDescent="0.25">
      <c r="A767">
        <v>2024</v>
      </c>
      <c r="B767">
        <v>11</v>
      </c>
      <c r="C767">
        <v>26</v>
      </c>
      <c r="D767" s="33">
        <v>45622</v>
      </c>
      <c r="E767" t="s">
        <v>100</v>
      </c>
      <c r="F767" t="s">
        <v>101</v>
      </c>
      <c r="G767" t="s">
        <v>102</v>
      </c>
      <c r="H767">
        <v>1077</v>
      </c>
      <c r="I767">
        <v>336521</v>
      </c>
      <c r="J767" t="s">
        <v>1808</v>
      </c>
      <c r="K767">
        <v>1</v>
      </c>
      <c r="L767">
        <v>6</v>
      </c>
      <c r="M767">
        <v>614502</v>
      </c>
      <c r="N767" t="s">
        <v>388</v>
      </c>
      <c r="O767" t="s">
        <v>129</v>
      </c>
      <c r="P767">
        <v>13590</v>
      </c>
      <c r="Q767">
        <v>13590</v>
      </c>
      <c r="R767">
        <v>0</v>
      </c>
      <c r="S767">
        <v>13590</v>
      </c>
      <c r="T767">
        <v>0</v>
      </c>
      <c r="U767">
        <v>0</v>
      </c>
      <c r="V767">
        <v>0</v>
      </c>
      <c r="W767">
        <v>13590</v>
      </c>
      <c r="X767" t="s">
        <v>180</v>
      </c>
      <c r="Y767" t="s">
        <v>181</v>
      </c>
      <c r="AB767">
        <v>901271958</v>
      </c>
      <c r="AC767">
        <v>0</v>
      </c>
      <c r="AD767" t="s">
        <v>1809</v>
      </c>
      <c r="AI767">
        <v>11001</v>
      </c>
      <c r="AJ767" t="s">
        <v>1810</v>
      </c>
      <c r="AK767">
        <v>3144449488</v>
      </c>
      <c r="AM767" t="s">
        <v>1811</v>
      </c>
      <c r="AN767">
        <v>31</v>
      </c>
      <c r="AO767" t="s">
        <v>113</v>
      </c>
      <c r="AP767" t="s">
        <v>113</v>
      </c>
      <c r="AQ767" t="s">
        <v>142</v>
      </c>
    </row>
    <row r="768" spans="1:43" x14ac:dyDescent="0.25">
      <c r="A768">
        <v>2024</v>
      </c>
      <c r="B768">
        <v>11</v>
      </c>
      <c r="C768">
        <v>26</v>
      </c>
      <c r="D768" s="33">
        <v>45622</v>
      </c>
      <c r="E768" t="s">
        <v>100</v>
      </c>
      <c r="F768" t="s">
        <v>101</v>
      </c>
      <c r="G768" t="s">
        <v>102</v>
      </c>
      <c r="H768">
        <v>1078</v>
      </c>
      <c r="I768">
        <v>782</v>
      </c>
      <c r="J768" t="s">
        <v>852</v>
      </c>
      <c r="K768">
        <v>1</v>
      </c>
      <c r="L768">
        <v>6</v>
      </c>
      <c r="M768">
        <v>614502</v>
      </c>
      <c r="N768" t="s">
        <v>388</v>
      </c>
      <c r="O768" t="s">
        <v>129</v>
      </c>
      <c r="P768">
        <v>2000</v>
      </c>
      <c r="Q768">
        <v>2000</v>
      </c>
      <c r="R768">
        <v>0</v>
      </c>
      <c r="S768">
        <v>2000</v>
      </c>
      <c r="T768">
        <v>0</v>
      </c>
      <c r="U768">
        <v>0</v>
      </c>
      <c r="V768">
        <v>7800</v>
      </c>
      <c r="W768">
        <v>19800</v>
      </c>
      <c r="X768" t="s">
        <v>193</v>
      </c>
      <c r="Y768" t="s">
        <v>194</v>
      </c>
      <c r="Z768" t="s">
        <v>100</v>
      </c>
      <c r="AA768" t="s">
        <v>106</v>
      </c>
      <c r="AB768">
        <v>901817744</v>
      </c>
      <c r="AC768">
        <v>7</v>
      </c>
      <c r="AD768" t="s">
        <v>1644</v>
      </c>
      <c r="AI768">
        <v>11001</v>
      </c>
      <c r="AJ768" t="s">
        <v>1645</v>
      </c>
      <c r="AK768">
        <v>3153503936</v>
      </c>
      <c r="AM768" t="s">
        <v>1646</v>
      </c>
      <c r="AN768">
        <v>31</v>
      </c>
      <c r="AO768" t="s">
        <v>113</v>
      </c>
      <c r="AP768" t="s">
        <v>113</v>
      </c>
      <c r="AQ768" t="s">
        <v>114</v>
      </c>
    </row>
    <row r="769" spans="1:43" x14ac:dyDescent="0.25">
      <c r="A769">
        <v>2024</v>
      </c>
      <c r="B769">
        <v>11</v>
      </c>
      <c r="C769">
        <v>26</v>
      </c>
      <c r="D769" s="33">
        <v>45622</v>
      </c>
      <c r="E769" t="s">
        <v>100</v>
      </c>
      <c r="F769" t="s">
        <v>101</v>
      </c>
      <c r="G769" t="s">
        <v>102</v>
      </c>
      <c r="H769">
        <v>1079</v>
      </c>
      <c r="I769">
        <v>18424</v>
      </c>
      <c r="J769" t="s">
        <v>1812</v>
      </c>
      <c r="K769">
        <v>1</v>
      </c>
      <c r="L769">
        <v>6</v>
      </c>
      <c r="M769">
        <v>614502</v>
      </c>
      <c r="N769" t="s">
        <v>388</v>
      </c>
      <c r="O769" t="s">
        <v>129</v>
      </c>
      <c r="P769">
        <v>403362</v>
      </c>
      <c r="Q769">
        <v>403362</v>
      </c>
      <c r="R769">
        <v>0</v>
      </c>
      <c r="S769">
        <v>403362</v>
      </c>
      <c r="T769">
        <v>0</v>
      </c>
      <c r="U769">
        <v>0</v>
      </c>
      <c r="V769">
        <v>243697</v>
      </c>
      <c r="W769">
        <v>647059</v>
      </c>
      <c r="X769" t="s">
        <v>1032</v>
      </c>
      <c r="Y769" t="s">
        <v>163</v>
      </c>
      <c r="Z769" t="s">
        <v>100</v>
      </c>
      <c r="AA769" t="s">
        <v>106</v>
      </c>
      <c r="AB769">
        <v>901333824</v>
      </c>
      <c r="AC769">
        <v>1</v>
      </c>
      <c r="AD769" t="s">
        <v>1071</v>
      </c>
      <c r="AI769">
        <v>11001</v>
      </c>
      <c r="AJ769" t="s">
        <v>1072</v>
      </c>
      <c r="AK769">
        <v>7213401</v>
      </c>
      <c r="AM769" t="s">
        <v>1073</v>
      </c>
      <c r="AN769">
        <v>31</v>
      </c>
      <c r="AP769" t="s">
        <v>113</v>
      </c>
      <c r="AQ769" t="s">
        <v>114</v>
      </c>
    </row>
    <row r="770" spans="1:43" x14ac:dyDescent="0.25">
      <c r="A770">
        <v>2024</v>
      </c>
      <c r="B770">
        <v>11</v>
      </c>
      <c r="C770">
        <v>26</v>
      </c>
      <c r="D770" s="33">
        <v>45622</v>
      </c>
      <c r="E770" t="s">
        <v>100</v>
      </c>
      <c r="F770" t="s">
        <v>101</v>
      </c>
      <c r="G770" t="s">
        <v>102</v>
      </c>
      <c r="H770">
        <v>1080</v>
      </c>
      <c r="I770" t="s">
        <v>1813</v>
      </c>
      <c r="J770" t="s">
        <v>1814</v>
      </c>
      <c r="K770">
        <v>1</v>
      </c>
      <c r="L770">
        <v>6</v>
      </c>
      <c r="M770">
        <v>614502</v>
      </c>
      <c r="N770" t="s">
        <v>388</v>
      </c>
      <c r="O770" t="s">
        <v>129</v>
      </c>
      <c r="P770">
        <v>65000</v>
      </c>
      <c r="Q770">
        <v>65000</v>
      </c>
      <c r="R770">
        <v>0</v>
      </c>
      <c r="S770">
        <v>65000</v>
      </c>
      <c r="T770">
        <v>0</v>
      </c>
      <c r="U770">
        <v>0</v>
      </c>
      <c r="V770">
        <v>0</v>
      </c>
      <c r="W770">
        <v>65000</v>
      </c>
      <c r="X770">
        <v>1</v>
      </c>
      <c r="Y770" t="s">
        <v>414</v>
      </c>
      <c r="Z770" t="s">
        <v>100</v>
      </c>
      <c r="AA770" t="s">
        <v>106</v>
      </c>
      <c r="AB770">
        <v>900791897</v>
      </c>
      <c r="AC770">
        <v>7</v>
      </c>
      <c r="AD770" t="s">
        <v>1815</v>
      </c>
      <c r="AI770">
        <v>11001</v>
      </c>
      <c r="AJ770" t="s">
        <v>1816</v>
      </c>
      <c r="AK770">
        <v>7216478</v>
      </c>
      <c r="AM770" t="s">
        <v>1817</v>
      </c>
      <c r="AN770">
        <v>31</v>
      </c>
      <c r="AQ770" t="s">
        <v>142</v>
      </c>
    </row>
    <row r="771" spans="1:43" x14ac:dyDescent="0.25">
      <c r="A771">
        <v>2024</v>
      </c>
      <c r="B771">
        <v>11</v>
      </c>
      <c r="C771">
        <v>26</v>
      </c>
      <c r="D771" s="33">
        <v>45622</v>
      </c>
      <c r="E771" t="s">
        <v>100</v>
      </c>
      <c r="F771" t="s">
        <v>101</v>
      </c>
      <c r="G771" t="s">
        <v>102</v>
      </c>
      <c r="H771">
        <v>1081</v>
      </c>
      <c r="I771">
        <v>25208</v>
      </c>
      <c r="J771" t="s">
        <v>1818</v>
      </c>
      <c r="K771">
        <v>1</v>
      </c>
      <c r="L771">
        <v>6</v>
      </c>
      <c r="M771">
        <v>614502</v>
      </c>
      <c r="N771" t="s">
        <v>388</v>
      </c>
      <c r="O771" t="s">
        <v>129</v>
      </c>
      <c r="P771">
        <v>193277.31</v>
      </c>
      <c r="Q771">
        <v>193277.31</v>
      </c>
      <c r="R771">
        <v>0</v>
      </c>
      <c r="S771">
        <v>193277.31</v>
      </c>
      <c r="T771">
        <v>0</v>
      </c>
      <c r="U771">
        <v>0</v>
      </c>
      <c r="V771">
        <v>0</v>
      </c>
      <c r="W771">
        <v>193277.31</v>
      </c>
      <c r="X771" t="s">
        <v>203</v>
      </c>
      <c r="Y771" t="s">
        <v>204</v>
      </c>
      <c r="Z771" t="s">
        <v>100</v>
      </c>
      <c r="AA771" t="s">
        <v>106</v>
      </c>
      <c r="AB771">
        <v>74359457</v>
      </c>
      <c r="AC771">
        <v>3</v>
      </c>
      <c r="AD771" t="s">
        <v>1819</v>
      </c>
      <c r="AE771" t="s">
        <v>1820</v>
      </c>
      <c r="AG771" t="s">
        <v>1821</v>
      </c>
      <c r="AH771" t="s">
        <v>883</v>
      </c>
      <c r="AI771">
        <v>11001</v>
      </c>
      <c r="AJ771" t="s">
        <v>1822</v>
      </c>
      <c r="AK771">
        <v>3107177510</v>
      </c>
      <c r="AM771" t="s">
        <v>1823</v>
      </c>
      <c r="AN771">
        <v>31</v>
      </c>
      <c r="AO771" t="s">
        <v>113</v>
      </c>
      <c r="AP771" t="s">
        <v>113</v>
      </c>
      <c r="AQ771" t="s">
        <v>114</v>
      </c>
    </row>
    <row r="772" spans="1:43" x14ac:dyDescent="0.25">
      <c r="A772">
        <v>2024</v>
      </c>
      <c r="B772">
        <v>11</v>
      </c>
      <c r="C772">
        <v>27</v>
      </c>
      <c r="D772" s="33">
        <v>45623</v>
      </c>
      <c r="E772" t="s">
        <v>1401</v>
      </c>
      <c r="F772" t="s">
        <v>1402</v>
      </c>
      <c r="G772" t="s">
        <v>102</v>
      </c>
      <c r="H772">
        <v>6845</v>
      </c>
      <c r="I772">
        <v>6845</v>
      </c>
      <c r="J772" t="s">
        <v>1824</v>
      </c>
      <c r="K772">
        <v>1</v>
      </c>
      <c r="L772">
        <v>6</v>
      </c>
      <c r="M772">
        <v>614502</v>
      </c>
      <c r="N772" t="s">
        <v>388</v>
      </c>
      <c r="O772" t="s">
        <v>129</v>
      </c>
      <c r="P772">
        <v>11000</v>
      </c>
      <c r="Q772">
        <v>11000</v>
      </c>
      <c r="R772">
        <v>0</v>
      </c>
      <c r="S772">
        <v>11000</v>
      </c>
      <c r="T772">
        <v>0</v>
      </c>
      <c r="U772">
        <v>0</v>
      </c>
      <c r="V772">
        <v>0</v>
      </c>
      <c r="W772">
        <v>11000</v>
      </c>
      <c r="X772">
        <v>1</v>
      </c>
      <c r="Y772" t="s">
        <v>414</v>
      </c>
      <c r="AB772">
        <v>1032416658</v>
      </c>
      <c r="AC772">
        <v>1</v>
      </c>
      <c r="AD772" t="s">
        <v>1825</v>
      </c>
      <c r="AE772" t="s">
        <v>1826</v>
      </c>
      <c r="AF772" t="s">
        <v>1826</v>
      </c>
      <c r="AG772" t="s">
        <v>625</v>
      </c>
      <c r="AH772" t="s">
        <v>1063</v>
      </c>
      <c r="AI772">
        <v>11001</v>
      </c>
      <c r="AJ772" t="s">
        <v>1827</v>
      </c>
      <c r="AK772">
        <v>5268624</v>
      </c>
      <c r="AM772" t="s">
        <v>1828</v>
      </c>
      <c r="AN772">
        <v>31</v>
      </c>
      <c r="AO772" t="s">
        <v>113</v>
      </c>
      <c r="AP772" t="s">
        <v>113</v>
      </c>
      <c r="AQ772" t="s">
        <v>114</v>
      </c>
    </row>
    <row r="773" spans="1:43" x14ac:dyDescent="0.25">
      <c r="A773">
        <v>2024</v>
      </c>
      <c r="B773">
        <v>11</v>
      </c>
      <c r="C773">
        <v>27</v>
      </c>
      <c r="D773" s="33">
        <v>45623</v>
      </c>
      <c r="E773" t="s">
        <v>100</v>
      </c>
      <c r="F773" t="s">
        <v>101</v>
      </c>
      <c r="G773" t="s">
        <v>102</v>
      </c>
      <c r="H773">
        <v>1086</v>
      </c>
      <c r="I773">
        <v>3745</v>
      </c>
      <c r="J773" t="s">
        <v>1829</v>
      </c>
      <c r="K773">
        <v>1</v>
      </c>
      <c r="L773">
        <v>6</v>
      </c>
      <c r="M773">
        <v>614502</v>
      </c>
      <c r="N773" t="s">
        <v>388</v>
      </c>
      <c r="O773" t="s">
        <v>129</v>
      </c>
      <c r="P773">
        <v>277311</v>
      </c>
      <c r="Q773">
        <v>277311</v>
      </c>
      <c r="R773">
        <v>0</v>
      </c>
      <c r="S773">
        <v>277311</v>
      </c>
      <c r="T773">
        <v>0</v>
      </c>
      <c r="U773">
        <v>0</v>
      </c>
      <c r="V773">
        <v>0</v>
      </c>
      <c r="W773">
        <v>277311</v>
      </c>
      <c r="X773" t="s">
        <v>162</v>
      </c>
      <c r="Y773" t="s">
        <v>163</v>
      </c>
      <c r="AB773">
        <v>901450548</v>
      </c>
      <c r="AC773">
        <v>2</v>
      </c>
      <c r="AD773" t="s">
        <v>1830</v>
      </c>
      <c r="AI773">
        <v>11001</v>
      </c>
      <c r="AJ773" t="s">
        <v>1831</v>
      </c>
      <c r="AK773">
        <v>6277912</v>
      </c>
      <c r="AM773" t="s">
        <v>1832</v>
      </c>
      <c r="AN773">
        <v>31</v>
      </c>
      <c r="AQ773" t="s">
        <v>142</v>
      </c>
    </row>
    <row r="774" spans="1:43" x14ac:dyDescent="0.25">
      <c r="A774">
        <v>2024</v>
      </c>
      <c r="B774">
        <v>11</v>
      </c>
      <c r="C774">
        <v>28</v>
      </c>
      <c r="D774" s="33">
        <v>45624</v>
      </c>
      <c r="E774" t="s">
        <v>1401</v>
      </c>
      <c r="F774" t="s">
        <v>1402</v>
      </c>
      <c r="G774" t="s">
        <v>102</v>
      </c>
      <c r="H774">
        <v>6831</v>
      </c>
      <c r="I774">
        <v>6831</v>
      </c>
      <c r="J774" t="s">
        <v>1833</v>
      </c>
      <c r="K774">
        <v>1</v>
      </c>
      <c r="L774">
        <v>6</v>
      </c>
      <c r="M774">
        <v>614502</v>
      </c>
      <c r="N774" t="s">
        <v>388</v>
      </c>
      <c r="O774" t="s">
        <v>129</v>
      </c>
      <c r="P774">
        <v>2410000</v>
      </c>
      <c r="Q774">
        <v>2410000</v>
      </c>
      <c r="R774">
        <v>0</v>
      </c>
      <c r="S774">
        <v>2410000</v>
      </c>
      <c r="T774">
        <v>0</v>
      </c>
      <c r="U774">
        <v>0</v>
      </c>
      <c r="V774">
        <v>620000</v>
      </c>
      <c r="W774">
        <v>3030000</v>
      </c>
      <c r="X774" t="s">
        <v>169</v>
      </c>
      <c r="Y774" t="s">
        <v>170</v>
      </c>
      <c r="AB774">
        <v>5842468</v>
      </c>
      <c r="AC774">
        <v>4</v>
      </c>
      <c r="AD774" t="s">
        <v>1604</v>
      </c>
      <c r="AE774" t="s">
        <v>1605</v>
      </c>
      <c r="AG774" t="s">
        <v>1606</v>
      </c>
      <c r="AH774" t="s">
        <v>1607</v>
      </c>
      <c r="AI774">
        <v>11001</v>
      </c>
      <c r="AJ774" t="s">
        <v>1608</v>
      </c>
      <c r="AK774">
        <v>7564875</v>
      </c>
      <c r="AM774" t="s">
        <v>1609</v>
      </c>
      <c r="AN774">
        <v>31</v>
      </c>
      <c r="AQ774" t="s">
        <v>226</v>
      </c>
    </row>
    <row r="775" spans="1:43" x14ac:dyDescent="0.25">
      <c r="A775">
        <v>2024</v>
      </c>
      <c r="B775">
        <v>11</v>
      </c>
      <c r="C775">
        <v>28</v>
      </c>
      <c r="D775" s="33">
        <v>45624</v>
      </c>
      <c r="E775" t="s">
        <v>100</v>
      </c>
      <c r="F775" t="s">
        <v>101</v>
      </c>
      <c r="G775" t="s">
        <v>102</v>
      </c>
      <c r="H775">
        <v>1088</v>
      </c>
      <c r="I775">
        <v>12259</v>
      </c>
      <c r="J775" t="s">
        <v>1525</v>
      </c>
      <c r="K775">
        <v>1</v>
      </c>
      <c r="L775">
        <v>6</v>
      </c>
      <c r="M775">
        <v>614502</v>
      </c>
      <c r="N775" t="s">
        <v>388</v>
      </c>
      <c r="O775" t="s">
        <v>129</v>
      </c>
      <c r="P775">
        <v>280000</v>
      </c>
      <c r="Q775">
        <v>280000</v>
      </c>
      <c r="R775">
        <v>0</v>
      </c>
      <c r="S775">
        <v>280000</v>
      </c>
      <c r="T775">
        <v>0</v>
      </c>
      <c r="U775">
        <v>0</v>
      </c>
      <c r="V775">
        <v>0</v>
      </c>
      <c r="W775">
        <v>280000</v>
      </c>
      <c r="X775" t="s">
        <v>206</v>
      </c>
      <c r="Y775" t="s">
        <v>207</v>
      </c>
      <c r="AB775">
        <v>19309172</v>
      </c>
      <c r="AC775">
        <v>6</v>
      </c>
      <c r="AD775" t="s">
        <v>1834</v>
      </c>
      <c r="AE775" t="s">
        <v>1835</v>
      </c>
      <c r="AG775" t="s">
        <v>1836</v>
      </c>
      <c r="AH775" t="s">
        <v>1837</v>
      </c>
      <c r="AI775">
        <v>11001</v>
      </c>
      <c r="AJ775" t="s">
        <v>1838</v>
      </c>
      <c r="AK775" t="s">
        <v>1839</v>
      </c>
      <c r="AM775" t="s">
        <v>1840</v>
      </c>
      <c r="AN775">
        <v>31</v>
      </c>
      <c r="AO775" t="s">
        <v>113</v>
      </c>
      <c r="AP775" t="s">
        <v>113</v>
      </c>
      <c r="AQ775" t="s">
        <v>114</v>
      </c>
    </row>
    <row r="776" spans="1:43" x14ac:dyDescent="0.25">
      <c r="A776">
        <v>2024</v>
      </c>
      <c r="B776">
        <v>11</v>
      </c>
      <c r="C776">
        <v>28</v>
      </c>
      <c r="D776" s="33">
        <v>45624</v>
      </c>
      <c r="E776" t="s">
        <v>100</v>
      </c>
      <c r="F776" t="s">
        <v>101</v>
      </c>
      <c r="G776" t="s">
        <v>102</v>
      </c>
      <c r="H776">
        <v>1091</v>
      </c>
      <c r="I776">
        <v>7822</v>
      </c>
      <c r="J776" t="s">
        <v>1173</v>
      </c>
      <c r="K776">
        <v>1</v>
      </c>
      <c r="L776">
        <v>6</v>
      </c>
      <c r="M776">
        <v>614502</v>
      </c>
      <c r="N776" t="s">
        <v>388</v>
      </c>
      <c r="O776" t="s">
        <v>129</v>
      </c>
      <c r="P776">
        <v>12000</v>
      </c>
      <c r="Q776">
        <v>12000</v>
      </c>
      <c r="R776">
        <v>0</v>
      </c>
      <c r="S776">
        <v>12000</v>
      </c>
      <c r="T776">
        <v>0</v>
      </c>
      <c r="U776">
        <v>0</v>
      </c>
      <c r="V776">
        <v>2361596.98</v>
      </c>
      <c r="W776">
        <v>2435896.84</v>
      </c>
      <c r="X776" t="s">
        <v>167</v>
      </c>
      <c r="Y776" t="s">
        <v>161</v>
      </c>
      <c r="AB776">
        <v>800157698</v>
      </c>
      <c r="AC776">
        <v>7</v>
      </c>
      <c r="AD776" t="s">
        <v>445</v>
      </c>
      <c r="AI776">
        <v>11001</v>
      </c>
      <c r="AJ776" t="s">
        <v>446</v>
      </c>
      <c r="AK776" t="s">
        <v>447</v>
      </c>
      <c r="AM776" t="s">
        <v>448</v>
      </c>
      <c r="AN776">
        <v>31</v>
      </c>
      <c r="AO776" t="s">
        <v>113</v>
      </c>
      <c r="AP776" t="s">
        <v>113</v>
      </c>
      <c r="AQ776" t="s">
        <v>142</v>
      </c>
    </row>
    <row r="777" spans="1:43" x14ac:dyDescent="0.25">
      <c r="A777">
        <v>2024</v>
      </c>
      <c r="B777">
        <v>11</v>
      </c>
      <c r="C777">
        <v>28</v>
      </c>
      <c r="D777" s="33">
        <v>45624</v>
      </c>
      <c r="E777" t="s">
        <v>100</v>
      </c>
      <c r="F777" t="s">
        <v>101</v>
      </c>
      <c r="G777" t="s">
        <v>102</v>
      </c>
      <c r="H777">
        <v>1094</v>
      </c>
      <c r="I777">
        <v>3382</v>
      </c>
      <c r="J777" t="s">
        <v>1841</v>
      </c>
      <c r="K777">
        <v>1</v>
      </c>
      <c r="L777">
        <v>6</v>
      </c>
      <c r="M777">
        <v>614502</v>
      </c>
      <c r="N777" t="s">
        <v>388</v>
      </c>
      <c r="O777" t="s">
        <v>129</v>
      </c>
      <c r="P777">
        <v>39495</v>
      </c>
      <c r="Q777">
        <v>39495</v>
      </c>
      <c r="R777">
        <v>0</v>
      </c>
      <c r="S777">
        <v>39495</v>
      </c>
      <c r="T777">
        <v>0</v>
      </c>
      <c r="U777">
        <v>0</v>
      </c>
      <c r="V777">
        <v>0</v>
      </c>
      <c r="W777">
        <v>39495</v>
      </c>
      <c r="X777" t="s">
        <v>206</v>
      </c>
      <c r="Y777" t="s">
        <v>207</v>
      </c>
      <c r="AB777">
        <v>901692197</v>
      </c>
      <c r="AC777">
        <v>9</v>
      </c>
      <c r="AD777" t="s">
        <v>1842</v>
      </c>
      <c r="AI777">
        <v>11001</v>
      </c>
      <c r="AJ777" t="s">
        <v>1843</v>
      </c>
      <c r="AK777">
        <v>3224643091</v>
      </c>
      <c r="AM777" t="s">
        <v>1844</v>
      </c>
      <c r="AN777">
        <v>31</v>
      </c>
      <c r="AO777" t="s">
        <v>113</v>
      </c>
      <c r="AP777" t="s">
        <v>113</v>
      </c>
      <c r="AQ777" t="s">
        <v>114</v>
      </c>
    </row>
    <row r="778" spans="1:43" x14ac:dyDescent="0.25">
      <c r="A778">
        <v>2024</v>
      </c>
      <c r="B778">
        <v>11</v>
      </c>
      <c r="C778">
        <v>29</v>
      </c>
      <c r="D778" s="33">
        <v>45625</v>
      </c>
      <c r="E778" t="s">
        <v>1401</v>
      </c>
      <c r="F778" t="s">
        <v>1402</v>
      </c>
      <c r="G778" t="s">
        <v>102</v>
      </c>
      <c r="H778">
        <v>6800</v>
      </c>
      <c r="I778">
        <v>6800</v>
      </c>
      <c r="J778" t="s">
        <v>1845</v>
      </c>
      <c r="K778">
        <v>1</v>
      </c>
      <c r="L778">
        <v>6</v>
      </c>
      <c r="M778">
        <v>614502</v>
      </c>
      <c r="N778" t="s">
        <v>388</v>
      </c>
      <c r="O778" t="s">
        <v>129</v>
      </c>
      <c r="P778">
        <v>530000</v>
      </c>
      <c r="Q778">
        <v>530000</v>
      </c>
      <c r="R778">
        <v>0</v>
      </c>
      <c r="S778">
        <v>530000</v>
      </c>
      <c r="T778">
        <v>0</v>
      </c>
      <c r="U778">
        <v>0</v>
      </c>
      <c r="V778">
        <v>0</v>
      </c>
      <c r="W778">
        <v>1440000</v>
      </c>
      <c r="X778" t="s">
        <v>203</v>
      </c>
      <c r="Y778" t="s">
        <v>204</v>
      </c>
      <c r="AB778">
        <v>1032407689</v>
      </c>
      <c r="AC778">
        <v>1</v>
      </c>
      <c r="AD778" t="s">
        <v>1775</v>
      </c>
      <c r="AE778" t="s">
        <v>287</v>
      </c>
      <c r="AF778" t="s">
        <v>537</v>
      </c>
      <c r="AG778" t="s">
        <v>1776</v>
      </c>
      <c r="AH778" t="s">
        <v>1777</v>
      </c>
      <c r="AI778">
        <v>11001</v>
      </c>
      <c r="AJ778" t="s">
        <v>1778</v>
      </c>
      <c r="AK778">
        <v>3123913983</v>
      </c>
      <c r="AM778" t="s">
        <v>1779</v>
      </c>
      <c r="AN778">
        <v>31</v>
      </c>
      <c r="AO778" t="s">
        <v>113</v>
      </c>
      <c r="AP778" t="s">
        <v>113</v>
      </c>
      <c r="AQ778" t="s">
        <v>114</v>
      </c>
    </row>
    <row r="779" spans="1:43" x14ac:dyDescent="0.25">
      <c r="A779">
        <v>2024</v>
      </c>
      <c r="B779">
        <v>11</v>
      </c>
      <c r="C779">
        <v>29</v>
      </c>
      <c r="D779" s="33">
        <v>45625</v>
      </c>
      <c r="E779" t="s">
        <v>1401</v>
      </c>
      <c r="F779" t="s">
        <v>1402</v>
      </c>
      <c r="G779" t="s">
        <v>102</v>
      </c>
      <c r="H779">
        <v>6806</v>
      </c>
      <c r="I779">
        <v>6806</v>
      </c>
      <c r="J779" t="s">
        <v>1846</v>
      </c>
      <c r="K779">
        <v>1</v>
      </c>
      <c r="L779">
        <v>6</v>
      </c>
      <c r="M779">
        <v>614502</v>
      </c>
      <c r="N779" t="s">
        <v>388</v>
      </c>
      <c r="O779" t="s">
        <v>129</v>
      </c>
      <c r="P779">
        <v>135000</v>
      </c>
      <c r="Q779">
        <v>135000</v>
      </c>
      <c r="R779">
        <v>0</v>
      </c>
      <c r="S779">
        <v>135000</v>
      </c>
      <c r="T779">
        <v>0</v>
      </c>
      <c r="U779">
        <v>0</v>
      </c>
      <c r="V779">
        <v>2651500</v>
      </c>
      <c r="W779">
        <v>3106500</v>
      </c>
      <c r="X779" t="s">
        <v>306</v>
      </c>
      <c r="Y779" t="s">
        <v>307</v>
      </c>
      <c r="AB779">
        <v>80411422</v>
      </c>
      <c r="AC779">
        <v>1</v>
      </c>
      <c r="AD779" t="s">
        <v>389</v>
      </c>
      <c r="AE779" t="s">
        <v>152</v>
      </c>
      <c r="AF779" t="s">
        <v>390</v>
      </c>
      <c r="AG779" t="s">
        <v>391</v>
      </c>
      <c r="AH779" t="s">
        <v>392</v>
      </c>
      <c r="AI779">
        <v>11001</v>
      </c>
      <c r="AJ779" t="s">
        <v>393</v>
      </c>
      <c r="AK779">
        <v>6793151</v>
      </c>
      <c r="AM779" t="s">
        <v>394</v>
      </c>
      <c r="AN779">
        <v>31</v>
      </c>
      <c r="AO779" t="s">
        <v>113</v>
      </c>
      <c r="AP779" t="s">
        <v>113</v>
      </c>
      <c r="AQ779" t="s">
        <v>114</v>
      </c>
    </row>
    <row r="780" spans="1:43" x14ac:dyDescent="0.25">
      <c r="A780">
        <v>2024</v>
      </c>
      <c r="B780">
        <v>11</v>
      </c>
      <c r="C780">
        <v>29</v>
      </c>
      <c r="D780" s="33">
        <v>45625</v>
      </c>
      <c r="E780" t="s">
        <v>1401</v>
      </c>
      <c r="F780" t="s">
        <v>1402</v>
      </c>
      <c r="G780" t="s">
        <v>102</v>
      </c>
      <c r="H780">
        <v>6806</v>
      </c>
      <c r="I780">
        <v>6806</v>
      </c>
      <c r="J780" t="s">
        <v>1846</v>
      </c>
      <c r="K780">
        <v>2</v>
      </c>
      <c r="L780">
        <v>6</v>
      </c>
      <c r="M780">
        <v>614502</v>
      </c>
      <c r="N780" t="s">
        <v>388</v>
      </c>
      <c r="O780" t="s">
        <v>129</v>
      </c>
      <c r="P780">
        <v>70000</v>
      </c>
      <c r="Q780">
        <v>70000</v>
      </c>
      <c r="R780">
        <v>0</v>
      </c>
      <c r="S780">
        <v>70000</v>
      </c>
      <c r="T780">
        <v>0</v>
      </c>
      <c r="U780">
        <v>0</v>
      </c>
      <c r="V780">
        <v>2651500</v>
      </c>
      <c r="W780">
        <v>3106500</v>
      </c>
      <c r="X780" t="s">
        <v>199</v>
      </c>
      <c r="Y780" t="s">
        <v>200</v>
      </c>
      <c r="AB780">
        <v>80411422</v>
      </c>
      <c r="AC780">
        <v>1</v>
      </c>
      <c r="AD780" t="s">
        <v>389</v>
      </c>
      <c r="AE780" t="s">
        <v>152</v>
      </c>
      <c r="AF780" t="s">
        <v>390</v>
      </c>
      <c r="AG780" t="s">
        <v>391</v>
      </c>
      <c r="AH780" t="s">
        <v>392</v>
      </c>
      <c r="AI780">
        <v>11001</v>
      </c>
      <c r="AJ780" t="s">
        <v>393</v>
      </c>
      <c r="AK780">
        <v>6793151</v>
      </c>
      <c r="AM780" t="s">
        <v>394</v>
      </c>
      <c r="AN780">
        <v>31</v>
      </c>
      <c r="AO780" t="s">
        <v>113</v>
      </c>
      <c r="AP780" t="s">
        <v>113</v>
      </c>
      <c r="AQ780" t="s">
        <v>114</v>
      </c>
    </row>
    <row r="781" spans="1:43" x14ac:dyDescent="0.25">
      <c r="A781">
        <v>2024</v>
      </c>
      <c r="B781">
        <v>11</v>
      </c>
      <c r="C781">
        <v>29</v>
      </c>
      <c r="D781" s="33">
        <v>45625</v>
      </c>
      <c r="E781" t="s">
        <v>1401</v>
      </c>
      <c r="F781" t="s">
        <v>1402</v>
      </c>
      <c r="G781" t="s">
        <v>102</v>
      </c>
      <c r="H781">
        <v>6807</v>
      </c>
      <c r="I781">
        <v>6807</v>
      </c>
      <c r="J781" t="s">
        <v>1847</v>
      </c>
      <c r="K781">
        <v>1</v>
      </c>
      <c r="L781">
        <v>6</v>
      </c>
      <c r="M781">
        <v>614502</v>
      </c>
      <c r="N781" t="s">
        <v>388</v>
      </c>
      <c r="O781" t="s">
        <v>129</v>
      </c>
      <c r="P781">
        <v>480000</v>
      </c>
      <c r="Q781">
        <v>480000</v>
      </c>
      <c r="R781">
        <v>0</v>
      </c>
      <c r="S781">
        <v>480000</v>
      </c>
      <c r="T781">
        <v>0</v>
      </c>
      <c r="U781">
        <v>0</v>
      </c>
      <c r="V781">
        <v>0</v>
      </c>
      <c r="W781">
        <v>1440000</v>
      </c>
      <c r="X781" t="s">
        <v>203</v>
      </c>
      <c r="Y781" t="s">
        <v>204</v>
      </c>
      <c r="AB781">
        <v>1032407689</v>
      </c>
      <c r="AC781">
        <v>1</v>
      </c>
      <c r="AD781" t="s">
        <v>1775</v>
      </c>
      <c r="AE781" t="s">
        <v>287</v>
      </c>
      <c r="AF781" t="s">
        <v>537</v>
      </c>
      <c r="AG781" t="s">
        <v>1776</v>
      </c>
      <c r="AH781" t="s">
        <v>1777</v>
      </c>
      <c r="AI781">
        <v>11001</v>
      </c>
      <c r="AJ781" t="s">
        <v>1778</v>
      </c>
      <c r="AK781">
        <v>3123913983</v>
      </c>
      <c r="AM781" t="s">
        <v>1779</v>
      </c>
      <c r="AN781">
        <v>31</v>
      </c>
      <c r="AO781" t="s">
        <v>113</v>
      </c>
      <c r="AP781" t="s">
        <v>113</v>
      </c>
      <c r="AQ781" t="s">
        <v>114</v>
      </c>
    </row>
    <row r="782" spans="1:43" x14ac:dyDescent="0.25">
      <c r="A782">
        <v>2024</v>
      </c>
      <c r="B782">
        <v>11</v>
      </c>
      <c r="C782">
        <v>29</v>
      </c>
      <c r="D782" s="33">
        <v>45625</v>
      </c>
      <c r="E782" t="s">
        <v>1401</v>
      </c>
      <c r="F782" t="s">
        <v>1402</v>
      </c>
      <c r="G782" t="s">
        <v>102</v>
      </c>
      <c r="H782">
        <v>6838</v>
      </c>
      <c r="I782">
        <v>6868</v>
      </c>
      <c r="J782" t="s">
        <v>1848</v>
      </c>
      <c r="K782">
        <v>1</v>
      </c>
      <c r="L782">
        <v>6</v>
      </c>
      <c r="M782">
        <v>614502</v>
      </c>
      <c r="N782" t="s">
        <v>388</v>
      </c>
      <c r="O782" t="s">
        <v>129</v>
      </c>
      <c r="P782">
        <v>120000</v>
      </c>
      <c r="Q782">
        <v>120000</v>
      </c>
      <c r="R782">
        <v>0</v>
      </c>
      <c r="S782">
        <v>120000</v>
      </c>
      <c r="T782">
        <v>0</v>
      </c>
      <c r="U782">
        <v>0</v>
      </c>
      <c r="V782">
        <v>2651500</v>
      </c>
      <c r="W782">
        <v>3106500</v>
      </c>
      <c r="X782" t="s">
        <v>396</v>
      </c>
      <c r="Y782" t="s">
        <v>207</v>
      </c>
      <c r="AB782">
        <v>80411422</v>
      </c>
      <c r="AC782">
        <v>1</v>
      </c>
      <c r="AD782" t="s">
        <v>389</v>
      </c>
      <c r="AE782" t="s">
        <v>152</v>
      </c>
      <c r="AF782" t="s">
        <v>390</v>
      </c>
      <c r="AG782" t="s">
        <v>391</v>
      </c>
      <c r="AH782" t="s">
        <v>392</v>
      </c>
      <c r="AI782">
        <v>11001</v>
      </c>
      <c r="AJ782" t="s">
        <v>393</v>
      </c>
      <c r="AK782">
        <v>6793151</v>
      </c>
      <c r="AM782" t="s">
        <v>394</v>
      </c>
      <c r="AN782">
        <v>31</v>
      </c>
      <c r="AO782" t="s">
        <v>113</v>
      </c>
      <c r="AP782" t="s">
        <v>113</v>
      </c>
      <c r="AQ782" t="s">
        <v>114</v>
      </c>
    </row>
    <row r="783" spans="1:43" x14ac:dyDescent="0.25">
      <c r="A783">
        <v>2024</v>
      </c>
      <c r="B783">
        <v>11</v>
      </c>
      <c r="C783">
        <v>30</v>
      </c>
      <c r="D783" s="33">
        <v>45626</v>
      </c>
      <c r="E783" t="s">
        <v>100</v>
      </c>
      <c r="F783" t="s">
        <v>101</v>
      </c>
      <c r="G783" t="s">
        <v>102</v>
      </c>
      <c r="H783">
        <v>1105</v>
      </c>
      <c r="I783">
        <v>603</v>
      </c>
      <c r="J783" t="s">
        <v>1849</v>
      </c>
      <c r="K783">
        <v>1</v>
      </c>
      <c r="L783">
        <v>6</v>
      </c>
      <c r="M783">
        <v>614502</v>
      </c>
      <c r="N783" t="s">
        <v>388</v>
      </c>
      <c r="O783" t="s">
        <v>129</v>
      </c>
      <c r="P783">
        <v>58824</v>
      </c>
      <c r="Q783">
        <v>58824</v>
      </c>
      <c r="R783">
        <v>0</v>
      </c>
      <c r="S783">
        <v>58824</v>
      </c>
      <c r="T783">
        <v>0</v>
      </c>
      <c r="U783">
        <v>0</v>
      </c>
      <c r="V783">
        <v>0</v>
      </c>
      <c r="W783">
        <v>58824</v>
      </c>
      <c r="X783" t="s">
        <v>201</v>
      </c>
      <c r="Y783" t="s">
        <v>202</v>
      </c>
      <c r="AB783">
        <v>901865157</v>
      </c>
      <c r="AC783">
        <v>8</v>
      </c>
      <c r="AD783" t="s">
        <v>1850</v>
      </c>
      <c r="AI783">
        <v>11001</v>
      </c>
      <c r="AJ783" t="s">
        <v>1851</v>
      </c>
      <c r="AK783">
        <v>2880404</v>
      </c>
      <c r="AM783" t="s">
        <v>1852</v>
      </c>
      <c r="AN783">
        <v>31</v>
      </c>
      <c r="AP783" t="s">
        <v>113</v>
      </c>
      <c r="AQ783" t="s">
        <v>142</v>
      </c>
    </row>
    <row r="784" spans="1:43" x14ac:dyDescent="0.25">
      <c r="A784">
        <v>2024</v>
      </c>
      <c r="B784">
        <v>12</v>
      </c>
      <c r="C784">
        <v>3</v>
      </c>
      <c r="D784" s="33">
        <v>45629</v>
      </c>
      <c r="E784" t="s">
        <v>1401</v>
      </c>
      <c r="F784" t="s">
        <v>1402</v>
      </c>
      <c r="G784" t="s">
        <v>102</v>
      </c>
      <c r="H784">
        <v>6900</v>
      </c>
      <c r="I784">
        <v>6900</v>
      </c>
      <c r="J784" t="s">
        <v>1853</v>
      </c>
      <c r="K784">
        <v>1</v>
      </c>
      <c r="L784">
        <v>6</v>
      </c>
      <c r="M784">
        <v>614502</v>
      </c>
      <c r="N784" t="s">
        <v>388</v>
      </c>
      <c r="O784" t="s">
        <v>129</v>
      </c>
      <c r="P784">
        <v>57000</v>
      </c>
      <c r="Q784">
        <v>57000</v>
      </c>
      <c r="R784">
        <v>0</v>
      </c>
      <c r="S784">
        <v>57000</v>
      </c>
      <c r="T784">
        <v>0</v>
      </c>
      <c r="U784">
        <v>0</v>
      </c>
      <c r="V784">
        <v>299000</v>
      </c>
      <c r="W784">
        <v>416000</v>
      </c>
      <c r="X784" t="s">
        <v>199</v>
      </c>
      <c r="Y784" t="s">
        <v>200</v>
      </c>
      <c r="AB784">
        <v>80504475</v>
      </c>
      <c r="AC784">
        <v>1</v>
      </c>
      <c r="AD784" t="s">
        <v>299</v>
      </c>
      <c r="AE784" t="s">
        <v>300</v>
      </c>
      <c r="AG784" t="s">
        <v>301</v>
      </c>
      <c r="AH784" t="s">
        <v>302</v>
      </c>
      <c r="AI784">
        <v>11001</v>
      </c>
      <c r="AJ784" t="s">
        <v>303</v>
      </c>
      <c r="AK784" t="s">
        <v>304</v>
      </c>
      <c r="AL784" t="s">
        <v>304</v>
      </c>
      <c r="AM784" t="s">
        <v>305</v>
      </c>
      <c r="AN784">
        <v>31</v>
      </c>
      <c r="AO784" t="s">
        <v>113</v>
      </c>
      <c r="AP784" t="s">
        <v>113</v>
      </c>
      <c r="AQ784" t="s">
        <v>114</v>
      </c>
    </row>
    <row r="785" spans="1:43" x14ac:dyDescent="0.25">
      <c r="A785">
        <v>2024</v>
      </c>
      <c r="B785">
        <v>12</v>
      </c>
      <c r="C785">
        <v>3</v>
      </c>
      <c r="D785" s="33">
        <v>45629</v>
      </c>
      <c r="E785" t="s">
        <v>100</v>
      </c>
      <c r="F785" t="s">
        <v>101</v>
      </c>
      <c r="G785" t="s">
        <v>102</v>
      </c>
      <c r="H785">
        <v>1100</v>
      </c>
      <c r="I785">
        <v>848</v>
      </c>
      <c r="J785" t="s">
        <v>1854</v>
      </c>
      <c r="K785">
        <v>1</v>
      </c>
      <c r="L785">
        <v>6</v>
      </c>
      <c r="M785">
        <v>614502</v>
      </c>
      <c r="N785" t="s">
        <v>388</v>
      </c>
      <c r="O785" t="s">
        <v>129</v>
      </c>
      <c r="P785">
        <v>12000</v>
      </c>
      <c r="Q785">
        <v>12000</v>
      </c>
      <c r="R785">
        <v>0</v>
      </c>
      <c r="S785">
        <v>12000</v>
      </c>
      <c r="T785">
        <v>0</v>
      </c>
      <c r="U785">
        <v>0</v>
      </c>
      <c r="V785">
        <v>0</v>
      </c>
      <c r="W785">
        <v>12000</v>
      </c>
      <c r="X785" t="s">
        <v>199</v>
      </c>
      <c r="Y785" t="s">
        <v>200</v>
      </c>
      <c r="AB785">
        <v>79795725</v>
      </c>
      <c r="AC785">
        <v>1</v>
      </c>
      <c r="AD785" t="s">
        <v>1855</v>
      </c>
      <c r="AE785" t="s">
        <v>239</v>
      </c>
      <c r="AF785" t="s">
        <v>1688</v>
      </c>
      <c r="AG785" t="s">
        <v>1285</v>
      </c>
      <c r="AH785" t="s">
        <v>1856</v>
      </c>
      <c r="AI785">
        <v>11001</v>
      </c>
      <c r="AJ785" t="s">
        <v>1857</v>
      </c>
      <c r="AK785">
        <v>7556268</v>
      </c>
      <c r="AM785" t="s">
        <v>1858</v>
      </c>
      <c r="AN785">
        <v>31</v>
      </c>
      <c r="AP785" t="s">
        <v>113</v>
      </c>
      <c r="AQ785" t="s">
        <v>142</v>
      </c>
    </row>
    <row r="786" spans="1:43" x14ac:dyDescent="0.25">
      <c r="A786">
        <v>2024</v>
      </c>
      <c r="B786">
        <v>12</v>
      </c>
      <c r="C786">
        <v>4</v>
      </c>
      <c r="D786" s="33">
        <v>45630</v>
      </c>
      <c r="E786" t="s">
        <v>1401</v>
      </c>
      <c r="F786" t="s">
        <v>1402</v>
      </c>
      <c r="G786" t="s">
        <v>102</v>
      </c>
      <c r="H786">
        <v>6901</v>
      </c>
      <c r="I786">
        <v>6901</v>
      </c>
      <c r="J786" t="s">
        <v>1859</v>
      </c>
      <c r="K786">
        <v>1</v>
      </c>
      <c r="L786">
        <v>6</v>
      </c>
      <c r="M786">
        <v>614502</v>
      </c>
      <c r="N786" t="s">
        <v>388</v>
      </c>
      <c r="O786" t="s">
        <v>129</v>
      </c>
      <c r="P786">
        <v>70000</v>
      </c>
      <c r="Q786">
        <v>70000</v>
      </c>
      <c r="R786">
        <v>0</v>
      </c>
      <c r="S786">
        <v>70000</v>
      </c>
      <c r="T786">
        <v>0</v>
      </c>
      <c r="U786">
        <v>0</v>
      </c>
      <c r="V786">
        <v>3106500</v>
      </c>
      <c r="W786">
        <v>3331500</v>
      </c>
      <c r="X786" t="s">
        <v>201</v>
      </c>
      <c r="Y786" t="s">
        <v>202</v>
      </c>
      <c r="AB786">
        <v>80411422</v>
      </c>
      <c r="AC786">
        <v>1</v>
      </c>
      <c r="AD786" t="s">
        <v>389</v>
      </c>
      <c r="AE786" t="s">
        <v>152</v>
      </c>
      <c r="AF786" t="s">
        <v>390</v>
      </c>
      <c r="AG786" t="s">
        <v>391</v>
      </c>
      <c r="AH786" t="s">
        <v>392</v>
      </c>
      <c r="AI786">
        <v>11001</v>
      </c>
      <c r="AJ786" t="s">
        <v>393</v>
      </c>
      <c r="AK786">
        <v>6793151</v>
      </c>
      <c r="AM786" t="s">
        <v>394</v>
      </c>
      <c r="AN786">
        <v>31</v>
      </c>
      <c r="AO786" t="s">
        <v>113</v>
      </c>
      <c r="AP786" t="s">
        <v>113</v>
      </c>
      <c r="AQ786" t="s">
        <v>114</v>
      </c>
    </row>
    <row r="787" spans="1:43" x14ac:dyDescent="0.25">
      <c r="A787">
        <v>2024</v>
      </c>
      <c r="B787">
        <v>12</v>
      </c>
      <c r="C787">
        <v>4</v>
      </c>
      <c r="D787" s="33">
        <v>45630</v>
      </c>
      <c r="E787" t="s">
        <v>1401</v>
      </c>
      <c r="F787" t="s">
        <v>1402</v>
      </c>
      <c r="G787" t="s">
        <v>102</v>
      </c>
      <c r="H787">
        <v>6903</v>
      </c>
      <c r="I787">
        <v>153</v>
      </c>
      <c r="J787" t="s">
        <v>1860</v>
      </c>
      <c r="K787">
        <v>1</v>
      </c>
      <c r="L787">
        <v>6</v>
      </c>
      <c r="M787">
        <v>614502</v>
      </c>
      <c r="N787" t="s">
        <v>388</v>
      </c>
      <c r="O787" t="s">
        <v>129</v>
      </c>
      <c r="P787">
        <v>10000</v>
      </c>
      <c r="Q787">
        <v>10000</v>
      </c>
      <c r="R787">
        <v>0</v>
      </c>
      <c r="S787">
        <v>10000</v>
      </c>
      <c r="T787">
        <v>0</v>
      </c>
      <c r="U787">
        <v>0</v>
      </c>
      <c r="V787">
        <v>0</v>
      </c>
      <c r="W787">
        <v>10000</v>
      </c>
      <c r="X787" t="s">
        <v>201</v>
      </c>
      <c r="Y787" t="s">
        <v>202</v>
      </c>
      <c r="AB787">
        <v>10296561870</v>
      </c>
      <c r="AC787">
        <v>1</v>
      </c>
      <c r="AD787" t="s">
        <v>408</v>
      </c>
      <c r="AE787" t="s">
        <v>252</v>
      </c>
      <c r="AF787" t="s">
        <v>253</v>
      </c>
      <c r="AG787" t="s">
        <v>409</v>
      </c>
      <c r="AH787" t="s">
        <v>410</v>
      </c>
      <c r="AI787">
        <v>11001</v>
      </c>
      <c r="AJ787" t="s">
        <v>411</v>
      </c>
      <c r="AK787">
        <v>3112112058</v>
      </c>
      <c r="AM787" t="s">
        <v>1861</v>
      </c>
      <c r="AN787">
        <v>31</v>
      </c>
      <c r="AP787" t="s">
        <v>113</v>
      </c>
      <c r="AQ787" t="s">
        <v>114</v>
      </c>
    </row>
    <row r="788" spans="1:43" x14ac:dyDescent="0.25">
      <c r="A788">
        <v>2024</v>
      </c>
      <c r="B788">
        <v>12</v>
      </c>
      <c r="C788">
        <v>4</v>
      </c>
      <c r="D788" s="33">
        <v>45630</v>
      </c>
      <c r="E788" t="s">
        <v>1401</v>
      </c>
      <c r="F788" t="s">
        <v>1402</v>
      </c>
      <c r="G788" t="s">
        <v>102</v>
      </c>
      <c r="H788">
        <v>6909</v>
      </c>
      <c r="I788">
        <v>6909</v>
      </c>
      <c r="J788" t="s">
        <v>1862</v>
      </c>
      <c r="K788">
        <v>2</v>
      </c>
      <c r="L788">
        <v>6</v>
      </c>
      <c r="M788">
        <v>614502</v>
      </c>
      <c r="N788" t="s">
        <v>388</v>
      </c>
      <c r="O788" t="s">
        <v>129</v>
      </c>
      <c r="P788">
        <v>441000</v>
      </c>
      <c r="Q788">
        <v>441000</v>
      </c>
      <c r="R788">
        <v>0</v>
      </c>
      <c r="S788">
        <v>441000</v>
      </c>
      <c r="T788">
        <v>0</v>
      </c>
      <c r="U788">
        <v>0</v>
      </c>
      <c r="V788">
        <v>105000</v>
      </c>
      <c r="W788">
        <v>8581000</v>
      </c>
      <c r="X788" t="s">
        <v>160</v>
      </c>
      <c r="Y788" t="s">
        <v>161</v>
      </c>
      <c r="AB788">
        <v>4137391</v>
      </c>
      <c r="AC788">
        <v>9</v>
      </c>
      <c r="AD788" t="s">
        <v>599</v>
      </c>
      <c r="AE788" t="s">
        <v>187</v>
      </c>
      <c r="AF788" t="s">
        <v>600</v>
      </c>
      <c r="AG788" t="s">
        <v>356</v>
      </c>
      <c r="AH788" t="s">
        <v>601</v>
      </c>
      <c r="AI788">
        <v>11001</v>
      </c>
      <c r="AJ788" t="s">
        <v>602</v>
      </c>
      <c r="AK788">
        <v>3163447328</v>
      </c>
      <c r="AM788" t="s">
        <v>603</v>
      </c>
      <c r="AN788">
        <v>31</v>
      </c>
      <c r="AP788" t="s">
        <v>113</v>
      </c>
      <c r="AQ788" t="s">
        <v>114</v>
      </c>
    </row>
    <row r="789" spans="1:43" x14ac:dyDescent="0.25">
      <c r="A789">
        <v>2024</v>
      </c>
      <c r="B789">
        <v>12</v>
      </c>
      <c r="C789">
        <v>4</v>
      </c>
      <c r="D789" s="33">
        <v>45630</v>
      </c>
      <c r="E789" t="s">
        <v>1401</v>
      </c>
      <c r="F789" t="s">
        <v>1402</v>
      </c>
      <c r="G789" t="s">
        <v>102</v>
      </c>
      <c r="H789">
        <v>6909</v>
      </c>
      <c r="I789">
        <v>6909</v>
      </c>
      <c r="J789" t="s">
        <v>1862</v>
      </c>
      <c r="K789">
        <v>3</v>
      </c>
      <c r="L789">
        <v>6</v>
      </c>
      <c r="M789">
        <v>614502</v>
      </c>
      <c r="N789" t="s">
        <v>388</v>
      </c>
      <c r="O789" t="s">
        <v>129</v>
      </c>
      <c r="P789">
        <v>368000</v>
      </c>
      <c r="Q789">
        <v>368000</v>
      </c>
      <c r="R789">
        <v>0</v>
      </c>
      <c r="S789">
        <v>368000</v>
      </c>
      <c r="T789">
        <v>0</v>
      </c>
      <c r="U789">
        <v>0</v>
      </c>
      <c r="V789">
        <v>105000</v>
      </c>
      <c r="W789">
        <v>8581000</v>
      </c>
      <c r="X789" t="s">
        <v>165</v>
      </c>
      <c r="Y789" t="s">
        <v>166</v>
      </c>
      <c r="AB789">
        <v>4137391</v>
      </c>
      <c r="AC789">
        <v>9</v>
      </c>
      <c r="AD789" t="s">
        <v>599</v>
      </c>
      <c r="AE789" t="s">
        <v>187</v>
      </c>
      <c r="AF789" t="s">
        <v>600</v>
      </c>
      <c r="AG789" t="s">
        <v>356</v>
      </c>
      <c r="AH789" t="s">
        <v>601</v>
      </c>
      <c r="AI789">
        <v>11001</v>
      </c>
      <c r="AJ789" t="s">
        <v>602</v>
      </c>
      <c r="AK789">
        <v>3163447328</v>
      </c>
      <c r="AM789" t="s">
        <v>603</v>
      </c>
      <c r="AN789">
        <v>31</v>
      </c>
      <c r="AP789" t="s">
        <v>113</v>
      </c>
      <c r="AQ789" t="s">
        <v>114</v>
      </c>
    </row>
    <row r="790" spans="1:43" x14ac:dyDescent="0.25">
      <c r="A790">
        <v>2024</v>
      </c>
      <c r="B790">
        <v>12</v>
      </c>
      <c r="C790">
        <v>4</v>
      </c>
      <c r="D790" s="33">
        <v>45630</v>
      </c>
      <c r="E790" t="s">
        <v>1401</v>
      </c>
      <c r="F790" t="s">
        <v>1402</v>
      </c>
      <c r="G790" t="s">
        <v>102</v>
      </c>
      <c r="H790">
        <v>6909</v>
      </c>
      <c r="I790">
        <v>6909</v>
      </c>
      <c r="J790" t="s">
        <v>1862</v>
      </c>
      <c r="K790">
        <v>1</v>
      </c>
      <c r="L790">
        <v>6</v>
      </c>
      <c r="M790">
        <v>614502</v>
      </c>
      <c r="N790" t="s">
        <v>388</v>
      </c>
      <c r="O790" t="s">
        <v>129</v>
      </c>
      <c r="P790">
        <v>671000</v>
      </c>
      <c r="Q790">
        <v>671000</v>
      </c>
      <c r="R790">
        <v>0</v>
      </c>
      <c r="S790">
        <v>671000</v>
      </c>
      <c r="T790">
        <v>0</v>
      </c>
      <c r="U790">
        <v>0</v>
      </c>
      <c r="V790">
        <v>105000</v>
      </c>
      <c r="W790">
        <v>8581000</v>
      </c>
      <c r="X790" t="s">
        <v>178</v>
      </c>
      <c r="Y790" t="s">
        <v>179</v>
      </c>
      <c r="AB790">
        <v>4137391</v>
      </c>
      <c r="AC790">
        <v>9</v>
      </c>
      <c r="AD790" t="s">
        <v>599</v>
      </c>
      <c r="AE790" t="s">
        <v>187</v>
      </c>
      <c r="AF790" t="s">
        <v>600</v>
      </c>
      <c r="AG790" t="s">
        <v>356</v>
      </c>
      <c r="AH790" t="s">
        <v>601</v>
      </c>
      <c r="AI790">
        <v>11001</v>
      </c>
      <c r="AJ790" t="s">
        <v>602</v>
      </c>
      <c r="AK790">
        <v>3163447328</v>
      </c>
      <c r="AM790" t="s">
        <v>603</v>
      </c>
      <c r="AN790">
        <v>31</v>
      </c>
      <c r="AP790" t="s">
        <v>113</v>
      </c>
      <c r="AQ790" t="s">
        <v>114</v>
      </c>
    </row>
    <row r="791" spans="1:43" x14ac:dyDescent="0.25">
      <c r="A791">
        <v>2024</v>
      </c>
      <c r="B791">
        <v>12</v>
      </c>
      <c r="C791">
        <v>4</v>
      </c>
      <c r="D791" s="33">
        <v>45630</v>
      </c>
      <c r="E791" t="s">
        <v>1401</v>
      </c>
      <c r="F791" t="s">
        <v>1402</v>
      </c>
      <c r="G791" t="s">
        <v>102</v>
      </c>
      <c r="H791">
        <v>6909</v>
      </c>
      <c r="I791">
        <v>6909</v>
      </c>
      <c r="J791" t="s">
        <v>1862</v>
      </c>
      <c r="K791">
        <v>5</v>
      </c>
      <c r="L791">
        <v>6</v>
      </c>
      <c r="M791">
        <v>614502</v>
      </c>
      <c r="N791" t="s">
        <v>388</v>
      </c>
      <c r="O791" t="s">
        <v>129</v>
      </c>
      <c r="P791">
        <v>832000</v>
      </c>
      <c r="Q791">
        <v>832000</v>
      </c>
      <c r="R791">
        <v>0</v>
      </c>
      <c r="S791">
        <v>832000</v>
      </c>
      <c r="T791">
        <v>0</v>
      </c>
      <c r="U791">
        <v>0</v>
      </c>
      <c r="V791">
        <v>105000</v>
      </c>
      <c r="W791">
        <v>8581000</v>
      </c>
      <c r="X791" t="s">
        <v>1639</v>
      </c>
      <c r="Y791" t="s">
        <v>181</v>
      </c>
      <c r="AB791">
        <v>4137391</v>
      </c>
      <c r="AC791">
        <v>9</v>
      </c>
      <c r="AD791" t="s">
        <v>599</v>
      </c>
      <c r="AE791" t="s">
        <v>187</v>
      </c>
      <c r="AF791" t="s">
        <v>600</v>
      </c>
      <c r="AG791" t="s">
        <v>356</v>
      </c>
      <c r="AH791" t="s">
        <v>601</v>
      </c>
      <c r="AI791">
        <v>11001</v>
      </c>
      <c r="AJ791" t="s">
        <v>602</v>
      </c>
      <c r="AK791">
        <v>3163447328</v>
      </c>
      <c r="AM791" t="s">
        <v>603</v>
      </c>
      <c r="AN791">
        <v>31</v>
      </c>
      <c r="AP791" t="s">
        <v>113</v>
      </c>
      <c r="AQ791" t="s">
        <v>114</v>
      </c>
    </row>
    <row r="792" spans="1:43" x14ac:dyDescent="0.25">
      <c r="A792">
        <v>2024</v>
      </c>
      <c r="B792">
        <v>12</v>
      </c>
      <c r="C792">
        <v>4</v>
      </c>
      <c r="D792" s="33">
        <v>45630</v>
      </c>
      <c r="E792" t="s">
        <v>100</v>
      </c>
      <c r="F792" t="s">
        <v>101</v>
      </c>
      <c r="G792" t="s">
        <v>102</v>
      </c>
      <c r="H792">
        <v>1099</v>
      </c>
      <c r="I792">
        <v>340222</v>
      </c>
      <c r="J792" t="s">
        <v>1863</v>
      </c>
      <c r="K792">
        <v>1</v>
      </c>
      <c r="L792">
        <v>6</v>
      </c>
      <c r="M792">
        <v>614502</v>
      </c>
      <c r="N792" t="s">
        <v>388</v>
      </c>
      <c r="O792" t="s">
        <v>129</v>
      </c>
      <c r="P792">
        <v>100840.34</v>
      </c>
      <c r="Q792">
        <v>100840.34</v>
      </c>
      <c r="R792">
        <v>0</v>
      </c>
      <c r="S792">
        <v>100840.34</v>
      </c>
      <c r="T792">
        <v>0</v>
      </c>
      <c r="U792">
        <v>0</v>
      </c>
      <c r="V792">
        <v>55000</v>
      </c>
      <c r="W792">
        <v>155840.34</v>
      </c>
      <c r="X792" t="s">
        <v>201</v>
      </c>
      <c r="Y792" t="s">
        <v>202</v>
      </c>
      <c r="AB792">
        <v>94279836</v>
      </c>
      <c r="AC792">
        <v>0</v>
      </c>
      <c r="AD792" t="s">
        <v>1494</v>
      </c>
      <c r="AE792" t="s">
        <v>1495</v>
      </c>
      <c r="AG792" t="s">
        <v>424</v>
      </c>
      <c r="AH792" t="s">
        <v>1496</v>
      </c>
      <c r="AI792">
        <v>11001</v>
      </c>
      <c r="AJ792" t="s">
        <v>1497</v>
      </c>
      <c r="AK792">
        <v>6250529</v>
      </c>
      <c r="AM792" t="s">
        <v>1498</v>
      </c>
      <c r="AN792">
        <v>31</v>
      </c>
      <c r="AO792" t="s">
        <v>113</v>
      </c>
      <c r="AP792" t="s">
        <v>113</v>
      </c>
      <c r="AQ792" t="s">
        <v>142</v>
      </c>
    </row>
    <row r="793" spans="1:43" x14ac:dyDescent="0.25">
      <c r="A793">
        <v>2024</v>
      </c>
      <c r="B793">
        <v>12</v>
      </c>
      <c r="C793">
        <v>5</v>
      </c>
      <c r="D793" s="33">
        <v>45631</v>
      </c>
      <c r="E793" t="s">
        <v>1401</v>
      </c>
      <c r="F793" t="s">
        <v>1402</v>
      </c>
      <c r="G793" t="s">
        <v>102</v>
      </c>
      <c r="H793">
        <v>6902</v>
      </c>
      <c r="I793">
        <v>6902</v>
      </c>
      <c r="J793" t="s">
        <v>1864</v>
      </c>
      <c r="K793">
        <v>1</v>
      </c>
      <c r="L793">
        <v>6</v>
      </c>
      <c r="M793">
        <v>614502</v>
      </c>
      <c r="N793" t="s">
        <v>388</v>
      </c>
      <c r="O793" t="s">
        <v>129</v>
      </c>
      <c r="P793">
        <v>100000</v>
      </c>
      <c r="Q793">
        <v>100000</v>
      </c>
      <c r="R793">
        <v>0</v>
      </c>
      <c r="S793">
        <v>100000</v>
      </c>
      <c r="T793">
        <v>0</v>
      </c>
      <c r="U793">
        <v>0</v>
      </c>
      <c r="V793">
        <v>140000</v>
      </c>
      <c r="W793">
        <v>240000</v>
      </c>
      <c r="X793" t="s">
        <v>1639</v>
      </c>
      <c r="Y793" t="s">
        <v>181</v>
      </c>
      <c r="AB793">
        <v>16769008</v>
      </c>
      <c r="AC793">
        <v>8</v>
      </c>
      <c r="AD793" t="s">
        <v>422</v>
      </c>
      <c r="AE793" t="s">
        <v>187</v>
      </c>
      <c r="AF793" t="s">
        <v>402</v>
      </c>
      <c r="AG793" t="s">
        <v>423</v>
      </c>
      <c r="AH793" t="s">
        <v>424</v>
      </c>
      <c r="AI793">
        <v>11001</v>
      </c>
      <c r="AJ793" t="s">
        <v>425</v>
      </c>
      <c r="AK793">
        <v>3115070289</v>
      </c>
      <c r="AM793" t="s">
        <v>426</v>
      </c>
      <c r="AN793">
        <v>31</v>
      </c>
      <c r="AQ793" t="s">
        <v>114</v>
      </c>
    </row>
    <row r="794" spans="1:43" x14ac:dyDescent="0.25">
      <c r="A794">
        <v>2024</v>
      </c>
      <c r="B794">
        <v>12</v>
      </c>
      <c r="C794">
        <v>6</v>
      </c>
      <c r="D794" s="33">
        <v>45632</v>
      </c>
      <c r="E794" t="s">
        <v>100</v>
      </c>
      <c r="F794" t="s">
        <v>101</v>
      </c>
      <c r="G794" t="s">
        <v>102</v>
      </c>
      <c r="H794">
        <v>1102</v>
      </c>
      <c r="I794" t="s">
        <v>1865</v>
      </c>
      <c r="J794" t="s">
        <v>1866</v>
      </c>
      <c r="K794">
        <v>1</v>
      </c>
      <c r="L794">
        <v>6</v>
      </c>
      <c r="M794">
        <v>614502</v>
      </c>
      <c r="N794" t="s">
        <v>388</v>
      </c>
      <c r="O794" t="s">
        <v>129</v>
      </c>
      <c r="P794">
        <v>122000</v>
      </c>
      <c r="Q794">
        <v>122000</v>
      </c>
      <c r="R794">
        <v>0</v>
      </c>
      <c r="S794">
        <v>122000</v>
      </c>
      <c r="T794">
        <v>0</v>
      </c>
      <c r="U794">
        <v>0</v>
      </c>
      <c r="V794">
        <v>936500</v>
      </c>
      <c r="W794">
        <v>1296500</v>
      </c>
      <c r="X794" t="s">
        <v>162</v>
      </c>
      <c r="Y794" t="s">
        <v>163</v>
      </c>
      <c r="AB794">
        <v>901126835</v>
      </c>
      <c r="AC794">
        <v>3</v>
      </c>
      <c r="AD794" t="s">
        <v>907</v>
      </c>
      <c r="AI794">
        <v>11001</v>
      </c>
      <c r="AJ794" t="s">
        <v>908</v>
      </c>
      <c r="AK794">
        <v>4103361</v>
      </c>
      <c r="AM794" t="s">
        <v>909</v>
      </c>
      <c r="AN794">
        <v>31</v>
      </c>
      <c r="AO794" t="s">
        <v>113</v>
      </c>
      <c r="AP794" t="s">
        <v>113</v>
      </c>
      <c r="AQ794" t="s">
        <v>142</v>
      </c>
    </row>
    <row r="795" spans="1:43" x14ac:dyDescent="0.25">
      <c r="A795">
        <v>2024</v>
      </c>
      <c r="B795">
        <v>12</v>
      </c>
      <c r="C795">
        <v>6</v>
      </c>
      <c r="D795" s="33">
        <v>45632</v>
      </c>
      <c r="E795" t="s">
        <v>100</v>
      </c>
      <c r="F795" t="s">
        <v>101</v>
      </c>
      <c r="G795" t="s">
        <v>102</v>
      </c>
      <c r="H795">
        <v>1102</v>
      </c>
      <c r="I795" t="s">
        <v>1865</v>
      </c>
      <c r="J795" t="s">
        <v>1866</v>
      </c>
      <c r="K795">
        <v>2</v>
      </c>
      <c r="L795">
        <v>6</v>
      </c>
      <c r="M795">
        <v>614502</v>
      </c>
      <c r="N795" t="s">
        <v>388</v>
      </c>
      <c r="O795" t="s">
        <v>129</v>
      </c>
      <c r="P795">
        <v>238000</v>
      </c>
      <c r="Q795">
        <v>238000</v>
      </c>
      <c r="R795">
        <v>0</v>
      </c>
      <c r="S795">
        <v>238000</v>
      </c>
      <c r="T795">
        <v>0</v>
      </c>
      <c r="U795">
        <v>0</v>
      </c>
      <c r="V795">
        <v>936500</v>
      </c>
      <c r="W795">
        <v>1296500</v>
      </c>
      <c r="X795" t="s">
        <v>203</v>
      </c>
      <c r="Y795" t="s">
        <v>204</v>
      </c>
      <c r="AB795">
        <v>901126835</v>
      </c>
      <c r="AC795">
        <v>3</v>
      </c>
      <c r="AD795" t="s">
        <v>907</v>
      </c>
      <c r="AI795">
        <v>11001</v>
      </c>
      <c r="AJ795" t="s">
        <v>908</v>
      </c>
      <c r="AK795">
        <v>4103361</v>
      </c>
      <c r="AM795" t="s">
        <v>909</v>
      </c>
      <c r="AN795">
        <v>31</v>
      </c>
      <c r="AO795" t="s">
        <v>113</v>
      </c>
      <c r="AP795" t="s">
        <v>113</v>
      </c>
      <c r="AQ795" t="s">
        <v>142</v>
      </c>
    </row>
    <row r="796" spans="1:43" x14ac:dyDescent="0.25">
      <c r="A796">
        <v>2024</v>
      </c>
      <c r="B796">
        <v>12</v>
      </c>
      <c r="C796">
        <v>9</v>
      </c>
      <c r="D796" s="33">
        <v>45635</v>
      </c>
      <c r="E796" t="s">
        <v>214</v>
      </c>
      <c r="F796" t="s">
        <v>215</v>
      </c>
      <c r="G796" t="s">
        <v>102</v>
      </c>
      <c r="H796">
        <v>2315</v>
      </c>
      <c r="I796">
        <v>2315</v>
      </c>
      <c r="J796" t="s">
        <v>1867</v>
      </c>
      <c r="K796">
        <v>16</v>
      </c>
      <c r="L796">
        <v>6</v>
      </c>
      <c r="M796">
        <v>614502</v>
      </c>
      <c r="N796" t="s">
        <v>388</v>
      </c>
      <c r="O796" t="s">
        <v>129</v>
      </c>
      <c r="P796">
        <v>1000</v>
      </c>
      <c r="Q796">
        <v>1000</v>
      </c>
      <c r="R796">
        <v>0</v>
      </c>
      <c r="S796">
        <v>1000</v>
      </c>
      <c r="T796">
        <v>0</v>
      </c>
      <c r="U796">
        <v>0</v>
      </c>
      <c r="V796">
        <v>0</v>
      </c>
      <c r="W796">
        <v>1000</v>
      </c>
      <c r="X796" t="s">
        <v>1868</v>
      </c>
      <c r="Y796" t="s">
        <v>1869</v>
      </c>
      <c r="AB796">
        <v>1141515076</v>
      </c>
      <c r="AC796">
        <v>3</v>
      </c>
      <c r="AD796" t="s">
        <v>1870</v>
      </c>
      <c r="AE796" t="s">
        <v>1871</v>
      </c>
      <c r="AF796" t="s">
        <v>1872</v>
      </c>
      <c r="AG796" t="s">
        <v>1873</v>
      </c>
      <c r="AH796" t="s">
        <v>1874</v>
      </c>
      <c r="AI796">
        <v>11001</v>
      </c>
      <c r="AJ796" t="s">
        <v>1875</v>
      </c>
      <c r="AK796">
        <v>3177778700</v>
      </c>
      <c r="AM796" t="s">
        <v>1876</v>
      </c>
      <c r="AN796">
        <v>31</v>
      </c>
      <c r="AO796" t="s">
        <v>113</v>
      </c>
      <c r="AP796" t="s">
        <v>113</v>
      </c>
      <c r="AQ796" t="s">
        <v>114</v>
      </c>
    </row>
    <row r="797" spans="1:43" x14ac:dyDescent="0.25">
      <c r="A797">
        <v>2024</v>
      </c>
      <c r="B797">
        <v>12</v>
      </c>
      <c r="C797">
        <v>9</v>
      </c>
      <c r="D797" s="33">
        <v>45635</v>
      </c>
      <c r="E797" t="s">
        <v>214</v>
      </c>
      <c r="F797" t="s">
        <v>215</v>
      </c>
      <c r="G797" t="s">
        <v>102</v>
      </c>
      <c r="H797">
        <v>2315</v>
      </c>
      <c r="I797">
        <v>2315</v>
      </c>
      <c r="J797" t="s">
        <v>1867</v>
      </c>
      <c r="K797">
        <v>2</v>
      </c>
      <c r="L797">
        <v>6</v>
      </c>
      <c r="M797">
        <v>614502</v>
      </c>
      <c r="N797" t="s">
        <v>388</v>
      </c>
      <c r="O797" t="s">
        <v>129</v>
      </c>
      <c r="P797">
        <v>18500</v>
      </c>
      <c r="Q797">
        <v>18500</v>
      </c>
      <c r="R797">
        <v>0</v>
      </c>
      <c r="S797">
        <v>18500</v>
      </c>
      <c r="T797">
        <v>0</v>
      </c>
      <c r="U797">
        <v>0</v>
      </c>
      <c r="V797">
        <v>0</v>
      </c>
      <c r="W797">
        <v>18500</v>
      </c>
      <c r="X797" t="s">
        <v>1868</v>
      </c>
      <c r="Y797" t="s">
        <v>1869</v>
      </c>
      <c r="AB797">
        <v>24198381</v>
      </c>
      <c r="AC797">
        <v>9</v>
      </c>
      <c r="AD797" t="s">
        <v>1877</v>
      </c>
      <c r="AE797" t="s">
        <v>1878</v>
      </c>
      <c r="AF797" t="s">
        <v>1879</v>
      </c>
      <c r="AG797" t="s">
        <v>1880</v>
      </c>
      <c r="AH797" t="s">
        <v>109</v>
      </c>
      <c r="AI797">
        <v>11001</v>
      </c>
      <c r="AJ797" t="s">
        <v>1881</v>
      </c>
      <c r="AK797">
        <v>3177537477</v>
      </c>
      <c r="AM797" t="s">
        <v>1882</v>
      </c>
      <c r="AN797">
        <v>13</v>
      </c>
      <c r="AO797" t="s">
        <v>113</v>
      </c>
      <c r="AP797" t="s">
        <v>113</v>
      </c>
      <c r="AQ797" t="s">
        <v>142</v>
      </c>
    </row>
    <row r="798" spans="1:43" x14ac:dyDescent="0.25">
      <c r="A798">
        <v>2024</v>
      </c>
      <c r="B798">
        <v>12</v>
      </c>
      <c r="C798">
        <v>9</v>
      </c>
      <c r="D798" s="33">
        <v>45635</v>
      </c>
      <c r="E798" t="s">
        <v>214</v>
      </c>
      <c r="F798" t="s">
        <v>215</v>
      </c>
      <c r="G798" t="s">
        <v>102</v>
      </c>
      <c r="H798">
        <v>2315</v>
      </c>
      <c r="I798">
        <v>2315</v>
      </c>
      <c r="J798" t="s">
        <v>1867</v>
      </c>
      <c r="K798">
        <v>12</v>
      </c>
      <c r="L798">
        <v>6</v>
      </c>
      <c r="M798">
        <v>614502</v>
      </c>
      <c r="N798" t="s">
        <v>388</v>
      </c>
      <c r="O798" t="s">
        <v>129</v>
      </c>
      <c r="P798">
        <v>40000</v>
      </c>
      <c r="Q798">
        <v>40000</v>
      </c>
      <c r="R798">
        <v>0</v>
      </c>
      <c r="S798">
        <v>40000</v>
      </c>
      <c r="T798">
        <v>0</v>
      </c>
      <c r="U798">
        <v>0</v>
      </c>
      <c r="V798">
        <v>0</v>
      </c>
      <c r="W798">
        <v>40000</v>
      </c>
      <c r="X798" t="s">
        <v>1868</v>
      </c>
      <c r="Y798" t="s">
        <v>1869</v>
      </c>
      <c r="AB798">
        <v>1010189779</v>
      </c>
      <c r="AC798">
        <v>8</v>
      </c>
      <c r="AD798" t="s">
        <v>1883</v>
      </c>
      <c r="AE798" t="s">
        <v>1884</v>
      </c>
      <c r="AF798" t="s">
        <v>1879</v>
      </c>
      <c r="AG798" t="s">
        <v>706</v>
      </c>
      <c r="AH798" t="s">
        <v>797</v>
      </c>
      <c r="AI798">
        <v>11001</v>
      </c>
      <c r="AJ798" t="s">
        <v>1885</v>
      </c>
      <c r="AK798">
        <v>3212617948</v>
      </c>
      <c r="AM798" t="s">
        <v>1886</v>
      </c>
      <c r="AN798">
        <v>31</v>
      </c>
      <c r="AO798" t="s">
        <v>113</v>
      </c>
      <c r="AP798" t="s">
        <v>113</v>
      </c>
      <c r="AQ798" t="s">
        <v>142</v>
      </c>
    </row>
    <row r="799" spans="1:43" x14ac:dyDescent="0.25">
      <c r="A799">
        <v>2024</v>
      </c>
      <c r="B799">
        <v>12</v>
      </c>
      <c r="C799">
        <v>10</v>
      </c>
      <c r="D799" s="33">
        <v>45636</v>
      </c>
      <c r="E799" t="s">
        <v>100</v>
      </c>
      <c r="F799" t="s">
        <v>101</v>
      </c>
      <c r="G799" t="s">
        <v>102</v>
      </c>
      <c r="H799">
        <v>1107</v>
      </c>
      <c r="I799">
        <v>45954</v>
      </c>
      <c r="J799" t="s">
        <v>413</v>
      </c>
      <c r="K799">
        <v>1</v>
      </c>
      <c r="L799">
        <v>6</v>
      </c>
      <c r="M799">
        <v>614502</v>
      </c>
      <c r="N799" t="s">
        <v>388</v>
      </c>
      <c r="O799" t="s">
        <v>129</v>
      </c>
      <c r="P799">
        <v>30000</v>
      </c>
      <c r="Q799">
        <v>30000</v>
      </c>
      <c r="R799">
        <v>0</v>
      </c>
      <c r="S799">
        <v>30000</v>
      </c>
      <c r="T799">
        <v>0</v>
      </c>
      <c r="U799">
        <v>0</v>
      </c>
      <c r="V799">
        <v>2461575</v>
      </c>
      <c r="W799">
        <v>2541995</v>
      </c>
      <c r="X799" t="s">
        <v>370</v>
      </c>
      <c r="Y799" t="s">
        <v>371</v>
      </c>
      <c r="AB799">
        <v>900094539</v>
      </c>
      <c r="AC799">
        <v>5</v>
      </c>
      <c r="AD799" t="s">
        <v>415</v>
      </c>
      <c r="AI799">
        <v>11001</v>
      </c>
      <c r="AJ799" t="s">
        <v>416</v>
      </c>
      <c r="AK799">
        <v>7448462</v>
      </c>
      <c r="AM799" t="s">
        <v>417</v>
      </c>
      <c r="AN799">
        <v>31</v>
      </c>
      <c r="AQ799" t="s">
        <v>142</v>
      </c>
    </row>
    <row r="800" spans="1:43" x14ac:dyDescent="0.25">
      <c r="A800">
        <v>2024</v>
      </c>
      <c r="B800">
        <v>12</v>
      </c>
      <c r="C800">
        <v>12</v>
      </c>
      <c r="D800" s="33">
        <v>45638</v>
      </c>
      <c r="E800" t="s">
        <v>1401</v>
      </c>
      <c r="F800" t="s">
        <v>1402</v>
      </c>
      <c r="G800" t="s">
        <v>102</v>
      </c>
      <c r="H800">
        <v>6914</v>
      </c>
      <c r="I800">
        <v>736</v>
      </c>
      <c r="J800" t="s">
        <v>1887</v>
      </c>
      <c r="K800">
        <v>1</v>
      </c>
      <c r="L800">
        <v>6</v>
      </c>
      <c r="M800">
        <v>614502</v>
      </c>
      <c r="N800" t="s">
        <v>388</v>
      </c>
      <c r="O800" t="s">
        <v>129</v>
      </c>
      <c r="P800">
        <v>2050000</v>
      </c>
      <c r="Q800">
        <v>2050000</v>
      </c>
      <c r="R800">
        <v>0</v>
      </c>
      <c r="S800">
        <v>2050000</v>
      </c>
      <c r="T800">
        <v>0</v>
      </c>
      <c r="U800">
        <v>0</v>
      </c>
      <c r="V800">
        <v>1440000</v>
      </c>
      <c r="W800">
        <v>3490000</v>
      </c>
      <c r="X800" t="s">
        <v>203</v>
      </c>
      <c r="Y800" t="s">
        <v>204</v>
      </c>
      <c r="AB800">
        <v>1032407689</v>
      </c>
      <c r="AC800">
        <v>1</v>
      </c>
      <c r="AD800" t="s">
        <v>1775</v>
      </c>
      <c r="AE800" t="s">
        <v>287</v>
      </c>
      <c r="AF800" t="s">
        <v>537</v>
      </c>
      <c r="AG800" t="s">
        <v>1776</v>
      </c>
      <c r="AH800" t="s">
        <v>1777</v>
      </c>
      <c r="AI800">
        <v>11001</v>
      </c>
      <c r="AJ800" t="s">
        <v>1778</v>
      </c>
      <c r="AK800">
        <v>3123913983</v>
      </c>
      <c r="AM800" t="s">
        <v>1779</v>
      </c>
      <c r="AN800">
        <v>31</v>
      </c>
      <c r="AO800" t="s">
        <v>113</v>
      </c>
      <c r="AP800" t="s">
        <v>113</v>
      </c>
      <c r="AQ800" t="s">
        <v>114</v>
      </c>
    </row>
    <row r="801" spans="1:43" x14ac:dyDescent="0.25">
      <c r="A801">
        <v>2024</v>
      </c>
      <c r="B801">
        <v>12</v>
      </c>
      <c r="C801">
        <v>12</v>
      </c>
      <c r="D801" s="33">
        <v>45638</v>
      </c>
      <c r="E801" t="s">
        <v>100</v>
      </c>
      <c r="F801" t="s">
        <v>101</v>
      </c>
      <c r="G801" t="s">
        <v>102</v>
      </c>
      <c r="H801">
        <v>1103</v>
      </c>
      <c r="I801" t="s">
        <v>1888</v>
      </c>
      <c r="J801" t="s">
        <v>1889</v>
      </c>
      <c r="K801">
        <v>1</v>
      </c>
      <c r="L801">
        <v>6</v>
      </c>
      <c r="M801">
        <v>614502</v>
      </c>
      <c r="N801" t="s">
        <v>388</v>
      </c>
      <c r="O801" t="s">
        <v>129</v>
      </c>
      <c r="P801">
        <v>16476000</v>
      </c>
      <c r="Q801">
        <v>16476000</v>
      </c>
      <c r="R801">
        <v>0</v>
      </c>
      <c r="S801">
        <v>16476000</v>
      </c>
      <c r="T801">
        <v>0</v>
      </c>
      <c r="U801">
        <v>0</v>
      </c>
      <c r="V801">
        <v>315350</v>
      </c>
      <c r="W801">
        <v>22601350</v>
      </c>
      <c r="X801" t="s">
        <v>1890</v>
      </c>
      <c r="Y801" t="s">
        <v>1891</v>
      </c>
      <c r="Z801" t="s">
        <v>100</v>
      </c>
      <c r="AA801" t="s">
        <v>106</v>
      </c>
      <c r="AB801">
        <v>901853329</v>
      </c>
      <c r="AC801">
        <v>6</v>
      </c>
      <c r="AD801" t="s">
        <v>1532</v>
      </c>
      <c r="AI801">
        <v>11001</v>
      </c>
      <c r="AJ801" t="s">
        <v>1533</v>
      </c>
      <c r="AK801">
        <v>3155158598</v>
      </c>
      <c r="AM801" t="s">
        <v>1534</v>
      </c>
      <c r="AN801">
        <v>31</v>
      </c>
      <c r="AO801" t="s">
        <v>113</v>
      </c>
      <c r="AP801" t="s">
        <v>113</v>
      </c>
      <c r="AQ801" t="s">
        <v>142</v>
      </c>
    </row>
    <row r="802" spans="1:43" x14ac:dyDescent="0.25">
      <c r="A802">
        <v>2024</v>
      </c>
      <c r="B802">
        <v>12</v>
      </c>
      <c r="C802">
        <v>12</v>
      </c>
      <c r="D802" s="33">
        <v>45638</v>
      </c>
      <c r="E802" t="s">
        <v>100</v>
      </c>
      <c r="F802" t="s">
        <v>101</v>
      </c>
      <c r="G802" t="s">
        <v>102</v>
      </c>
      <c r="H802">
        <v>1106</v>
      </c>
      <c r="I802">
        <v>96</v>
      </c>
      <c r="J802" t="s">
        <v>1892</v>
      </c>
      <c r="K802">
        <v>1</v>
      </c>
      <c r="L802">
        <v>6</v>
      </c>
      <c r="M802">
        <v>614502</v>
      </c>
      <c r="N802" t="s">
        <v>388</v>
      </c>
      <c r="O802" t="s">
        <v>129</v>
      </c>
      <c r="P802">
        <v>470000</v>
      </c>
      <c r="Q802">
        <v>470000</v>
      </c>
      <c r="R802">
        <v>0</v>
      </c>
      <c r="S802">
        <v>470000</v>
      </c>
      <c r="T802">
        <v>0</v>
      </c>
      <c r="U802">
        <v>0</v>
      </c>
      <c r="V802">
        <v>0</v>
      </c>
      <c r="W802">
        <v>470000</v>
      </c>
      <c r="X802" t="s">
        <v>203</v>
      </c>
      <c r="Y802" t="s">
        <v>204</v>
      </c>
      <c r="AB802">
        <v>1015464744</v>
      </c>
      <c r="AC802">
        <v>8</v>
      </c>
      <c r="AD802" t="s">
        <v>1893</v>
      </c>
      <c r="AE802" t="s">
        <v>1894</v>
      </c>
      <c r="AF802" t="s">
        <v>501</v>
      </c>
      <c r="AG802" t="s">
        <v>858</v>
      </c>
      <c r="AH802" t="s">
        <v>109</v>
      </c>
      <c r="AI802">
        <v>11001</v>
      </c>
      <c r="AJ802" t="s">
        <v>1895</v>
      </c>
      <c r="AK802">
        <v>3219849707</v>
      </c>
      <c r="AM802" t="s">
        <v>1896</v>
      </c>
      <c r="AN802">
        <v>31</v>
      </c>
      <c r="AO802" t="s">
        <v>113</v>
      </c>
      <c r="AP802" t="s">
        <v>113</v>
      </c>
      <c r="AQ802" t="s">
        <v>114</v>
      </c>
    </row>
    <row r="803" spans="1:43" x14ac:dyDescent="0.25">
      <c r="A803">
        <v>2024</v>
      </c>
      <c r="B803">
        <v>12</v>
      </c>
      <c r="C803">
        <v>16</v>
      </c>
      <c r="D803" s="33">
        <v>45642</v>
      </c>
      <c r="E803" t="s">
        <v>100</v>
      </c>
      <c r="F803" t="s">
        <v>101</v>
      </c>
      <c r="G803" t="s">
        <v>102</v>
      </c>
      <c r="H803">
        <v>1130</v>
      </c>
      <c r="I803">
        <v>10721</v>
      </c>
      <c r="J803" t="s">
        <v>627</v>
      </c>
      <c r="K803">
        <v>1</v>
      </c>
      <c r="L803">
        <v>6</v>
      </c>
      <c r="M803">
        <v>614502</v>
      </c>
      <c r="N803" t="s">
        <v>388</v>
      </c>
      <c r="O803" t="s">
        <v>129</v>
      </c>
      <c r="P803">
        <v>23800</v>
      </c>
      <c r="Q803">
        <v>23800</v>
      </c>
      <c r="R803">
        <v>0</v>
      </c>
      <c r="S803">
        <v>23800</v>
      </c>
      <c r="T803">
        <v>0</v>
      </c>
      <c r="U803">
        <v>0</v>
      </c>
      <c r="V803">
        <v>28560</v>
      </c>
      <c r="W803">
        <v>72360</v>
      </c>
      <c r="X803" t="s">
        <v>180</v>
      </c>
      <c r="Y803" t="s">
        <v>181</v>
      </c>
      <c r="AB803">
        <v>900609949</v>
      </c>
      <c r="AC803">
        <v>4</v>
      </c>
      <c r="AD803" t="s">
        <v>628</v>
      </c>
      <c r="AI803">
        <v>11001</v>
      </c>
      <c r="AJ803" t="s">
        <v>629</v>
      </c>
      <c r="AK803">
        <v>4672213</v>
      </c>
      <c r="AM803" t="s">
        <v>630</v>
      </c>
      <c r="AN803">
        <v>31</v>
      </c>
      <c r="AO803" t="s">
        <v>113</v>
      </c>
      <c r="AQ803" t="s">
        <v>142</v>
      </c>
    </row>
    <row r="804" spans="1:43" x14ac:dyDescent="0.25">
      <c r="A804">
        <v>2024</v>
      </c>
      <c r="B804">
        <v>12</v>
      </c>
      <c r="C804">
        <v>17</v>
      </c>
      <c r="D804" s="33">
        <v>45643</v>
      </c>
      <c r="E804" t="s">
        <v>100</v>
      </c>
      <c r="F804" t="s">
        <v>101</v>
      </c>
      <c r="G804" t="s">
        <v>102</v>
      </c>
      <c r="H804">
        <v>1124</v>
      </c>
      <c r="I804">
        <v>13679</v>
      </c>
      <c r="J804" t="s">
        <v>721</v>
      </c>
      <c r="K804">
        <v>1</v>
      </c>
      <c r="L804">
        <v>6</v>
      </c>
      <c r="M804">
        <v>614502</v>
      </c>
      <c r="N804" t="s">
        <v>388</v>
      </c>
      <c r="O804" t="s">
        <v>129</v>
      </c>
      <c r="P804">
        <v>243200</v>
      </c>
      <c r="Q804">
        <v>243200</v>
      </c>
      <c r="R804">
        <v>0</v>
      </c>
      <c r="S804">
        <v>243200</v>
      </c>
      <c r="T804">
        <v>0</v>
      </c>
      <c r="U804">
        <v>0</v>
      </c>
      <c r="V804">
        <v>6309901</v>
      </c>
      <c r="W804">
        <v>6553101</v>
      </c>
      <c r="X804" t="s">
        <v>180</v>
      </c>
      <c r="Y804" t="s">
        <v>181</v>
      </c>
      <c r="AB804">
        <v>800092967</v>
      </c>
      <c r="AC804">
        <v>2</v>
      </c>
      <c r="AD804" t="s">
        <v>649</v>
      </c>
      <c r="AI804">
        <v>11001</v>
      </c>
      <c r="AJ804" t="s">
        <v>650</v>
      </c>
      <c r="AK804">
        <v>3701082</v>
      </c>
      <c r="AM804" t="s">
        <v>426</v>
      </c>
      <c r="AN804">
        <v>31</v>
      </c>
      <c r="AQ804" t="s">
        <v>157</v>
      </c>
    </row>
    <row r="805" spans="1:43" x14ac:dyDescent="0.25">
      <c r="A805">
        <v>2024</v>
      </c>
      <c r="B805">
        <v>12</v>
      </c>
      <c r="C805">
        <v>17</v>
      </c>
      <c r="D805" s="33">
        <v>45643</v>
      </c>
      <c r="E805" t="s">
        <v>100</v>
      </c>
      <c r="F805" t="s">
        <v>101</v>
      </c>
      <c r="G805" t="s">
        <v>102</v>
      </c>
      <c r="H805">
        <v>1125</v>
      </c>
      <c r="I805">
        <v>1125</v>
      </c>
      <c r="J805" t="s">
        <v>1897</v>
      </c>
      <c r="K805">
        <v>1</v>
      </c>
      <c r="L805">
        <v>6</v>
      </c>
      <c r="M805">
        <v>614502</v>
      </c>
      <c r="N805" t="s">
        <v>388</v>
      </c>
      <c r="O805" t="s">
        <v>129</v>
      </c>
      <c r="P805">
        <v>320000</v>
      </c>
      <c r="Q805">
        <v>320000</v>
      </c>
      <c r="R805">
        <v>0</v>
      </c>
      <c r="S805">
        <v>320000</v>
      </c>
      <c r="T805">
        <v>0</v>
      </c>
      <c r="U805">
        <v>0</v>
      </c>
      <c r="V805">
        <v>315350</v>
      </c>
      <c r="W805">
        <v>22601350</v>
      </c>
      <c r="X805" t="s">
        <v>257</v>
      </c>
      <c r="Y805" t="s">
        <v>258</v>
      </c>
      <c r="AB805">
        <v>901853329</v>
      </c>
      <c r="AC805">
        <v>6</v>
      </c>
      <c r="AD805" t="s">
        <v>1532</v>
      </c>
      <c r="AI805">
        <v>11001</v>
      </c>
      <c r="AJ805" t="s">
        <v>1533</v>
      </c>
      <c r="AK805">
        <v>3155158598</v>
      </c>
      <c r="AM805" t="s">
        <v>1534</v>
      </c>
      <c r="AN805">
        <v>31</v>
      </c>
      <c r="AO805" t="s">
        <v>113</v>
      </c>
      <c r="AP805" t="s">
        <v>113</v>
      </c>
      <c r="AQ805" t="s">
        <v>142</v>
      </c>
    </row>
    <row r="806" spans="1:43" x14ac:dyDescent="0.25">
      <c r="A806">
        <v>2024</v>
      </c>
      <c r="B806">
        <v>12</v>
      </c>
      <c r="C806">
        <v>18</v>
      </c>
      <c r="D806" s="33">
        <v>45644</v>
      </c>
      <c r="E806" t="s">
        <v>1401</v>
      </c>
      <c r="F806" t="s">
        <v>1402</v>
      </c>
      <c r="G806" t="s">
        <v>102</v>
      </c>
      <c r="H806">
        <v>7065</v>
      </c>
      <c r="I806">
        <v>7116</v>
      </c>
      <c r="J806" t="s">
        <v>852</v>
      </c>
      <c r="K806">
        <v>1</v>
      </c>
      <c r="L806">
        <v>6</v>
      </c>
      <c r="M806">
        <v>614502</v>
      </c>
      <c r="N806" t="s">
        <v>388</v>
      </c>
      <c r="O806" t="s">
        <v>129</v>
      </c>
      <c r="P806">
        <v>4400</v>
      </c>
      <c r="Q806">
        <v>4400</v>
      </c>
      <c r="R806">
        <v>0</v>
      </c>
      <c r="S806">
        <v>4400</v>
      </c>
      <c r="T806">
        <v>0</v>
      </c>
      <c r="U806">
        <v>0</v>
      </c>
      <c r="V806">
        <v>70300</v>
      </c>
      <c r="W806">
        <v>99100</v>
      </c>
      <c r="X806" t="s">
        <v>257</v>
      </c>
      <c r="Y806" t="s">
        <v>258</v>
      </c>
      <c r="AB806">
        <v>93086981</v>
      </c>
      <c r="AC806">
        <v>8</v>
      </c>
      <c r="AD806" t="s">
        <v>932</v>
      </c>
      <c r="AE806" t="s">
        <v>933</v>
      </c>
      <c r="AF806" t="s">
        <v>390</v>
      </c>
      <c r="AG806" t="s">
        <v>175</v>
      </c>
      <c r="AH806" t="s">
        <v>934</v>
      </c>
      <c r="AI806">
        <v>11001</v>
      </c>
      <c r="AJ806" t="s">
        <v>935</v>
      </c>
      <c r="AK806">
        <v>3177435435</v>
      </c>
      <c r="AM806" t="s">
        <v>426</v>
      </c>
      <c r="AN806">
        <v>31</v>
      </c>
      <c r="AQ806" t="s">
        <v>114</v>
      </c>
    </row>
    <row r="807" spans="1:43" x14ac:dyDescent="0.25">
      <c r="A807">
        <v>2024</v>
      </c>
      <c r="B807">
        <v>12</v>
      </c>
      <c r="C807">
        <v>20</v>
      </c>
      <c r="D807" s="33">
        <v>45646</v>
      </c>
      <c r="E807" t="s">
        <v>1401</v>
      </c>
      <c r="F807" t="s">
        <v>1402</v>
      </c>
      <c r="G807" t="s">
        <v>102</v>
      </c>
      <c r="H807">
        <v>6930</v>
      </c>
      <c r="I807">
        <v>962</v>
      </c>
      <c r="J807" t="s">
        <v>1898</v>
      </c>
      <c r="K807">
        <v>1</v>
      </c>
      <c r="L807">
        <v>6</v>
      </c>
      <c r="M807">
        <v>614502</v>
      </c>
      <c r="N807" t="s">
        <v>388</v>
      </c>
      <c r="O807" t="s">
        <v>129</v>
      </c>
      <c r="P807">
        <v>24400</v>
      </c>
      <c r="Q807">
        <v>24400</v>
      </c>
      <c r="R807">
        <v>0</v>
      </c>
      <c r="S807">
        <v>24400</v>
      </c>
      <c r="T807">
        <v>0</v>
      </c>
      <c r="U807">
        <v>0</v>
      </c>
      <c r="V807">
        <v>70300</v>
      </c>
      <c r="W807">
        <v>99100</v>
      </c>
      <c r="X807">
        <v>1</v>
      </c>
      <c r="Y807" t="s">
        <v>414</v>
      </c>
      <c r="AB807">
        <v>93086981</v>
      </c>
      <c r="AC807">
        <v>8</v>
      </c>
      <c r="AD807" t="s">
        <v>932</v>
      </c>
      <c r="AE807" t="s">
        <v>933</v>
      </c>
      <c r="AF807" t="s">
        <v>390</v>
      </c>
      <c r="AG807" t="s">
        <v>175</v>
      </c>
      <c r="AH807" t="s">
        <v>934</v>
      </c>
      <c r="AI807">
        <v>11001</v>
      </c>
      <c r="AJ807" t="s">
        <v>935</v>
      </c>
      <c r="AK807">
        <v>3177435435</v>
      </c>
      <c r="AM807" t="s">
        <v>426</v>
      </c>
      <c r="AN807">
        <v>31</v>
      </c>
      <c r="AQ807" t="s">
        <v>114</v>
      </c>
    </row>
    <row r="808" spans="1:43" x14ac:dyDescent="0.25">
      <c r="A808">
        <v>2024</v>
      </c>
      <c r="B808">
        <v>12</v>
      </c>
      <c r="C808">
        <v>20</v>
      </c>
      <c r="D808" s="33">
        <v>45646</v>
      </c>
      <c r="E808" t="s">
        <v>1401</v>
      </c>
      <c r="F808" t="s">
        <v>1402</v>
      </c>
      <c r="G808" t="s">
        <v>102</v>
      </c>
      <c r="H808">
        <v>6931</v>
      </c>
      <c r="I808">
        <v>347</v>
      </c>
      <c r="J808" t="s">
        <v>1899</v>
      </c>
      <c r="K808">
        <v>1</v>
      </c>
      <c r="L808">
        <v>6</v>
      </c>
      <c r="M808">
        <v>614502</v>
      </c>
      <c r="N808" t="s">
        <v>388</v>
      </c>
      <c r="O808" t="s">
        <v>129</v>
      </c>
      <c r="P808">
        <v>17000</v>
      </c>
      <c r="Q808">
        <v>17000</v>
      </c>
      <c r="R808">
        <v>0</v>
      </c>
      <c r="S808">
        <v>17000</v>
      </c>
      <c r="T808">
        <v>0</v>
      </c>
      <c r="U808">
        <v>0</v>
      </c>
      <c r="V808">
        <v>0</v>
      </c>
      <c r="W808">
        <v>17000</v>
      </c>
      <c r="X808" t="s">
        <v>206</v>
      </c>
      <c r="Y808" t="s">
        <v>207</v>
      </c>
      <c r="AB808">
        <v>80062384</v>
      </c>
      <c r="AC808">
        <v>1</v>
      </c>
      <c r="AD808" t="s">
        <v>1900</v>
      </c>
      <c r="AE808" t="s">
        <v>1901</v>
      </c>
      <c r="AF808" t="s">
        <v>691</v>
      </c>
      <c r="AG808" t="s">
        <v>296</v>
      </c>
      <c r="AH808" t="s">
        <v>1747</v>
      </c>
      <c r="AI808">
        <v>11001</v>
      </c>
      <c r="AJ808" t="s">
        <v>1902</v>
      </c>
      <c r="AK808">
        <v>3229676618</v>
      </c>
      <c r="AM808" t="s">
        <v>1903</v>
      </c>
      <c r="AN808">
        <v>31</v>
      </c>
      <c r="AP808" t="s">
        <v>113</v>
      </c>
      <c r="AQ808" t="s">
        <v>114</v>
      </c>
    </row>
    <row r="809" spans="1:43" x14ac:dyDescent="0.25">
      <c r="A809">
        <v>2024</v>
      </c>
      <c r="B809">
        <v>12</v>
      </c>
      <c r="C809">
        <v>20</v>
      </c>
      <c r="D809" s="33">
        <v>45646</v>
      </c>
      <c r="E809" t="s">
        <v>1401</v>
      </c>
      <c r="F809" t="s">
        <v>1402</v>
      </c>
      <c r="G809" t="s">
        <v>102</v>
      </c>
      <c r="H809">
        <v>6932</v>
      </c>
      <c r="I809">
        <v>628</v>
      </c>
      <c r="J809" t="s">
        <v>1904</v>
      </c>
      <c r="K809">
        <v>1</v>
      </c>
      <c r="L809">
        <v>6</v>
      </c>
      <c r="M809">
        <v>614502</v>
      </c>
      <c r="N809" t="s">
        <v>388</v>
      </c>
      <c r="O809" t="s">
        <v>129</v>
      </c>
      <c r="P809">
        <v>35000</v>
      </c>
      <c r="Q809">
        <v>35000</v>
      </c>
      <c r="R809">
        <v>0</v>
      </c>
      <c r="S809">
        <v>35000</v>
      </c>
      <c r="T809">
        <v>0</v>
      </c>
      <c r="U809">
        <v>0</v>
      </c>
      <c r="V809">
        <v>0</v>
      </c>
      <c r="W809">
        <v>35000</v>
      </c>
      <c r="X809" t="s">
        <v>196</v>
      </c>
      <c r="Y809" t="s">
        <v>170</v>
      </c>
      <c r="AB809">
        <v>80068207</v>
      </c>
      <c r="AC809">
        <v>1</v>
      </c>
      <c r="AD809" t="s">
        <v>1905</v>
      </c>
      <c r="AE809" t="s">
        <v>1906</v>
      </c>
      <c r="AF809" t="s">
        <v>173</v>
      </c>
      <c r="AG809" t="s">
        <v>1907</v>
      </c>
      <c r="AH809" t="s">
        <v>981</v>
      </c>
      <c r="AI809">
        <v>11001</v>
      </c>
      <c r="AJ809" t="s">
        <v>1908</v>
      </c>
      <c r="AK809">
        <v>3133899277</v>
      </c>
      <c r="AM809" t="s">
        <v>1909</v>
      </c>
      <c r="AN809">
        <v>31</v>
      </c>
      <c r="AO809" t="s">
        <v>113</v>
      </c>
      <c r="AP809" t="s">
        <v>113</v>
      </c>
      <c r="AQ809" t="s">
        <v>114</v>
      </c>
    </row>
    <row r="810" spans="1:43" x14ac:dyDescent="0.25">
      <c r="A810">
        <v>2024</v>
      </c>
      <c r="B810">
        <v>12</v>
      </c>
      <c r="C810">
        <v>20</v>
      </c>
      <c r="D810" s="33">
        <v>45646</v>
      </c>
      <c r="E810" t="s">
        <v>1401</v>
      </c>
      <c r="F810" t="s">
        <v>1402</v>
      </c>
      <c r="G810" t="s">
        <v>102</v>
      </c>
      <c r="H810">
        <v>6933</v>
      </c>
      <c r="I810">
        <v>317</v>
      </c>
      <c r="J810" t="s">
        <v>1910</v>
      </c>
      <c r="K810">
        <v>1</v>
      </c>
      <c r="L810">
        <v>6</v>
      </c>
      <c r="M810">
        <v>614502</v>
      </c>
      <c r="N810" t="s">
        <v>388</v>
      </c>
      <c r="O810" t="s">
        <v>129</v>
      </c>
      <c r="P810">
        <v>70000</v>
      </c>
      <c r="Q810">
        <v>70000</v>
      </c>
      <c r="R810">
        <v>0</v>
      </c>
      <c r="S810">
        <v>70000</v>
      </c>
      <c r="T810">
        <v>0</v>
      </c>
      <c r="U810">
        <v>0</v>
      </c>
      <c r="V810">
        <v>0</v>
      </c>
      <c r="W810">
        <v>70000</v>
      </c>
      <c r="X810" t="s">
        <v>167</v>
      </c>
      <c r="Y810" t="s">
        <v>161</v>
      </c>
      <c r="AB810">
        <v>41581250</v>
      </c>
      <c r="AC810">
        <v>6</v>
      </c>
      <c r="AD810" t="s">
        <v>1911</v>
      </c>
      <c r="AE810" t="s">
        <v>431</v>
      </c>
      <c r="AF810" t="s">
        <v>1912</v>
      </c>
      <c r="AG810" t="s">
        <v>1777</v>
      </c>
      <c r="AH810" t="s">
        <v>1913</v>
      </c>
      <c r="AI810">
        <v>11001</v>
      </c>
      <c r="AJ810" t="s">
        <v>1914</v>
      </c>
      <c r="AK810">
        <v>3203647879</v>
      </c>
      <c r="AM810" t="s">
        <v>1915</v>
      </c>
      <c r="AN810">
        <v>31</v>
      </c>
      <c r="AP810" t="s">
        <v>113</v>
      </c>
      <c r="AQ810" t="s">
        <v>114</v>
      </c>
    </row>
    <row r="811" spans="1:43" x14ac:dyDescent="0.25">
      <c r="A811">
        <v>2024</v>
      </c>
      <c r="B811">
        <v>12</v>
      </c>
      <c r="C811">
        <v>20</v>
      </c>
      <c r="D811" s="33">
        <v>45646</v>
      </c>
      <c r="E811" t="s">
        <v>1401</v>
      </c>
      <c r="F811" t="s">
        <v>1402</v>
      </c>
      <c r="G811" t="s">
        <v>102</v>
      </c>
      <c r="H811">
        <v>6934</v>
      </c>
      <c r="I811">
        <v>20418</v>
      </c>
      <c r="J811" t="s">
        <v>1916</v>
      </c>
      <c r="K811">
        <v>1</v>
      </c>
      <c r="L811">
        <v>6</v>
      </c>
      <c r="M811">
        <v>614502</v>
      </c>
      <c r="N811" t="s">
        <v>388</v>
      </c>
      <c r="O811" t="s">
        <v>129</v>
      </c>
      <c r="P811">
        <v>35000</v>
      </c>
      <c r="Q811">
        <v>35000</v>
      </c>
      <c r="R811">
        <v>0</v>
      </c>
      <c r="S811">
        <v>35000</v>
      </c>
      <c r="T811">
        <v>0</v>
      </c>
      <c r="U811">
        <v>0</v>
      </c>
      <c r="V811">
        <v>0</v>
      </c>
      <c r="W811">
        <v>35000</v>
      </c>
      <c r="X811" t="s">
        <v>180</v>
      </c>
      <c r="Y811" t="s">
        <v>181</v>
      </c>
      <c r="AB811">
        <v>79156948</v>
      </c>
      <c r="AC811">
        <v>4</v>
      </c>
      <c r="AD811" t="s">
        <v>1917</v>
      </c>
      <c r="AE811" t="s">
        <v>173</v>
      </c>
      <c r="AG811" t="s">
        <v>345</v>
      </c>
      <c r="AH811" t="s">
        <v>776</v>
      </c>
      <c r="AI811">
        <v>11001</v>
      </c>
      <c r="AJ811" t="s">
        <v>1918</v>
      </c>
      <c r="AK811">
        <v>3054782021</v>
      </c>
      <c r="AM811" t="s">
        <v>406</v>
      </c>
      <c r="AN811">
        <v>31</v>
      </c>
      <c r="AP811" t="s">
        <v>113</v>
      </c>
      <c r="AQ811" t="s">
        <v>114</v>
      </c>
    </row>
    <row r="812" spans="1:43" x14ac:dyDescent="0.25">
      <c r="A812">
        <v>2024</v>
      </c>
      <c r="B812">
        <v>12</v>
      </c>
      <c r="C812">
        <v>20</v>
      </c>
      <c r="D812" s="33">
        <v>45646</v>
      </c>
      <c r="E812" t="s">
        <v>1401</v>
      </c>
      <c r="F812" t="s">
        <v>1402</v>
      </c>
      <c r="G812" t="s">
        <v>102</v>
      </c>
      <c r="H812">
        <v>6935</v>
      </c>
      <c r="I812">
        <v>6935</v>
      </c>
      <c r="J812" t="s">
        <v>1919</v>
      </c>
      <c r="K812">
        <v>1</v>
      </c>
      <c r="L812">
        <v>6</v>
      </c>
      <c r="M812">
        <v>614502</v>
      </c>
      <c r="N812" t="s">
        <v>388</v>
      </c>
      <c r="O812" t="s">
        <v>129</v>
      </c>
      <c r="P812">
        <v>155000</v>
      </c>
      <c r="Q812">
        <v>155000</v>
      </c>
      <c r="R812">
        <v>0</v>
      </c>
      <c r="S812">
        <v>155000</v>
      </c>
      <c r="T812">
        <v>0</v>
      </c>
      <c r="U812">
        <v>0</v>
      </c>
      <c r="V812">
        <v>3106500</v>
      </c>
      <c r="W812">
        <v>3331500</v>
      </c>
      <c r="X812" t="s">
        <v>164</v>
      </c>
      <c r="Y812" t="s">
        <v>161</v>
      </c>
      <c r="AB812">
        <v>80411422</v>
      </c>
      <c r="AC812">
        <v>1</v>
      </c>
      <c r="AD812" t="s">
        <v>389</v>
      </c>
      <c r="AE812" t="s">
        <v>152</v>
      </c>
      <c r="AF812" t="s">
        <v>390</v>
      </c>
      <c r="AG812" t="s">
        <v>391</v>
      </c>
      <c r="AH812" t="s">
        <v>392</v>
      </c>
      <c r="AI812">
        <v>11001</v>
      </c>
      <c r="AJ812" t="s">
        <v>393</v>
      </c>
      <c r="AK812">
        <v>6793151</v>
      </c>
      <c r="AM812" t="s">
        <v>394</v>
      </c>
      <c r="AN812">
        <v>31</v>
      </c>
      <c r="AO812" t="s">
        <v>113</v>
      </c>
      <c r="AP812" t="s">
        <v>113</v>
      </c>
      <c r="AQ812" t="s">
        <v>114</v>
      </c>
    </row>
    <row r="813" spans="1:43" x14ac:dyDescent="0.25">
      <c r="A813">
        <v>2024</v>
      </c>
      <c r="B813">
        <v>12</v>
      </c>
      <c r="C813">
        <v>20</v>
      </c>
      <c r="D813" s="33">
        <v>45646</v>
      </c>
      <c r="E813" t="s">
        <v>1401</v>
      </c>
      <c r="F813" t="s">
        <v>1402</v>
      </c>
      <c r="G813" t="s">
        <v>102</v>
      </c>
      <c r="H813">
        <v>6936</v>
      </c>
      <c r="I813">
        <v>6936</v>
      </c>
      <c r="J813" t="s">
        <v>1920</v>
      </c>
      <c r="K813">
        <v>1</v>
      </c>
      <c r="L813">
        <v>6</v>
      </c>
      <c r="M813">
        <v>614502</v>
      </c>
      <c r="N813" t="s">
        <v>388</v>
      </c>
      <c r="O813" t="s">
        <v>129</v>
      </c>
      <c r="P813">
        <v>100000</v>
      </c>
      <c r="Q813">
        <v>100000</v>
      </c>
      <c r="R813">
        <v>0</v>
      </c>
      <c r="S813">
        <v>100000</v>
      </c>
      <c r="T813">
        <v>0</v>
      </c>
      <c r="U813">
        <v>0</v>
      </c>
      <c r="V813">
        <v>711000</v>
      </c>
      <c r="W813">
        <v>811000</v>
      </c>
      <c r="X813" t="s">
        <v>196</v>
      </c>
      <c r="Y813" t="s">
        <v>170</v>
      </c>
      <c r="AB813">
        <v>79147771</v>
      </c>
      <c r="AC813">
        <v>1</v>
      </c>
      <c r="AD813" t="s">
        <v>609</v>
      </c>
      <c r="AE813" t="s">
        <v>610</v>
      </c>
      <c r="AG813" t="s">
        <v>611</v>
      </c>
      <c r="AH813" t="s">
        <v>612</v>
      </c>
      <c r="AI813">
        <v>11001</v>
      </c>
      <c r="AJ813" t="s">
        <v>613</v>
      </c>
      <c r="AK813">
        <v>3125406931</v>
      </c>
      <c r="AM813" t="s">
        <v>426</v>
      </c>
      <c r="AN813">
        <v>31</v>
      </c>
      <c r="AQ813" t="s">
        <v>114</v>
      </c>
    </row>
    <row r="814" spans="1:43" x14ac:dyDescent="0.25">
      <c r="A814">
        <v>2024</v>
      </c>
      <c r="B814">
        <v>12</v>
      </c>
      <c r="C814">
        <v>20</v>
      </c>
      <c r="D814" s="33">
        <v>45646</v>
      </c>
      <c r="E814" t="s">
        <v>1401</v>
      </c>
      <c r="F814" t="s">
        <v>1402</v>
      </c>
      <c r="G814" t="s">
        <v>102</v>
      </c>
      <c r="H814">
        <v>6946</v>
      </c>
      <c r="I814">
        <v>6946</v>
      </c>
      <c r="J814" t="s">
        <v>1921</v>
      </c>
      <c r="K814">
        <v>1</v>
      </c>
      <c r="L814">
        <v>6</v>
      </c>
      <c r="M814">
        <v>614502</v>
      </c>
      <c r="N814" t="s">
        <v>388</v>
      </c>
      <c r="O814" t="s">
        <v>129</v>
      </c>
      <c r="P814">
        <v>8000</v>
      </c>
      <c r="Q814">
        <v>8000</v>
      </c>
      <c r="R814">
        <v>0</v>
      </c>
      <c r="S814">
        <v>8000</v>
      </c>
      <c r="T814">
        <v>0</v>
      </c>
      <c r="U814">
        <v>0</v>
      </c>
      <c r="V814">
        <v>38000</v>
      </c>
      <c r="W814">
        <v>46000</v>
      </c>
      <c r="X814">
        <v>1</v>
      </c>
      <c r="Y814" t="s">
        <v>414</v>
      </c>
      <c r="AB814">
        <v>52830472</v>
      </c>
      <c r="AC814">
        <v>3</v>
      </c>
      <c r="AD814" t="s">
        <v>1573</v>
      </c>
      <c r="AE814" t="s">
        <v>1574</v>
      </c>
      <c r="AF814" t="s">
        <v>1575</v>
      </c>
      <c r="AG814" t="s">
        <v>550</v>
      </c>
      <c r="AH814" t="s">
        <v>1576</v>
      </c>
      <c r="AI814">
        <v>11001</v>
      </c>
      <c r="AJ814" t="s">
        <v>1577</v>
      </c>
      <c r="AK814" t="s">
        <v>1577</v>
      </c>
      <c r="AM814" t="s">
        <v>426</v>
      </c>
      <c r="AN814">
        <v>31</v>
      </c>
      <c r="AQ814" t="s">
        <v>114</v>
      </c>
    </row>
    <row r="815" spans="1:43" x14ac:dyDescent="0.25">
      <c r="A815">
        <v>2024</v>
      </c>
      <c r="B815">
        <v>12</v>
      </c>
      <c r="C815">
        <v>20</v>
      </c>
      <c r="D815" s="33">
        <v>45646</v>
      </c>
      <c r="E815" t="s">
        <v>1401</v>
      </c>
      <c r="F815" t="s">
        <v>1402</v>
      </c>
      <c r="G815" t="s">
        <v>102</v>
      </c>
      <c r="H815">
        <v>6949</v>
      </c>
      <c r="I815">
        <v>6949</v>
      </c>
      <c r="J815" t="s">
        <v>1236</v>
      </c>
      <c r="K815">
        <v>1</v>
      </c>
      <c r="L815">
        <v>6</v>
      </c>
      <c r="M815">
        <v>614502</v>
      </c>
      <c r="N815" t="s">
        <v>388</v>
      </c>
      <c r="O815" t="s">
        <v>129</v>
      </c>
      <c r="P815">
        <v>2400</v>
      </c>
      <c r="Q815">
        <v>2400</v>
      </c>
      <c r="R815">
        <v>0</v>
      </c>
      <c r="S815">
        <v>2400</v>
      </c>
      <c r="T815">
        <v>0</v>
      </c>
      <c r="U815">
        <v>0</v>
      </c>
      <c r="V815">
        <v>1402300</v>
      </c>
      <c r="W815">
        <v>1404700</v>
      </c>
      <c r="X815" t="s">
        <v>180</v>
      </c>
      <c r="Y815" t="s">
        <v>181</v>
      </c>
      <c r="AB815">
        <v>80135104</v>
      </c>
      <c r="AC815">
        <v>9</v>
      </c>
      <c r="AD815" t="s">
        <v>186</v>
      </c>
      <c r="AE815" t="s">
        <v>187</v>
      </c>
      <c r="AF815" t="s">
        <v>188</v>
      </c>
      <c r="AG815" t="s">
        <v>189</v>
      </c>
      <c r="AH815" t="s">
        <v>190</v>
      </c>
      <c r="AI815">
        <v>11001</v>
      </c>
      <c r="AJ815" t="s">
        <v>191</v>
      </c>
      <c r="AK815">
        <v>3166934661</v>
      </c>
      <c r="AM815" t="s">
        <v>192</v>
      </c>
      <c r="AN815">
        <v>31</v>
      </c>
      <c r="AP815" t="s">
        <v>113</v>
      </c>
      <c r="AQ815" t="s">
        <v>114</v>
      </c>
    </row>
    <row r="816" spans="1:43" x14ac:dyDescent="0.25">
      <c r="A816">
        <v>2024</v>
      </c>
      <c r="B816">
        <v>12</v>
      </c>
      <c r="C816">
        <v>20</v>
      </c>
      <c r="D816" s="33">
        <v>45646</v>
      </c>
      <c r="E816" t="s">
        <v>1401</v>
      </c>
      <c r="F816" t="s">
        <v>1402</v>
      </c>
      <c r="G816" t="s">
        <v>102</v>
      </c>
      <c r="H816">
        <v>6950</v>
      </c>
      <c r="I816">
        <v>6950</v>
      </c>
      <c r="J816" t="s">
        <v>984</v>
      </c>
      <c r="K816">
        <v>1</v>
      </c>
      <c r="L816">
        <v>6</v>
      </c>
      <c r="M816">
        <v>614502</v>
      </c>
      <c r="N816" t="s">
        <v>388</v>
      </c>
      <c r="O816" t="s">
        <v>129</v>
      </c>
      <c r="P816">
        <v>60000</v>
      </c>
      <c r="Q816">
        <v>60000</v>
      </c>
      <c r="R816">
        <v>0</v>
      </c>
      <c r="S816">
        <v>60000</v>
      </c>
      <c r="T816">
        <v>0</v>
      </c>
      <c r="U816">
        <v>0</v>
      </c>
      <c r="V816">
        <v>299000</v>
      </c>
      <c r="W816">
        <v>416000</v>
      </c>
      <c r="X816" t="s">
        <v>1890</v>
      </c>
      <c r="Y816" t="s">
        <v>1891</v>
      </c>
      <c r="AB816">
        <v>80504475</v>
      </c>
      <c r="AC816">
        <v>1</v>
      </c>
      <c r="AD816" t="s">
        <v>299</v>
      </c>
      <c r="AE816" t="s">
        <v>300</v>
      </c>
      <c r="AG816" t="s">
        <v>301</v>
      </c>
      <c r="AH816" t="s">
        <v>302</v>
      </c>
      <c r="AI816">
        <v>11001</v>
      </c>
      <c r="AJ816" t="s">
        <v>303</v>
      </c>
      <c r="AK816" t="s">
        <v>304</v>
      </c>
      <c r="AL816" t="s">
        <v>304</v>
      </c>
      <c r="AM816" t="s">
        <v>305</v>
      </c>
      <c r="AN816">
        <v>31</v>
      </c>
      <c r="AO816" t="s">
        <v>113</v>
      </c>
      <c r="AP816" t="s">
        <v>113</v>
      </c>
      <c r="AQ816" t="s">
        <v>114</v>
      </c>
    </row>
    <row r="817" spans="1:43" x14ac:dyDescent="0.25">
      <c r="A817">
        <v>2024</v>
      </c>
      <c r="B817">
        <v>12</v>
      </c>
      <c r="C817">
        <v>20</v>
      </c>
      <c r="D817" s="33">
        <v>45646</v>
      </c>
      <c r="E817" t="s">
        <v>1401</v>
      </c>
      <c r="F817" t="s">
        <v>1402</v>
      </c>
      <c r="G817" t="s">
        <v>102</v>
      </c>
      <c r="H817">
        <v>6987</v>
      </c>
      <c r="I817">
        <v>6987</v>
      </c>
      <c r="J817" t="s">
        <v>1922</v>
      </c>
      <c r="K817">
        <v>1</v>
      </c>
      <c r="L817">
        <v>6</v>
      </c>
      <c r="M817">
        <v>614502</v>
      </c>
      <c r="N817" t="s">
        <v>388</v>
      </c>
      <c r="O817" t="s">
        <v>129</v>
      </c>
      <c r="P817">
        <v>5000</v>
      </c>
      <c r="Q817">
        <v>5000</v>
      </c>
      <c r="R817">
        <v>0</v>
      </c>
      <c r="S817">
        <v>5000</v>
      </c>
      <c r="T817">
        <v>0</v>
      </c>
      <c r="U817">
        <v>0</v>
      </c>
      <c r="V817">
        <v>5224984.4000000004</v>
      </c>
      <c r="W817">
        <v>5229984.4000000004</v>
      </c>
      <c r="X817" t="s">
        <v>164</v>
      </c>
      <c r="Y817" t="s">
        <v>161</v>
      </c>
      <c r="AB817">
        <v>1049614643</v>
      </c>
      <c r="AC817">
        <v>0</v>
      </c>
      <c r="AD817" t="s">
        <v>462</v>
      </c>
      <c r="AE817" t="s">
        <v>187</v>
      </c>
      <c r="AF817" t="s">
        <v>463</v>
      </c>
      <c r="AG817" t="s">
        <v>464</v>
      </c>
      <c r="AH817" t="s">
        <v>465</v>
      </c>
      <c r="AI817">
        <v>11001</v>
      </c>
      <c r="AJ817" t="s">
        <v>466</v>
      </c>
      <c r="AK817">
        <v>9338490</v>
      </c>
      <c r="AM817" t="s">
        <v>467</v>
      </c>
      <c r="AN817">
        <v>31</v>
      </c>
      <c r="AP817" t="s">
        <v>113</v>
      </c>
      <c r="AQ817" t="s">
        <v>142</v>
      </c>
    </row>
    <row r="818" spans="1:43" x14ac:dyDescent="0.25">
      <c r="A818">
        <v>2024</v>
      </c>
      <c r="B818">
        <v>12</v>
      </c>
      <c r="C818">
        <v>20</v>
      </c>
      <c r="D818" s="33">
        <v>45646</v>
      </c>
      <c r="E818" t="s">
        <v>100</v>
      </c>
      <c r="F818" t="s">
        <v>101</v>
      </c>
      <c r="G818" t="s">
        <v>102</v>
      </c>
      <c r="H818">
        <v>1109</v>
      </c>
      <c r="I818">
        <v>11767</v>
      </c>
      <c r="J818" t="s">
        <v>413</v>
      </c>
      <c r="K818">
        <v>1</v>
      </c>
      <c r="L818">
        <v>6</v>
      </c>
      <c r="M818">
        <v>614502</v>
      </c>
      <c r="N818" t="s">
        <v>388</v>
      </c>
      <c r="O818" t="s">
        <v>129</v>
      </c>
      <c r="P818">
        <v>25210</v>
      </c>
      <c r="Q818">
        <v>25210</v>
      </c>
      <c r="R818">
        <v>0</v>
      </c>
      <c r="S818">
        <v>25210</v>
      </c>
      <c r="T818">
        <v>0</v>
      </c>
      <c r="U818">
        <v>0</v>
      </c>
      <c r="V818">
        <v>3783276.28</v>
      </c>
      <c r="W818">
        <v>3808486.28</v>
      </c>
      <c r="X818" t="s">
        <v>264</v>
      </c>
      <c r="Y818" t="s">
        <v>258</v>
      </c>
      <c r="AB818">
        <v>901341175</v>
      </c>
      <c r="AC818">
        <v>1</v>
      </c>
      <c r="AD818" t="s">
        <v>469</v>
      </c>
      <c r="AI818">
        <v>11001</v>
      </c>
      <c r="AJ818" t="s">
        <v>470</v>
      </c>
      <c r="AK818">
        <v>3112196234</v>
      </c>
      <c r="AM818" t="s">
        <v>471</v>
      </c>
      <c r="AN818">
        <v>31</v>
      </c>
      <c r="AO818" t="s">
        <v>113</v>
      </c>
      <c r="AP818" t="s">
        <v>113</v>
      </c>
      <c r="AQ818" t="s">
        <v>142</v>
      </c>
    </row>
    <row r="819" spans="1:43" x14ac:dyDescent="0.25">
      <c r="A819">
        <v>2024</v>
      </c>
      <c r="B819">
        <v>12</v>
      </c>
      <c r="C819">
        <v>20</v>
      </c>
      <c r="D819" s="33">
        <v>45646</v>
      </c>
      <c r="E819" t="s">
        <v>100</v>
      </c>
      <c r="F819" t="s">
        <v>101</v>
      </c>
      <c r="G819" t="s">
        <v>102</v>
      </c>
      <c r="H819">
        <v>1110</v>
      </c>
      <c r="I819" t="s">
        <v>1923</v>
      </c>
      <c r="J819" t="s">
        <v>413</v>
      </c>
      <c r="K819">
        <v>2</v>
      </c>
      <c r="L819">
        <v>6</v>
      </c>
      <c r="M819">
        <v>614502</v>
      </c>
      <c r="N819" t="s">
        <v>388</v>
      </c>
      <c r="O819" t="s">
        <v>129</v>
      </c>
      <c r="P819">
        <v>25210</v>
      </c>
      <c r="Q819">
        <v>25210</v>
      </c>
      <c r="R819">
        <v>0</v>
      </c>
      <c r="S819">
        <v>25210</v>
      </c>
      <c r="T819">
        <v>0</v>
      </c>
      <c r="U819">
        <v>0</v>
      </c>
      <c r="V819">
        <v>2461575</v>
      </c>
      <c r="W819">
        <v>2541995</v>
      </c>
      <c r="X819" t="s">
        <v>196</v>
      </c>
      <c r="Y819" t="s">
        <v>170</v>
      </c>
      <c r="AB819">
        <v>900094539</v>
      </c>
      <c r="AC819">
        <v>5</v>
      </c>
      <c r="AD819" t="s">
        <v>415</v>
      </c>
      <c r="AI819">
        <v>11001</v>
      </c>
      <c r="AJ819" t="s">
        <v>416</v>
      </c>
      <c r="AK819">
        <v>7448462</v>
      </c>
      <c r="AM819" t="s">
        <v>417</v>
      </c>
      <c r="AN819">
        <v>31</v>
      </c>
      <c r="AQ819" t="s">
        <v>142</v>
      </c>
    </row>
    <row r="820" spans="1:43" x14ac:dyDescent="0.25">
      <c r="A820">
        <v>2024</v>
      </c>
      <c r="B820">
        <v>12</v>
      </c>
      <c r="C820">
        <v>20</v>
      </c>
      <c r="D820" s="33">
        <v>45646</v>
      </c>
      <c r="E820" t="s">
        <v>100</v>
      </c>
      <c r="F820" t="s">
        <v>101</v>
      </c>
      <c r="G820" t="s">
        <v>102</v>
      </c>
      <c r="H820">
        <v>1110</v>
      </c>
      <c r="I820" t="s">
        <v>1923</v>
      </c>
      <c r="J820" t="s">
        <v>413</v>
      </c>
      <c r="K820">
        <v>1</v>
      </c>
      <c r="L820">
        <v>6</v>
      </c>
      <c r="M820">
        <v>614502</v>
      </c>
      <c r="N820" t="s">
        <v>388</v>
      </c>
      <c r="O820" t="s">
        <v>129</v>
      </c>
      <c r="P820">
        <v>25210</v>
      </c>
      <c r="Q820">
        <v>25210</v>
      </c>
      <c r="R820">
        <v>0</v>
      </c>
      <c r="S820">
        <v>25210</v>
      </c>
      <c r="T820">
        <v>0</v>
      </c>
      <c r="U820">
        <v>0</v>
      </c>
      <c r="V820">
        <v>2461575</v>
      </c>
      <c r="W820">
        <v>2541995</v>
      </c>
      <c r="X820" t="s">
        <v>184</v>
      </c>
      <c r="Y820" t="s">
        <v>185</v>
      </c>
      <c r="AB820">
        <v>900094539</v>
      </c>
      <c r="AC820">
        <v>5</v>
      </c>
      <c r="AD820" t="s">
        <v>415</v>
      </c>
      <c r="AI820">
        <v>11001</v>
      </c>
      <c r="AJ820" t="s">
        <v>416</v>
      </c>
      <c r="AK820">
        <v>7448462</v>
      </c>
      <c r="AM820" t="s">
        <v>417</v>
      </c>
      <c r="AN820">
        <v>31</v>
      </c>
      <c r="AQ820" t="s">
        <v>142</v>
      </c>
    </row>
    <row r="821" spans="1:43" x14ac:dyDescent="0.25">
      <c r="A821">
        <v>2024</v>
      </c>
      <c r="B821">
        <v>12</v>
      </c>
      <c r="C821">
        <v>20</v>
      </c>
      <c r="D821" s="33">
        <v>45646</v>
      </c>
      <c r="E821" t="s">
        <v>100</v>
      </c>
      <c r="F821" t="s">
        <v>101</v>
      </c>
      <c r="G821" t="s">
        <v>102</v>
      </c>
      <c r="H821">
        <v>1111</v>
      </c>
      <c r="I821">
        <v>1072</v>
      </c>
      <c r="J821" t="s">
        <v>627</v>
      </c>
      <c r="K821">
        <v>1</v>
      </c>
      <c r="L821">
        <v>6</v>
      </c>
      <c r="M821">
        <v>614502</v>
      </c>
      <c r="N821" t="s">
        <v>388</v>
      </c>
      <c r="O821" t="s">
        <v>129</v>
      </c>
      <c r="P821">
        <v>20000</v>
      </c>
      <c r="Q821">
        <v>20000</v>
      </c>
      <c r="R821">
        <v>0</v>
      </c>
      <c r="S821">
        <v>20000</v>
      </c>
      <c r="T821">
        <v>0</v>
      </c>
      <c r="U821">
        <v>0</v>
      </c>
      <c r="V821">
        <v>28560</v>
      </c>
      <c r="W821">
        <v>72360</v>
      </c>
      <c r="X821" t="s">
        <v>193</v>
      </c>
      <c r="Y821" t="s">
        <v>194</v>
      </c>
      <c r="AB821">
        <v>900609949</v>
      </c>
      <c r="AC821">
        <v>4</v>
      </c>
      <c r="AD821" t="s">
        <v>628</v>
      </c>
      <c r="AI821">
        <v>11001</v>
      </c>
      <c r="AJ821" t="s">
        <v>629</v>
      </c>
      <c r="AK821">
        <v>4672213</v>
      </c>
      <c r="AM821" t="s">
        <v>630</v>
      </c>
      <c r="AN821">
        <v>31</v>
      </c>
      <c r="AO821" t="s">
        <v>113</v>
      </c>
      <c r="AQ821" t="s">
        <v>142</v>
      </c>
    </row>
    <row r="822" spans="1:43" x14ac:dyDescent="0.25">
      <c r="A822">
        <v>2024</v>
      </c>
      <c r="B822">
        <v>12</v>
      </c>
      <c r="C822">
        <v>20</v>
      </c>
      <c r="D822" s="33">
        <v>45646</v>
      </c>
      <c r="E822" t="s">
        <v>100</v>
      </c>
      <c r="F822" t="s">
        <v>101</v>
      </c>
      <c r="G822" t="s">
        <v>102</v>
      </c>
      <c r="H822">
        <v>1112</v>
      </c>
      <c r="I822">
        <v>960</v>
      </c>
      <c r="J822" t="s">
        <v>1924</v>
      </c>
      <c r="K822">
        <v>1</v>
      </c>
      <c r="L822">
        <v>6</v>
      </c>
      <c r="M822">
        <v>614502</v>
      </c>
      <c r="N822" t="s">
        <v>388</v>
      </c>
      <c r="O822" t="s">
        <v>129</v>
      </c>
      <c r="P822">
        <v>150000</v>
      </c>
      <c r="Q822">
        <v>150000</v>
      </c>
      <c r="R822">
        <v>0</v>
      </c>
      <c r="S822">
        <v>150000</v>
      </c>
      <c r="T822">
        <v>0</v>
      </c>
      <c r="U822">
        <v>0</v>
      </c>
      <c r="V822">
        <v>0</v>
      </c>
      <c r="W822">
        <v>150000</v>
      </c>
      <c r="X822" t="s">
        <v>199</v>
      </c>
      <c r="Y822" t="s">
        <v>200</v>
      </c>
      <c r="AB822">
        <v>74358819</v>
      </c>
      <c r="AC822">
        <v>1</v>
      </c>
      <c r="AD822" t="s">
        <v>1925</v>
      </c>
      <c r="AE822" t="s">
        <v>1760</v>
      </c>
      <c r="AF822" t="s">
        <v>294</v>
      </c>
      <c r="AG822" t="s">
        <v>1926</v>
      </c>
      <c r="AH822" t="s">
        <v>1047</v>
      </c>
      <c r="AI822">
        <v>11001</v>
      </c>
      <c r="AJ822" t="s">
        <v>1927</v>
      </c>
      <c r="AK822">
        <v>313412654</v>
      </c>
      <c r="AM822" t="s">
        <v>1928</v>
      </c>
      <c r="AN822">
        <v>31</v>
      </c>
      <c r="AO822" t="s">
        <v>113</v>
      </c>
      <c r="AP822" t="s">
        <v>113</v>
      </c>
      <c r="AQ822" t="s">
        <v>114</v>
      </c>
    </row>
    <row r="823" spans="1:43" x14ac:dyDescent="0.25">
      <c r="A823">
        <v>2024</v>
      </c>
      <c r="B823">
        <v>12</v>
      </c>
      <c r="C823">
        <v>20</v>
      </c>
      <c r="D823" s="33">
        <v>45646</v>
      </c>
      <c r="E823" t="s">
        <v>100</v>
      </c>
      <c r="F823" t="s">
        <v>101</v>
      </c>
      <c r="G823" t="s">
        <v>102</v>
      </c>
      <c r="H823">
        <v>1115</v>
      </c>
      <c r="I823">
        <v>638</v>
      </c>
      <c r="J823" t="s">
        <v>1929</v>
      </c>
      <c r="K823">
        <v>1</v>
      </c>
      <c r="L823">
        <v>6</v>
      </c>
      <c r="M823">
        <v>614502</v>
      </c>
      <c r="N823" t="s">
        <v>388</v>
      </c>
      <c r="O823" t="s">
        <v>129</v>
      </c>
      <c r="P823">
        <v>145150</v>
      </c>
      <c r="Q823">
        <v>145150</v>
      </c>
      <c r="R823">
        <v>0</v>
      </c>
      <c r="S823">
        <v>145150</v>
      </c>
      <c r="T823">
        <v>0</v>
      </c>
      <c r="U823">
        <v>0</v>
      </c>
      <c r="V823">
        <v>0</v>
      </c>
      <c r="W823">
        <v>145150</v>
      </c>
      <c r="X823">
        <v>1</v>
      </c>
      <c r="Y823" t="s">
        <v>414</v>
      </c>
      <c r="AB823">
        <v>900155107</v>
      </c>
      <c r="AC823">
        <v>1</v>
      </c>
      <c r="AD823" t="s">
        <v>1930</v>
      </c>
      <c r="AI823">
        <v>11001</v>
      </c>
      <c r="AJ823" s="42" t="s">
        <v>1931</v>
      </c>
      <c r="AK823">
        <v>7429800</v>
      </c>
      <c r="AM823" t="s">
        <v>1932</v>
      </c>
      <c r="AN823">
        <v>31</v>
      </c>
      <c r="AO823" t="s">
        <v>113</v>
      </c>
      <c r="AP823" t="s">
        <v>113</v>
      </c>
      <c r="AQ823" t="s">
        <v>142</v>
      </c>
    </row>
    <row r="824" spans="1:43" x14ac:dyDescent="0.25">
      <c r="A824">
        <v>2024</v>
      </c>
      <c r="B824">
        <v>12</v>
      </c>
      <c r="C824">
        <v>20</v>
      </c>
      <c r="D824" s="33">
        <v>45646</v>
      </c>
      <c r="E824" t="s">
        <v>100</v>
      </c>
      <c r="F824" t="s">
        <v>101</v>
      </c>
      <c r="G824" t="s">
        <v>102</v>
      </c>
      <c r="H824">
        <v>1116</v>
      </c>
      <c r="I824">
        <v>6701</v>
      </c>
      <c r="J824" t="s">
        <v>852</v>
      </c>
      <c r="K824">
        <v>1</v>
      </c>
      <c r="L824">
        <v>6</v>
      </c>
      <c r="M824">
        <v>614502</v>
      </c>
      <c r="N824" t="s">
        <v>388</v>
      </c>
      <c r="O824" t="s">
        <v>129</v>
      </c>
      <c r="P824">
        <v>45378.6</v>
      </c>
      <c r="Q824">
        <v>45378.6</v>
      </c>
      <c r="R824">
        <v>0</v>
      </c>
      <c r="S824">
        <v>45378.6</v>
      </c>
      <c r="T824">
        <v>0</v>
      </c>
      <c r="U824">
        <v>0</v>
      </c>
      <c r="V824">
        <v>0</v>
      </c>
      <c r="W824">
        <v>124034.4</v>
      </c>
      <c r="X824">
        <v>1</v>
      </c>
      <c r="Y824" t="s">
        <v>414</v>
      </c>
      <c r="AB824">
        <v>79541716</v>
      </c>
      <c r="AC824">
        <v>3</v>
      </c>
      <c r="AD824" t="s">
        <v>1933</v>
      </c>
      <c r="AE824" t="s">
        <v>730</v>
      </c>
      <c r="AF824" t="s">
        <v>300</v>
      </c>
      <c r="AG824" t="s">
        <v>1934</v>
      </c>
      <c r="AH824" t="s">
        <v>1170</v>
      </c>
      <c r="AI824">
        <v>11001</v>
      </c>
      <c r="AJ824" t="s">
        <v>1935</v>
      </c>
      <c r="AK824">
        <v>4092659</v>
      </c>
      <c r="AM824" t="s">
        <v>1936</v>
      </c>
      <c r="AN824">
        <v>13</v>
      </c>
      <c r="AO824" t="s">
        <v>113</v>
      </c>
      <c r="AP824" t="s">
        <v>113</v>
      </c>
      <c r="AQ824" t="s">
        <v>142</v>
      </c>
    </row>
    <row r="825" spans="1:43" x14ac:dyDescent="0.25">
      <c r="A825">
        <v>2024</v>
      </c>
      <c r="B825">
        <v>12</v>
      </c>
      <c r="C825">
        <v>20</v>
      </c>
      <c r="D825" s="33">
        <v>45646</v>
      </c>
      <c r="E825" t="s">
        <v>100</v>
      </c>
      <c r="F825" t="s">
        <v>101</v>
      </c>
      <c r="G825" t="s">
        <v>102</v>
      </c>
      <c r="H825">
        <v>1127</v>
      </c>
      <c r="I825">
        <v>89</v>
      </c>
      <c r="J825" t="s">
        <v>1937</v>
      </c>
      <c r="K825">
        <v>1</v>
      </c>
      <c r="L825">
        <v>6</v>
      </c>
      <c r="M825">
        <v>614502</v>
      </c>
      <c r="N825" t="s">
        <v>388</v>
      </c>
      <c r="O825" t="s">
        <v>129</v>
      </c>
      <c r="P825">
        <v>1070000</v>
      </c>
      <c r="Q825">
        <v>1070000</v>
      </c>
      <c r="R825">
        <v>0</v>
      </c>
      <c r="S825">
        <v>1070000</v>
      </c>
      <c r="T825">
        <v>0</v>
      </c>
      <c r="U825">
        <v>0</v>
      </c>
      <c r="V825">
        <v>315350</v>
      </c>
      <c r="W825">
        <v>22601350</v>
      </c>
      <c r="X825" t="s">
        <v>257</v>
      </c>
      <c r="Y825" t="s">
        <v>258</v>
      </c>
      <c r="AB825">
        <v>901853329</v>
      </c>
      <c r="AC825">
        <v>6</v>
      </c>
      <c r="AD825" t="s">
        <v>1532</v>
      </c>
      <c r="AI825">
        <v>11001</v>
      </c>
      <c r="AJ825" t="s">
        <v>1533</v>
      </c>
      <c r="AK825">
        <v>3155158598</v>
      </c>
      <c r="AM825" t="s">
        <v>1534</v>
      </c>
      <c r="AN825">
        <v>31</v>
      </c>
      <c r="AO825" t="s">
        <v>113</v>
      </c>
      <c r="AP825" t="s">
        <v>113</v>
      </c>
      <c r="AQ825" t="s">
        <v>142</v>
      </c>
    </row>
    <row r="826" spans="1:43" x14ac:dyDescent="0.25">
      <c r="A826">
        <v>2024</v>
      </c>
      <c r="B826">
        <v>12</v>
      </c>
      <c r="C826">
        <v>21</v>
      </c>
      <c r="D826" s="33">
        <v>45647</v>
      </c>
      <c r="E826" t="s">
        <v>1401</v>
      </c>
      <c r="F826" t="s">
        <v>1402</v>
      </c>
      <c r="G826" t="s">
        <v>102</v>
      </c>
      <c r="H826">
        <v>7097</v>
      </c>
      <c r="I826">
        <v>7097</v>
      </c>
      <c r="J826" t="s">
        <v>1938</v>
      </c>
      <c r="K826">
        <v>5</v>
      </c>
      <c r="L826">
        <v>6</v>
      </c>
      <c r="M826">
        <v>614502</v>
      </c>
      <c r="N826" t="s">
        <v>388</v>
      </c>
      <c r="O826" t="s">
        <v>129</v>
      </c>
      <c r="P826">
        <v>1900000</v>
      </c>
      <c r="Q826">
        <v>1900000</v>
      </c>
      <c r="R826">
        <v>0</v>
      </c>
      <c r="S826">
        <v>1900000</v>
      </c>
      <c r="T826">
        <v>0</v>
      </c>
      <c r="U826">
        <v>0</v>
      </c>
      <c r="V826">
        <v>0</v>
      </c>
      <c r="W826">
        <v>3960000</v>
      </c>
      <c r="X826" t="s">
        <v>164</v>
      </c>
      <c r="Y826" t="s">
        <v>161</v>
      </c>
      <c r="AB826">
        <v>79164431</v>
      </c>
      <c r="AC826">
        <v>2</v>
      </c>
      <c r="AD826" t="s">
        <v>1939</v>
      </c>
      <c r="AE826" t="s">
        <v>293</v>
      </c>
      <c r="AF826" t="s">
        <v>390</v>
      </c>
      <c r="AG826" t="s">
        <v>1940</v>
      </c>
      <c r="AH826" t="s">
        <v>1941</v>
      </c>
      <c r="AI826">
        <v>11001</v>
      </c>
      <c r="AJ826" t="s">
        <v>1942</v>
      </c>
      <c r="AK826">
        <v>3202657977</v>
      </c>
      <c r="AM826" t="s">
        <v>1943</v>
      </c>
      <c r="AN826">
        <v>31</v>
      </c>
      <c r="AP826" t="s">
        <v>113</v>
      </c>
      <c r="AQ826" t="s">
        <v>114</v>
      </c>
    </row>
    <row r="827" spans="1:43" x14ac:dyDescent="0.25">
      <c r="A827">
        <v>2024</v>
      </c>
      <c r="B827">
        <v>12</v>
      </c>
      <c r="C827">
        <v>21</v>
      </c>
      <c r="D827" s="33">
        <v>45647</v>
      </c>
      <c r="E827" t="s">
        <v>1401</v>
      </c>
      <c r="F827" t="s">
        <v>1402</v>
      </c>
      <c r="G827" t="s">
        <v>102</v>
      </c>
      <c r="H827">
        <v>7097</v>
      </c>
      <c r="I827">
        <v>7097</v>
      </c>
      <c r="J827" t="s">
        <v>1938</v>
      </c>
      <c r="K827">
        <v>7</v>
      </c>
      <c r="L827">
        <v>6</v>
      </c>
      <c r="M827">
        <v>614502</v>
      </c>
      <c r="N827" t="s">
        <v>388</v>
      </c>
      <c r="O827" t="s">
        <v>129</v>
      </c>
      <c r="P827">
        <v>250000</v>
      </c>
      <c r="Q827">
        <v>250000</v>
      </c>
      <c r="R827">
        <v>0</v>
      </c>
      <c r="S827">
        <v>250000</v>
      </c>
      <c r="T827">
        <v>0</v>
      </c>
      <c r="U827">
        <v>0</v>
      </c>
      <c r="V827">
        <v>0</v>
      </c>
      <c r="W827">
        <v>3960000</v>
      </c>
      <c r="X827" t="s">
        <v>201</v>
      </c>
      <c r="Y827" t="s">
        <v>202</v>
      </c>
      <c r="AB827">
        <v>79164431</v>
      </c>
      <c r="AC827">
        <v>2</v>
      </c>
      <c r="AD827" t="s">
        <v>1939</v>
      </c>
      <c r="AE827" t="s">
        <v>293</v>
      </c>
      <c r="AF827" t="s">
        <v>390</v>
      </c>
      <c r="AG827" t="s">
        <v>1940</v>
      </c>
      <c r="AH827" t="s">
        <v>1941</v>
      </c>
      <c r="AI827">
        <v>11001</v>
      </c>
      <c r="AJ827" t="s">
        <v>1942</v>
      </c>
      <c r="AK827">
        <v>3202657977</v>
      </c>
      <c r="AM827" t="s">
        <v>1943</v>
      </c>
      <c r="AN827">
        <v>31</v>
      </c>
      <c r="AP827" t="s">
        <v>113</v>
      </c>
      <c r="AQ827" t="s">
        <v>114</v>
      </c>
    </row>
    <row r="828" spans="1:43" x14ac:dyDescent="0.25">
      <c r="A828">
        <v>2024</v>
      </c>
      <c r="B828">
        <v>12</v>
      </c>
      <c r="C828">
        <v>21</v>
      </c>
      <c r="D828" s="33">
        <v>45647</v>
      </c>
      <c r="E828" t="s">
        <v>1401</v>
      </c>
      <c r="F828" t="s">
        <v>1402</v>
      </c>
      <c r="G828" t="s">
        <v>102</v>
      </c>
      <c r="H828">
        <v>7097</v>
      </c>
      <c r="I828">
        <v>7097</v>
      </c>
      <c r="J828" t="s">
        <v>1938</v>
      </c>
      <c r="K828">
        <v>2</v>
      </c>
      <c r="L828">
        <v>6</v>
      </c>
      <c r="M828">
        <v>614502</v>
      </c>
      <c r="N828" t="s">
        <v>388</v>
      </c>
      <c r="O828" t="s">
        <v>129</v>
      </c>
      <c r="P828">
        <v>1100000</v>
      </c>
      <c r="Q828">
        <v>1100000</v>
      </c>
      <c r="R828">
        <v>0</v>
      </c>
      <c r="S828">
        <v>1100000</v>
      </c>
      <c r="T828">
        <v>0</v>
      </c>
      <c r="U828">
        <v>0</v>
      </c>
      <c r="V828">
        <v>0</v>
      </c>
      <c r="W828">
        <v>3960000</v>
      </c>
      <c r="X828" t="s">
        <v>264</v>
      </c>
      <c r="Y828" t="s">
        <v>258</v>
      </c>
      <c r="AB828">
        <v>79164431</v>
      </c>
      <c r="AC828">
        <v>2</v>
      </c>
      <c r="AD828" t="s">
        <v>1939</v>
      </c>
      <c r="AE828" t="s">
        <v>293</v>
      </c>
      <c r="AF828" t="s">
        <v>390</v>
      </c>
      <c r="AG828" t="s">
        <v>1940</v>
      </c>
      <c r="AH828" t="s">
        <v>1941</v>
      </c>
      <c r="AI828">
        <v>11001</v>
      </c>
      <c r="AJ828" t="s">
        <v>1942</v>
      </c>
      <c r="AK828">
        <v>3202657977</v>
      </c>
      <c r="AM828" t="s">
        <v>1943</v>
      </c>
      <c r="AN828">
        <v>31</v>
      </c>
      <c r="AP828" t="s">
        <v>113</v>
      </c>
      <c r="AQ828" t="s">
        <v>114</v>
      </c>
    </row>
    <row r="829" spans="1:43" x14ac:dyDescent="0.25">
      <c r="A829">
        <v>2024</v>
      </c>
      <c r="B829">
        <v>12</v>
      </c>
      <c r="C829">
        <v>21</v>
      </c>
      <c r="D829" s="33">
        <v>45647</v>
      </c>
      <c r="E829" t="s">
        <v>1401</v>
      </c>
      <c r="F829" t="s">
        <v>1402</v>
      </c>
      <c r="G829" t="s">
        <v>102</v>
      </c>
      <c r="H829">
        <v>7097</v>
      </c>
      <c r="I829">
        <v>7097</v>
      </c>
      <c r="J829" t="s">
        <v>1938</v>
      </c>
      <c r="K829">
        <v>3</v>
      </c>
      <c r="L829">
        <v>6</v>
      </c>
      <c r="M829">
        <v>614502</v>
      </c>
      <c r="N829" t="s">
        <v>388</v>
      </c>
      <c r="O829" t="s">
        <v>129</v>
      </c>
      <c r="P829">
        <v>350000</v>
      </c>
      <c r="Q829">
        <v>350000</v>
      </c>
      <c r="R829">
        <v>0</v>
      </c>
      <c r="S829">
        <v>350000</v>
      </c>
      <c r="T829">
        <v>0</v>
      </c>
      <c r="U829">
        <v>0</v>
      </c>
      <c r="V829">
        <v>0</v>
      </c>
      <c r="W829">
        <v>3960000</v>
      </c>
      <c r="X829" t="s">
        <v>257</v>
      </c>
      <c r="Y829" t="s">
        <v>258</v>
      </c>
      <c r="AB829">
        <v>79164431</v>
      </c>
      <c r="AC829">
        <v>2</v>
      </c>
      <c r="AD829" t="s">
        <v>1939</v>
      </c>
      <c r="AE829" t="s">
        <v>293</v>
      </c>
      <c r="AF829" t="s">
        <v>390</v>
      </c>
      <c r="AG829" t="s">
        <v>1940</v>
      </c>
      <c r="AH829" t="s">
        <v>1941</v>
      </c>
      <c r="AI829">
        <v>11001</v>
      </c>
      <c r="AJ829" t="s">
        <v>1942</v>
      </c>
      <c r="AK829">
        <v>3202657977</v>
      </c>
      <c r="AM829" t="s">
        <v>1943</v>
      </c>
      <c r="AN829">
        <v>31</v>
      </c>
      <c r="AP829" t="s">
        <v>113</v>
      </c>
      <c r="AQ829" t="s">
        <v>114</v>
      </c>
    </row>
    <row r="830" spans="1:43" x14ac:dyDescent="0.25">
      <c r="A830">
        <v>2024</v>
      </c>
      <c r="B830">
        <v>12</v>
      </c>
      <c r="C830">
        <v>21</v>
      </c>
      <c r="D830" s="33">
        <v>45647</v>
      </c>
      <c r="E830" t="s">
        <v>1401</v>
      </c>
      <c r="F830" t="s">
        <v>1402</v>
      </c>
      <c r="G830" t="s">
        <v>102</v>
      </c>
      <c r="H830">
        <v>7097</v>
      </c>
      <c r="I830">
        <v>7097</v>
      </c>
      <c r="J830" t="s">
        <v>1938</v>
      </c>
      <c r="K830">
        <v>6</v>
      </c>
      <c r="L830">
        <v>6</v>
      </c>
      <c r="M830">
        <v>614502</v>
      </c>
      <c r="N830" t="s">
        <v>388</v>
      </c>
      <c r="O830" t="s">
        <v>129</v>
      </c>
      <c r="P830">
        <v>360000</v>
      </c>
      <c r="Q830">
        <v>360000</v>
      </c>
      <c r="R830">
        <v>0</v>
      </c>
      <c r="S830">
        <v>360000</v>
      </c>
      <c r="T830">
        <v>0</v>
      </c>
      <c r="U830">
        <v>0</v>
      </c>
      <c r="V830">
        <v>0</v>
      </c>
      <c r="W830">
        <v>3960000</v>
      </c>
      <c r="X830" t="s">
        <v>199</v>
      </c>
      <c r="Y830" t="s">
        <v>200</v>
      </c>
      <c r="AB830">
        <v>79164431</v>
      </c>
      <c r="AC830">
        <v>2</v>
      </c>
      <c r="AD830" t="s">
        <v>1939</v>
      </c>
      <c r="AE830" t="s">
        <v>293</v>
      </c>
      <c r="AF830" t="s">
        <v>390</v>
      </c>
      <c r="AG830" t="s">
        <v>1940</v>
      </c>
      <c r="AH830" t="s">
        <v>1941</v>
      </c>
      <c r="AI830">
        <v>11001</v>
      </c>
      <c r="AJ830" t="s">
        <v>1942</v>
      </c>
      <c r="AK830">
        <v>3202657977</v>
      </c>
      <c r="AM830" t="s">
        <v>1943</v>
      </c>
      <c r="AN830">
        <v>31</v>
      </c>
      <c r="AP830" t="s">
        <v>113</v>
      </c>
      <c r="AQ830" t="s">
        <v>114</v>
      </c>
    </row>
    <row r="831" spans="1:43" x14ac:dyDescent="0.25">
      <c r="A831">
        <v>2024</v>
      </c>
      <c r="B831">
        <v>12</v>
      </c>
      <c r="C831">
        <v>23</v>
      </c>
      <c r="D831" s="33">
        <v>45649</v>
      </c>
      <c r="E831" t="s">
        <v>1401</v>
      </c>
      <c r="F831" t="s">
        <v>1402</v>
      </c>
      <c r="G831" t="s">
        <v>102</v>
      </c>
      <c r="H831">
        <v>7087</v>
      </c>
      <c r="I831">
        <v>3009</v>
      </c>
      <c r="J831" t="s">
        <v>1862</v>
      </c>
      <c r="K831">
        <v>4</v>
      </c>
      <c r="L831">
        <v>6</v>
      </c>
      <c r="M831">
        <v>614502</v>
      </c>
      <c r="N831" t="s">
        <v>388</v>
      </c>
      <c r="O831" t="s">
        <v>129</v>
      </c>
      <c r="P831">
        <v>414000</v>
      </c>
      <c r="Q831">
        <v>414000</v>
      </c>
      <c r="R831">
        <v>0</v>
      </c>
      <c r="S831">
        <v>414000</v>
      </c>
      <c r="T831">
        <v>0</v>
      </c>
      <c r="U831">
        <v>0</v>
      </c>
      <c r="V831">
        <v>105000</v>
      </c>
      <c r="W831">
        <v>8581000</v>
      </c>
      <c r="X831" t="s">
        <v>370</v>
      </c>
      <c r="Y831" t="s">
        <v>371</v>
      </c>
      <c r="AB831">
        <v>4137391</v>
      </c>
      <c r="AC831">
        <v>9</v>
      </c>
      <c r="AD831" t="s">
        <v>599</v>
      </c>
      <c r="AE831" t="s">
        <v>187</v>
      </c>
      <c r="AF831" t="s">
        <v>600</v>
      </c>
      <c r="AG831" t="s">
        <v>356</v>
      </c>
      <c r="AH831" t="s">
        <v>601</v>
      </c>
      <c r="AI831">
        <v>11001</v>
      </c>
      <c r="AJ831" t="s">
        <v>602</v>
      </c>
      <c r="AK831">
        <v>3163447328</v>
      </c>
      <c r="AM831" t="s">
        <v>603</v>
      </c>
      <c r="AN831">
        <v>31</v>
      </c>
      <c r="AP831" t="s">
        <v>113</v>
      </c>
      <c r="AQ831" t="s">
        <v>114</v>
      </c>
    </row>
    <row r="832" spans="1:43" x14ac:dyDescent="0.25">
      <c r="A832">
        <v>2024</v>
      </c>
      <c r="B832">
        <v>12</v>
      </c>
      <c r="C832">
        <v>23</v>
      </c>
      <c r="D832" s="33">
        <v>45649</v>
      </c>
      <c r="E832" t="s">
        <v>1401</v>
      </c>
      <c r="F832" t="s">
        <v>1402</v>
      </c>
      <c r="G832" t="s">
        <v>102</v>
      </c>
      <c r="H832">
        <v>7087</v>
      </c>
      <c r="I832">
        <v>3009</v>
      </c>
      <c r="J832" t="s">
        <v>1862</v>
      </c>
      <c r="K832">
        <v>2</v>
      </c>
      <c r="L832">
        <v>6</v>
      </c>
      <c r="M832">
        <v>614502</v>
      </c>
      <c r="N832" t="s">
        <v>388</v>
      </c>
      <c r="O832" t="s">
        <v>129</v>
      </c>
      <c r="P832">
        <v>414000</v>
      </c>
      <c r="Q832">
        <v>414000</v>
      </c>
      <c r="R832">
        <v>0</v>
      </c>
      <c r="S832">
        <v>414000</v>
      </c>
      <c r="T832">
        <v>0</v>
      </c>
      <c r="U832">
        <v>0</v>
      </c>
      <c r="V832">
        <v>105000</v>
      </c>
      <c r="W832">
        <v>8581000</v>
      </c>
      <c r="X832" t="s">
        <v>201</v>
      </c>
      <c r="Y832" t="s">
        <v>202</v>
      </c>
      <c r="AB832">
        <v>4137391</v>
      </c>
      <c r="AC832">
        <v>9</v>
      </c>
      <c r="AD832" t="s">
        <v>599</v>
      </c>
      <c r="AE832" t="s">
        <v>187</v>
      </c>
      <c r="AF832" t="s">
        <v>600</v>
      </c>
      <c r="AG832" t="s">
        <v>356</v>
      </c>
      <c r="AH832" t="s">
        <v>601</v>
      </c>
      <c r="AI832">
        <v>11001</v>
      </c>
      <c r="AJ832" t="s">
        <v>602</v>
      </c>
      <c r="AK832">
        <v>3163447328</v>
      </c>
      <c r="AM832" t="s">
        <v>603</v>
      </c>
      <c r="AN832">
        <v>31</v>
      </c>
      <c r="AP832" t="s">
        <v>113</v>
      </c>
      <c r="AQ832" t="s">
        <v>114</v>
      </c>
    </row>
    <row r="833" spans="1:43" x14ac:dyDescent="0.25">
      <c r="A833">
        <v>2024</v>
      </c>
      <c r="B833">
        <v>12</v>
      </c>
      <c r="C833">
        <v>23</v>
      </c>
      <c r="D833" s="33">
        <v>45649</v>
      </c>
      <c r="E833" t="s">
        <v>1401</v>
      </c>
      <c r="F833" t="s">
        <v>1402</v>
      </c>
      <c r="G833" t="s">
        <v>102</v>
      </c>
      <c r="H833">
        <v>7087</v>
      </c>
      <c r="I833">
        <v>3009</v>
      </c>
      <c r="J833" t="s">
        <v>1862</v>
      </c>
      <c r="K833">
        <v>1</v>
      </c>
      <c r="L833">
        <v>6</v>
      </c>
      <c r="M833">
        <v>614502</v>
      </c>
      <c r="N833" t="s">
        <v>388</v>
      </c>
      <c r="O833" t="s">
        <v>129</v>
      </c>
      <c r="P833">
        <v>598000</v>
      </c>
      <c r="Q833">
        <v>598000</v>
      </c>
      <c r="R833">
        <v>0</v>
      </c>
      <c r="S833">
        <v>598000</v>
      </c>
      <c r="T833">
        <v>0</v>
      </c>
      <c r="U833">
        <v>0</v>
      </c>
      <c r="V833">
        <v>105000</v>
      </c>
      <c r="W833">
        <v>8581000</v>
      </c>
      <c r="X833" t="s">
        <v>180</v>
      </c>
      <c r="Y833" t="s">
        <v>181</v>
      </c>
      <c r="AB833">
        <v>4137391</v>
      </c>
      <c r="AC833">
        <v>9</v>
      </c>
      <c r="AD833" t="s">
        <v>599</v>
      </c>
      <c r="AE833" t="s">
        <v>187</v>
      </c>
      <c r="AF833" t="s">
        <v>600</v>
      </c>
      <c r="AG833" t="s">
        <v>356</v>
      </c>
      <c r="AH833" t="s">
        <v>601</v>
      </c>
      <c r="AI833">
        <v>11001</v>
      </c>
      <c r="AJ833" t="s">
        <v>602</v>
      </c>
      <c r="AK833">
        <v>3163447328</v>
      </c>
      <c r="AM833" t="s">
        <v>603</v>
      </c>
      <c r="AN833">
        <v>31</v>
      </c>
      <c r="AP833" t="s">
        <v>113</v>
      </c>
      <c r="AQ833" t="s">
        <v>114</v>
      </c>
    </row>
    <row r="834" spans="1:43" x14ac:dyDescent="0.25">
      <c r="A834">
        <v>2024</v>
      </c>
      <c r="B834">
        <v>12</v>
      </c>
      <c r="C834">
        <v>23</v>
      </c>
      <c r="D834" s="33">
        <v>45649</v>
      </c>
      <c r="E834" t="s">
        <v>1401</v>
      </c>
      <c r="F834" t="s">
        <v>1402</v>
      </c>
      <c r="G834" t="s">
        <v>102</v>
      </c>
      <c r="H834">
        <v>7087</v>
      </c>
      <c r="I834">
        <v>3009</v>
      </c>
      <c r="J834" t="s">
        <v>1862</v>
      </c>
      <c r="K834">
        <v>3</v>
      </c>
      <c r="L834">
        <v>6</v>
      </c>
      <c r="M834">
        <v>614502</v>
      </c>
      <c r="N834" t="s">
        <v>388</v>
      </c>
      <c r="O834" t="s">
        <v>129</v>
      </c>
      <c r="P834">
        <v>391000</v>
      </c>
      <c r="Q834">
        <v>391000</v>
      </c>
      <c r="R834">
        <v>0</v>
      </c>
      <c r="S834">
        <v>391000</v>
      </c>
      <c r="T834">
        <v>0</v>
      </c>
      <c r="U834">
        <v>0</v>
      </c>
      <c r="V834">
        <v>105000</v>
      </c>
      <c r="W834">
        <v>8581000</v>
      </c>
      <c r="X834" t="s">
        <v>167</v>
      </c>
      <c r="Y834" t="s">
        <v>161</v>
      </c>
      <c r="AB834">
        <v>4137391</v>
      </c>
      <c r="AC834">
        <v>9</v>
      </c>
      <c r="AD834" t="s">
        <v>599</v>
      </c>
      <c r="AE834" t="s">
        <v>187</v>
      </c>
      <c r="AF834" t="s">
        <v>600</v>
      </c>
      <c r="AG834" t="s">
        <v>356</v>
      </c>
      <c r="AH834" t="s">
        <v>601</v>
      </c>
      <c r="AI834">
        <v>11001</v>
      </c>
      <c r="AJ834" t="s">
        <v>602</v>
      </c>
      <c r="AK834">
        <v>3163447328</v>
      </c>
      <c r="AM834" t="s">
        <v>603</v>
      </c>
      <c r="AN834">
        <v>31</v>
      </c>
      <c r="AP834" t="s">
        <v>113</v>
      </c>
      <c r="AQ834" t="s">
        <v>114</v>
      </c>
    </row>
    <row r="835" spans="1:43" x14ac:dyDescent="0.25">
      <c r="A835">
        <v>2024</v>
      </c>
      <c r="B835">
        <v>12</v>
      </c>
      <c r="C835">
        <v>23</v>
      </c>
      <c r="D835" s="33">
        <v>45649</v>
      </c>
      <c r="E835" t="s">
        <v>1401</v>
      </c>
      <c r="F835" t="s">
        <v>1402</v>
      </c>
      <c r="G835" t="s">
        <v>102</v>
      </c>
      <c r="H835">
        <v>7102</v>
      </c>
      <c r="I835">
        <v>3003</v>
      </c>
      <c r="J835" t="s">
        <v>1862</v>
      </c>
      <c r="K835">
        <v>3</v>
      </c>
      <c r="L835">
        <v>6</v>
      </c>
      <c r="M835">
        <v>614502</v>
      </c>
      <c r="N835" t="s">
        <v>388</v>
      </c>
      <c r="O835" t="s">
        <v>129</v>
      </c>
      <c r="P835">
        <v>368000</v>
      </c>
      <c r="Q835">
        <v>368000</v>
      </c>
      <c r="R835">
        <v>0</v>
      </c>
      <c r="S835">
        <v>368000</v>
      </c>
      <c r="T835">
        <v>0</v>
      </c>
      <c r="U835">
        <v>0</v>
      </c>
      <c r="V835">
        <v>105000</v>
      </c>
      <c r="W835">
        <v>8581000</v>
      </c>
      <c r="X835" t="s">
        <v>257</v>
      </c>
      <c r="Y835" t="s">
        <v>258</v>
      </c>
      <c r="AB835">
        <v>4137391</v>
      </c>
      <c r="AC835">
        <v>9</v>
      </c>
      <c r="AD835" t="s">
        <v>599</v>
      </c>
      <c r="AE835" t="s">
        <v>187</v>
      </c>
      <c r="AF835" t="s">
        <v>600</v>
      </c>
      <c r="AG835" t="s">
        <v>356</v>
      </c>
      <c r="AH835" t="s">
        <v>601</v>
      </c>
      <c r="AI835">
        <v>11001</v>
      </c>
      <c r="AJ835" t="s">
        <v>602</v>
      </c>
      <c r="AK835">
        <v>3163447328</v>
      </c>
      <c r="AM835" t="s">
        <v>603</v>
      </c>
      <c r="AN835">
        <v>31</v>
      </c>
      <c r="AP835" t="s">
        <v>113</v>
      </c>
      <c r="AQ835" t="s">
        <v>114</v>
      </c>
    </row>
    <row r="836" spans="1:43" x14ac:dyDescent="0.25">
      <c r="A836">
        <v>2024</v>
      </c>
      <c r="B836">
        <v>12</v>
      </c>
      <c r="C836">
        <v>23</v>
      </c>
      <c r="D836" s="33">
        <v>45649</v>
      </c>
      <c r="E836" t="s">
        <v>1401</v>
      </c>
      <c r="F836" t="s">
        <v>1402</v>
      </c>
      <c r="G836" t="s">
        <v>102</v>
      </c>
      <c r="H836">
        <v>7102</v>
      </c>
      <c r="I836">
        <v>3003</v>
      </c>
      <c r="J836" t="s">
        <v>1862</v>
      </c>
      <c r="K836">
        <v>2</v>
      </c>
      <c r="L836">
        <v>6</v>
      </c>
      <c r="M836">
        <v>614502</v>
      </c>
      <c r="N836" t="s">
        <v>388</v>
      </c>
      <c r="O836" t="s">
        <v>129</v>
      </c>
      <c r="P836">
        <v>322000</v>
      </c>
      <c r="Q836">
        <v>322000</v>
      </c>
      <c r="R836">
        <v>0</v>
      </c>
      <c r="S836">
        <v>322000</v>
      </c>
      <c r="T836">
        <v>0</v>
      </c>
      <c r="U836">
        <v>0</v>
      </c>
      <c r="V836">
        <v>105000</v>
      </c>
      <c r="W836">
        <v>8581000</v>
      </c>
      <c r="X836" t="s">
        <v>264</v>
      </c>
      <c r="Y836" t="s">
        <v>258</v>
      </c>
      <c r="AB836">
        <v>4137391</v>
      </c>
      <c r="AC836">
        <v>9</v>
      </c>
      <c r="AD836" t="s">
        <v>599</v>
      </c>
      <c r="AE836" t="s">
        <v>187</v>
      </c>
      <c r="AF836" t="s">
        <v>600</v>
      </c>
      <c r="AG836" t="s">
        <v>356</v>
      </c>
      <c r="AH836" t="s">
        <v>601</v>
      </c>
      <c r="AI836">
        <v>11001</v>
      </c>
      <c r="AJ836" t="s">
        <v>602</v>
      </c>
      <c r="AK836">
        <v>3163447328</v>
      </c>
      <c r="AM836" t="s">
        <v>603</v>
      </c>
      <c r="AN836">
        <v>31</v>
      </c>
      <c r="AP836" t="s">
        <v>113</v>
      </c>
      <c r="AQ836" t="s">
        <v>114</v>
      </c>
    </row>
    <row r="837" spans="1:43" x14ac:dyDescent="0.25">
      <c r="A837">
        <v>2024</v>
      </c>
      <c r="B837">
        <v>12</v>
      </c>
      <c r="C837">
        <v>23</v>
      </c>
      <c r="D837" s="33">
        <v>45649</v>
      </c>
      <c r="E837" t="s">
        <v>1401</v>
      </c>
      <c r="F837" t="s">
        <v>1402</v>
      </c>
      <c r="G837" t="s">
        <v>102</v>
      </c>
      <c r="H837">
        <v>7102</v>
      </c>
      <c r="I837">
        <v>3003</v>
      </c>
      <c r="J837" t="s">
        <v>1862</v>
      </c>
      <c r="K837">
        <v>10</v>
      </c>
      <c r="L837">
        <v>6</v>
      </c>
      <c r="M837">
        <v>614502</v>
      </c>
      <c r="N837" t="s">
        <v>388</v>
      </c>
      <c r="O837" t="s">
        <v>129</v>
      </c>
      <c r="P837">
        <v>506000</v>
      </c>
      <c r="Q837">
        <v>506000</v>
      </c>
      <c r="R837">
        <v>0</v>
      </c>
      <c r="S837">
        <v>506000</v>
      </c>
      <c r="T837">
        <v>0</v>
      </c>
      <c r="U837">
        <v>0</v>
      </c>
      <c r="V837">
        <v>105000</v>
      </c>
      <c r="W837">
        <v>8581000</v>
      </c>
      <c r="X837" t="s">
        <v>182</v>
      </c>
      <c r="Y837" t="s">
        <v>183</v>
      </c>
      <c r="AB837">
        <v>4137391</v>
      </c>
      <c r="AC837">
        <v>9</v>
      </c>
      <c r="AD837" t="s">
        <v>599</v>
      </c>
      <c r="AE837" t="s">
        <v>187</v>
      </c>
      <c r="AF837" t="s">
        <v>600</v>
      </c>
      <c r="AG837" t="s">
        <v>356</v>
      </c>
      <c r="AH837" t="s">
        <v>601</v>
      </c>
      <c r="AI837">
        <v>11001</v>
      </c>
      <c r="AJ837" t="s">
        <v>602</v>
      </c>
      <c r="AK837">
        <v>3163447328</v>
      </c>
      <c r="AM837" t="s">
        <v>603</v>
      </c>
      <c r="AN837">
        <v>31</v>
      </c>
      <c r="AP837" t="s">
        <v>113</v>
      </c>
      <c r="AQ837" t="s">
        <v>114</v>
      </c>
    </row>
    <row r="838" spans="1:43" x14ac:dyDescent="0.25">
      <c r="A838">
        <v>2024</v>
      </c>
      <c r="B838">
        <v>12</v>
      </c>
      <c r="C838">
        <v>23</v>
      </c>
      <c r="D838" s="33">
        <v>45649</v>
      </c>
      <c r="E838" t="s">
        <v>1401</v>
      </c>
      <c r="F838" t="s">
        <v>1402</v>
      </c>
      <c r="G838" t="s">
        <v>102</v>
      </c>
      <c r="H838">
        <v>7102</v>
      </c>
      <c r="I838">
        <v>3003</v>
      </c>
      <c r="J838" t="s">
        <v>1862</v>
      </c>
      <c r="K838">
        <v>7</v>
      </c>
      <c r="L838">
        <v>6</v>
      </c>
      <c r="M838">
        <v>614502</v>
      </c>
      <c r="N838" t="s">
        <v>388</v>
      </c>
      <c r="O838" t="s">
        <v>129</v>
      </c>
      <c r="P838">
        <v>368000</v>
      </c>
      <c r="Q838">
        <v>368000</v>
      </c>
      <c r="R838">
        <v>0</v>
      </c>
      <c r="S838">
        <v>368000</v>
      </c>
      <c r="T838">
        <v>0</v>
      </c>
      <c r="U838">
        <v>0</v>
      </c>
      <c r="V838">
        <v>105000</v>
      </c>
      <c r="W838">
        <v>8581000</v>
      </c>
      <c r="X838" t="s">
        <v>148</v>
      </c>
      <c r="Y838" t="s">
        <v>149</v>
      </c>
      <c r="AB838">
        <v>4137391</v>
      </c>
      <c r="AC838">
        <v>9</v>
      </c>
      <c r="AD838" t="s">
        <v>599</v>
      </c>
      <c r="AE838" t="s">
        <v>187</v>
      </c>
      <c r="AF838" t="s">
        <v>600</v>
      </c>
      <c r="AG838" t="s">
        <v>356</v>
      </c>
      <c r="AH838" t="s">
        <v>601</v>
      </c>
      <c r="AI838">
        <v>11001</v>
      </c>
      <c r="AJ838" t="s">
        <v>602</v>
      </c>
      <c r="AK838">
        <v>3163447328</v>
      </c>
      <c r="AM838" t="s">
        <v>603</v>
      </c>
      <c r="AN838">
        <v>31</v>
      </c>
      <c r="AP838" t="s">
        <v>113</v>
      </c>
      <c r="AQ838" t="s">
        <v>114</v>
      </c>
    </row>
    <row r="839" spans="1:43" x14ac:dyDescent="0.25">
      <c r="A839">
        <v>2024</v>
      </c>
      <c r="B839">
        <v>12</v>
      </c>
      <c r="C839">
        <v>23</v>
      </c>
      <c r="D839" s="33">
        <v>45649</v>
      </c>
      <c r="E839" t="s">
        <v>1401</v>
      </c>
      <c r="F839" t="s">
        <v>1402</v>
      </c>
      <c r="G839" t="s">
        <v>102</v>
      </c>
      <c r="H839">
        <v>7102</v>
      </c>
      <c r="I839">
        <v>3003</v>
      </c>
      <c r="J839" t="s">
        <v>1862</v>
      </c>
      <c r="K839">
        <v>11</v>
      </c>
      <c r="L839">
        <v>6</v>
      </c>
      <c r="M839">
        <v>614502</v>
      </c>
      <c r="N839" t="s">
        <v>388</v>
      </c>
      <c r="O839" t="s">
        <v>129</v>
      </c>
      <c r="P839">
        <v>299000</v>
      </c>
      <c r="Q839">
        <v>299000</v>
      </c>
      <c r="R839">
        <v>0</v>
      </c>
      <c r="S839">
        <v>299000</v>
      </c>
      <c r="T839">
        <v>0</v>
      </c>
      <c r="U839">
        <v>0</v>
      </c>
      <c r="V839">
        <v>105000</v>
      </c>
      <c r="W839">
        <v>8581000</v>
      </c>
      <c r="X839" t="s">
        <v>158</v>
      </c>
      <c r="Y839" t="s">
        <v>159</v>
      </c>
      <c r="AB839">
        <v>4137391</v>
      </c>
      <c r="AC839">
        <v>9</v>
      </c>
      <c r="AD839" t="s">
        <v>599</v>
      </c>
      <c r="AE839" t="s">
        <v>187</v>
      </c>
      <c r="AF839" t="s">
        <v>600</v>
      </c>
      <c r="AG839" t="s">
        <v>356</v>
      </c>
      <c r="AH839" t="s">
        <v>601</v>
      </c>
      <c r="AI839">
        <v>11001</v>
      </c>
      <c r="AJ839" t="s">
        <v>602</v>
      </c>
      <c r="AK839">
        <v>3163447328</v>
      </c>
      <c r="AM839" t="s">
        <v>603</v>
      </c>
      <c r="AN839">
        <v>31</v>
      </c>
      <c r="AP839" t="s">
        <v>113</v>
      </c>
      <c r="AQ839" t="s">
        <v>114</v>
      </c>
    </row>
    <row r="840" spans="1:43" x14ac:dyDescent="0.25">
      <c r="A840">
        <v>2024</v>
      </c>
      <c r="B840">
        <v>12</v>
      </c>
      <c r="C840">
        <v>23</v>
      </c>
      <c r="D840" s="33">
        <v>45649</v>
      </c>
      <c r="E840" t="s">
        <v>1401</v>
      </c>
      <c r="F840" t="s">
        <v>1402</v>
      </c>
      <c r="G840" t="s">
        <v>102</v>
      </c>
      <c r="H840">
        <v>7102</v>
      </c>
      <c r="I840">
        <v>3003</v>
      </c>
      <c r="J840" t="s">
        <v>1862</v>
      </c>
      <c r="K840">
        <v>8</v>
      </c>
      <c r="L840">
        <v>6</v>
      </c>
      <c r="M840">
        <v>614502</v>
      </c>
      <c r="N840" t="s">
        <v>388</v>
      </c>
      <c r="O840" t="s">
        <v>129</v>
      </c>
      <c r="P840">
        <v>391000</v>
      </c>
      <c r="Q840">
        <v>391000</v>
      </c>
      <c r="R840">
        <v>0</v>
      </c>
      <c r="S840">
        <v>391000</v>
      </c>
      <c r="T840">
        <v>0</v>
      </c>
      <c r="U840">
        <v>0</v>
      </c>
      <c r="V840">
        <v>105000</v>
      </c>
      <c r="W840">
        <v>8581000</v>
      </c>
      <c r="X840" t="s">
        <v>306</v>
      </c>
      <c r="Y840" t="s">
        <v>307</v>
      </c>
      <c r="AB840">
        <v>4137391</v>
      </c>
      <c r="AC840">
        <v>9</v>
      </c>
      <c r="AD840" t="s">
        <v>599</v>
      </c>
      <c r="AE840" t="s">
        <v>187</v>
      </c>
      <c r="AF840" t="s">
        <v>600</v>
      </c>
      <c r="AG840" t="s">
        <v>356</v>
      </c>
      <c r="AH840" t="s">
        <v>601</v>
      </c>
      <c r="AI840">
        <v>11001</v>
      </c>
      <c r="AJ840" t="s">
        <v>602</v>
      </c>
      <c r="AK840">
        <v>3163447328</v>
      </c>
      <c r="AM840" t="s">
        <v>603</v>
      </c>
      <c r="AN840">
        <v>31</v>
      </c>
      <c r="AP840" t="s">
        <v>113</v>
      </c>
      <c r="AQ840" t="s">
        <v>114</v>
      </c>
    </row>
    <row r="841" spans="1:43" x14ac:dyDescent="0.25">
      <c r="A841">
        <v>2024</v>
      </c>
      <c r="B841">
        <v>12</v>
      </c>
      <c r="C841">
        <v>23</v>
      </c>
      <c r="D841" s="33">
        <v>45649</v>
      </c>
      <c r="E841" t="s">
        <v>1401</v>
      </c>
      <c r="F841" t="s">
        <v>1402</v>
      </c>
      <c r="G841" t="s">
        <v>102</v>
      </c>
      <c r="H841">
        <v>7102</v>
      </c>
      <c r="I841">
        <v>3003</v>
      </c>
      <c r="J841" t="s">
        <v>1862</v>
      </c>
      <c r="K841">
        <v>6</v>
      </c>
      <c r="L841">
        <v>6</v>
      </c>
      <c r="M841">
        <v>614502</v>
      </c>
      <c r="N841" t="s">
        <v>388</v>
      </c>
      <c r="O841" t="s">
        <v>129</v>
      </c>
      <c r="P841">
        <v>391000</v>
      </c>
      <c r="Q841">
        <v>391000</v>
      </c>
      <c r="R841">
        <v>0</v>
      </c>
      <c r="S841">
        <v>391000</v>
      </c>
      <c r="T841">
        <v>0</v>
      </c>
      <c r="U841">
        <v>0</v>
      </c>
      <c r="V841">
        <v>105000</v>
      </c>
      <c r="W841">
        <v>8581000</v>
      </c>
      <c r="X841" t="s">
        <v>1800</v>
      </c>
      <c r="Y841" t="s">
        <v>1801</v>
      </c>
      <c r="AB841">
        <v>4137391</v>
      </c>
      <c r="AC841">
        <v>9</v>
      </c>
      <c r="AD841" t="s">
        <v>599</v>
      </c>
      <c r="AE841" t="s">
        <v>187</v>
      </c>
      <c r="AF841" t="s">
        <v>600</v>
      </c>
      <c r="AG841" t="s">
        <v>356</v>
      </c>
      <c r="AH841" t="s">
        <v>601</v>
      </c>
      <c r="AI841">
        <v>11001</v>
      </c>
      <c r="AJ841" t="s">
        <v>602</v>
      </c>
      <c r="AK841">
        <v>3163447328</v>
      </c>
      <c r="AM841" t="s">
        <v>603</v>
      </c>
      <c r="AN841">
        <v>31</v>
      </c>
      <c r="AP841" t="s">
        <v>113</v>
      </c>
      <c r="AQ841" t="s">
        <v>114</v>
      </c>
    </row>
    <row r="842" spans="1:43" x14ac:dyDescent="0.25">
      <c r="A842">
        <v>2024</v>
      </c>
      <c r="B842">
        <v>12</v>
      </c>
      <c r="C842">
        <v>23</v>
      </c>
      <c r="D842" s="33">
        <v>45649</v>
      </c>
      <c r="E842" t="s">
        <v>1401</v>
      </c>
      <c r="F842" t="s">
        <v>1402</v>
      </c>
      <c r="G842" t="s">
        <v>102</v>
      </c>
      <c r="H842">
        <v>7102</v>
      </c>
      <c r="I842">
        <v>3003</v>
      </c>
      <c r="J842" t="s">
        <v>1862</v>
      </c>
      <c r="K842">
        <v>5</v>
      </c>
      <c r="L842">
        <v>6</v>
      </c>
      <c r="M842">
        <v>614502</v>
      </c>
      <c r="N842" t="s">
        <v>388</v>
      </c>
      <c r="O842" t="s">
        <v>129</v>
      </c>
      <c r="P842">
        <v>230000</v>
      </c>
      <c r="Q842">
        <v>230000</v>
      </c>
      <c r="R842">
        <v>0</v>
      </c>
      <c r="S842">
        <v>230000</v>
      </c>
      <c r="T842">
        <v>0</v>
      </c>
      <c r="U842">
        <v>0</v>
      </c>
      <c r="V842">
        <v>105000</v>
      </c>
      <c r="W842">
        <v>8581000</v>
      </c>
      <c r="X842" t="s">
        <v>162</v>
      </c>
      <c r="Y842" t="s">
        <v>163</v>
      </c>
      <c r="AB842">
        <v>4137391</v>
      </c>
      <c r="AC842">
        <v>9</v>
      </c>
      <c r="AD842" t="s">
        <v>599</v>
      </c>
      <c r="AE842" t="s">
        <v>187</v>
      </c>
      <c r="AF842" t="s">
        <v>600</v>
      </c>
      <c r="AG842" t="s">
        <v>356</v>
      </c>
      <c r="AH842" t="s">
        <v>601</v>
      </c>
      <c r="AI842">
        <v>11001</v>
      </c>
      <c r="AJ842" t="s">
        <v>602</v>
      </c>
      <c r="AK842">
        <v>3163447328</v>
      </c>
      <c r="AM842" t="s">
        <v>603</v>
      </c>
      <c r="AN842">
        <v>31</v>
      </c>
      <c r="AP842" t="s">
        <v>113</v>
      </c>
      <c r="AQ842" t="s">
        <v>114</v>
      </c>
    </row>
    <row r="843" spans="1:43" x14ac:dyDescent="0.25">
      <c r="A843">
        <v>2024</v>
      </c>
      <c r="B843">
        <v>12</v>
      </c>
      <c r="C843">
        <v>23</v>
      </c>
      <c r="D843" s="33">
        <v>45649</v>
      </c>
      <c r="E843" t="s">
        <v>1401</v>
      </c>
      <c r="F843" t="s">
        <v>1402</v>
      </c>
      <c r="G843" t="s">
        <v>102</v>
      </c>
      <c r="H843">
        <v>7102</v>
      </c>
      <c r="I843">
        <v>3003</v>
      </c>
      <c r="J843" t="s">
        <v>1862</v>
      </c>
      <c r="K843">
        <v>9</v>
      </c>
      <c r="L843">
        <v>6</v>
      </c>
      <c r="M843">
        <v>614502</v>
      </c>
      <c r="N843" t="s">
        <v>388</v>
      </c>
      <c r="O843" t="s">
        <v>129</v>
      </c>
      <c r="P843">
        <v>598000</v>
      </c>
      <c r="Q843">
        <v>598000</v>
      </c>
      <c r="R843">
        <v>0</v>
      </c>
      <c r="S843">
        <v>598000</v>
      </c>
      <c r="T843">
        <v>0</v>
      </c>
      <c r="U843">
        <v>0</v>
      </c>
      <c r="V843">
        <v>105000</v>
      </c>
      <c r="W843">
        <v>8581000</v>
      </c>
      <c r="X843" t="s">
        <v>199</v>
      </c>
      <c r="Y843" t="s">
        <v>200</v>
      </c>
      <c r="AB843">
        <v>4137391</v>
      </c>
      <c r="AC843">
        <v>9</v>
      </c>
      <c r="AD843" t="s">
        <v>599</v>
      </c>
      <c r="AE843" t="s">
        <v>187</v>
      </c>
      <c r="AF843" t="s">
        <v>600</v>
      </c>
      <c r="AG843" t="s">
        <v>356</v>
      </c>
      <c r="AH843" t="s">
        <v>601</v>
      </c>
      <c r="AI843">
        <v>11001</v>
      </c>
      <c r="AJ843" t="s">
        <v>602</v>
      </c>
      <c r="AK843">
        <v>3163447328</v>
      </c>
      <c r="AM843" t="s">
        <v>603</v>
      </c>
      <c r="AN843">
        <v>31</v>
      </c>
      <c r="AP843" t="s">
        <v>113</v>
      </c>
      <c r="AQ843" t="s">
        <v>114</v>
      </c>
    </row>
    <row r="844" spans="1:43" x14ac:dyDescent="0.25">
      <c r="A844">
        <v>2024</v>
      </c>
      <c r="B844">
        <v>12</v>
      </c>
      <c r="C844">
        <v>23</v>
      </c>
      <c r="D844" s="33">
        <v>45649</v>
      </c>
      <c r="E844" t="s">
        <v>1401</v>
      </c>
      <c r="F844" t="s">
        <v>1402</v>
      </c>
      <c r="G844" t="s">
        <v>102</v>
      </c>
      <c r="H844">
        <v>7102</v>
      </c>
      <c r="I844">
        <v>3003</v>
      </c>
      <c r="J844" t="s">
        <v>1862</v>
      </c>
      <c r="K844">
        <v>4</v>
      </c>
      <c r="L844">
        <v>6</v>
      </c>
      <c r="M844">
        <v>614502</v>
      </c>
      <c r="N844" t="s">
        <v>388</v>
      </c>
      <c r="O844" t="s">
        <v>129</v>
      </c>
      <c r="P844">
        <v>414000</v>
      </c>
      <c r="Q844">
        <v>414000</v>
      </c>
      <c r="R844">
        <v>0</v>
      </c>
      <c r="S844">
        <v>414000</v>
      </c>
      <c r="T844">
        <v>0</v>
      </c>
      <c r="U844">
        <v>0</v>
      </c>
      <c r="V844">
        <v>105000</v>
      </c>
      <c r="W844">
        <v>8581000</v>
      </c>
      <c r="X844" t="s">
        <v>197</v>
      </c>
      <c r="Y844" t="s">
        <v>198</v>
      </c>
      <c r="AB844">
        <v>4137391</v>
      </c>
      <c r="AC844">
        <v>9</v>
      </c>
      <c r="AD844" t="s">
        <v>599</v>
      </c>
      <c r="AE844" t="s">
        <v>187</v>
      </c>
      <c r="AF844" t="s">
        <v>600</v>
      </c>
      <c r="AG844" t="s">
        <v>356</v>
      </c>
      <c r="AH844" t="s">
        <v>601</v>
      </c>
      <c r="AI844">
        <v>11001</v>
      </c>
      <c r="AJ844" t="s">
        <v>602</v>
      </c>
      <c r="AK844">
        <v>3163447328</v>
      </c>
      <c r="AM844" t="s">
        <v>603</v>
      </c>
      <c r="AN844">
        <v>31</v>
      </c>
      <c r="AP844" t="s">
        <v>113</v>
      </c>
      <c r="AQ844" t="s">
        <v>114</v>
      </c>
    </row>
    <row r="845" spans="1:43" x14ac:dyDescent="0.25">
      <c r="A845">
        <v>2024</v>
      </c>
      <c r="B845">
        <v>12</v>
      </c>
      <c r="C845">
        <v>23</v>
      </c>
      <c r="D845" s="33">
        <v>45649</v>
      </c>
      <c r="E845" t="s">
        <v>1401</v>
      </c>
      <c r="F845" t="s">
        <v>1402</v>
      </c>
      <c r="G845" t="s">
        <v>102</v>
      </c>
      <c r="H845">
        <v>7102</v>
      </c>
      <c r="I845">
        <v>3003</v>
      </c>
      <c r="J845" t="s">
        <v>1862</v>
      </c>
      <c r="K845">
        <v>1</v>
      </c>
      <c r="L845">
        <v>6</v>
      </c>
      <c r="M845">
        <v>614502</v>
      </c>
      <c r="N845" t="s">
        <v>388</v>
      </c>
      <c r="O845" t="s">
        <v>129</v>
      </c>
      <c r="P845">
        <v>460000</v>
      </c>
      <c r="Q845">
        <v>460000</v>
      </c>
      <c r="R845">
        <v>0</v>
      </c>
      <c r="S845">
        <v>460000</v>
      </c>
      <c r="T845">
        <v>0</v>
      </c>
      <c r="U845">
        <v>0</v>
      </c>
      <c r="V845">
        <v>105000</v>
      </c>
      <c r="W845">
        <v>8581000</v>
      </c>
      <c r="X845" t="s">
        <v>1944</v>
      </c>
      <c r="Y845" t="s">
        <v>1945</v>
      </c>
      <c r="AB845">
        <v>4137391</v>
      </c>
      <c r="AC845">
        <v>9</v>
      </c>
      <c r="AD845" t="s">
        <v>599</v>
      </c>
      <c r="AE845" t="s">
        <v>187</v>
      </c>
      <c r="AF845" t="s">
        <v>600</v>
      </c>
      <c r="AG845" t="s">
        <v>356</v>
      </c>
      <c r="AH845" t="s">
        <v>601</v>
      </c>
      <c r="AI845">
        <v>11001</v>
      </c>
      <c r="AJ845" t="s">
        <v>602</v>
      </c>
      <c r="AK845">
        <v>3163447328</v>
      </c>
      <c r="AM845" t="s">
        <v>603</v>
      </c>
      <c r="AN845">
        <v>31</v>
      </c>
      <c r="AP845" t="s">
        <v>113</v>
      </c>
      <c r="AQ845" t="s">
        <v>114</v>
      </c>
    </row>
    <row r="846" spans="1:43" x14ac:dyDescent="0.25">
      <c r="A846">
        <v>2024</v>
      </c>
      <c r="B846">
        <v>12</v>
      </c>
      <c r="C846">
        <v>23</v>
      </c>
      <c r="D846" s="33">
        <v>45649</v>
      </c>
      <c r="E846" t="s">
        <v>1401</v>
      </c>
      <c r="F846" t="s">
        <v>1402</v>
      </c>
      <c r="G846" t="s">
        <v>102</v>
      </c>
      <c r="H846">
        <v>7103</v>
      </c>
      <c r="I846">
        <v>7103</v>
      </c>
      <c r="J846" t="s">
        <v>1946</v>
      </c>
      <c r="K846">
        <v>1</v>
      </c>
      <c r="L846">
        <v>6</v>
      </c>
      <c r="M846">
        <v>614502</v>
      </c>
      <c r="N846" t="s">
        <v>388</v>
      </c>
      <c r="O846" t="s">
        <v>129</v>
      </c>
      <c r="P846">
        <v>125000</v>
      </c>
      <c r="Q846">
        <v>125000</v>
      </c>
      <c r="R846">
        <v>0</v>
      </c>
      <c r="S846">
        <v>125000</v>
      </c>
      <c r="T846">
        <v>0</v>
      </c>
      <c r="U846">
        <v>0</v>
      </c>
      <c r="V846">
        <v>118300</v>
      </c>
      <c r="W846">
        <v>243300</v>
      </c>
      <c r="X846" t="s">
        <v>196</v>
      </c>
      <c r="Y846" t="s">
        <v>170</v>
      </c>
      <c r="Z846" t="s">
        <v>145</v>
      </c>
      <c r="AA846" t="s">
        <v>150</v>
      </c>
      <c r="AB846">
        <v>80415573</v>
      </c>
      <c r="AC846">
        <v>1</v>
      </c>
      <c r="AD846" t="s">
        <v>279</v>
      </c>
      <c r="AE846" t="s">
        <v>280</v>
      </c>
      <c r="AF846" t="s">
        <v>281</v>
      </c>
      <c r="AG846" t="s">
        <v>282</v>
      </c>
      <c r="AH846" t="s">
        <v>283</v>
      </c>
      <c r="AI846">
        <v>11001</v>
      </c>
      <c r="AJ846" t="s">
        <v>284</v>
      </c>
      <c r="AK846">
        <v>31185309355</v>
      </c>
      <c r="AM846" t="s">
        <v>285</v>
      </c>
      <c r="AN846">
        <v>31</v>
      </c>
      <c r="AO846" t="s">
        <v>113</v>
      </c>
      <c r="AP846" t="s">
        <v>113</v>
      </c>
      <c r="AQ846" t="s">
        <v>157</v>
      </c>
    </row>
    <row r="847" spans="1:43" x14ac:dyDescent="0.25">
      <c r="A847">
        <v>2024</v>
      </c>
      <c r="B847">
        <v>12</v>
      </c>
      <c r="C847">
        <v>23</v>
      </c>
      <c r="D847" s="33">
        <v>45649</v>
      </c>
      <c r="E847" t="s">
        <v>100</v>
      </c>
      <c r="F847" t="s">
        <v>101</v>
      </c>
      <c r="G847" t="s">
        <v>102</v>
      </c>
      <c r="H847">
        <v>1128</v>
      </c>
      <c r="I847">
        <v>89</v>
      </c>
      <c r="J847" t="s">
        <v>1937</v>
      </c>
      <c r="K847">
        <v>1</v>
      </c>
      <c r="L847">
        <v>6</v>
      </c>
      <c r="M847">
        <v>614502</v>
      </c>
      <c r="N847" t="s">
        <v>388</v>
      </c>
      <c r="O847" t="s">
        <v>129</v>
      </c>
      <c r="P847">
        <v>4030000</v>
      </c>
      <c r="Q847">
        <v>4030000</v>
      </c>
      <c r="R847">
        <v>0</v>
      </c>
      <c r="S847">
        <v>4030000</v>
      </c>
      <c r="T847">
        <v>0</v>
      </c>
      <c r="U847">
        <v>0</v>
      </c>
      <c r="V847">
        <v>315350</v>
      </c>
      <c r="W847">
        <v>22601350</v>
      </c>
      <c r="X847" t="s">
        <v>264</v>
      </c>
      <c r="Y847" t="s">
        <v>258</v>
      </c>
      <c r="AB847">
        <v>901853329</v>
      </c>
      <c r="AC847">
        <v>6</v>
      </c>
      <c r="AD847" t="s">
        <v>1532</v>
      </c>
      <c r="AI847">
        <v>11001</v>
      </c>
      <c r="AJ847" t="s">
        <v>1533</v>
      </c>
      <c r="AK847">
        <v>3155158598</v>
      </c>
      <c r="AM847" t="s">
        <v>1534</v>
      </c>
      <c r="AN847">
        <v>31</v>
      </c>
      <c r="AO847" t="s">
        <v>113</v>
      </c>
      <c r="AP847" t="s">
        <v>113</v>
      </c>
      <c r="AQ847" t="s">
        <v>142</v>
      </c>
    </row>
    <row r="848" spans="1:43" x14ac:dyDescent="0.25">
      <c r="A848">
        <v>2024</v>
      </c>
      <c r="B848">
        <v>12</v>
      </c>
      <c r="C848">
        <v>23</v>
      </c>
      <c r="D848" s="33">
        <v>45649</v>
      </c>
      <c r="E848" t="s">
        <v>100</v>
      </c>
      <c r="F848" t="s">
        <v>101</v>
      </c>
      <c r="G848" t="s">
        <v>102</v>
      </c>
      <c r="H848">
        <v>1128</v>
      </c>
      <c r="I848">
        <v>89</v>
      </c>
      <c r="J848" t="s">
        <v>1937</v>
      </c>
      <c r="K848">
        <v>2</v>
      </c>
      <c r="L848">
        <v>6</v>
      </c>
      <c r="M848">
        <v>614502</v>
      </c>
      <c r="N848" t="s">
        <v>388</v>
      </c>
      <c r="O848" t="s">
        <v>129</v>
      </c>
      <c r="P848">
        <v>70000</v>
      </c>
      <c r="Q848">
        <v>70000</v>
      </c>
      <c r="R848">
        <v>0</v>
      </c>
      <c r="S848">
        <v>70000</v>
      </c>
      <c r="T848">
        <v>0</v>
      </c>
      <c r="U848">
        <v>0</v>
      </c>
      <c r="V848">
        <v>315350</v>
      </c>
      <c r="W848">
        <v>22601350</v>
      </c>
      <c r="X848" t="s">
        <v>1138</v>
      </c>
      <c r="Y848" t="s">
        <v>258</v>
      </c>
      <c r="Z848" t="s">
        <v>100</v>
      </c>
      <c r="AA848" t="s">
        <v>106</v>
      </c>
      <c r="AB848">
        <v>901853329</v>
      </c>
      <c r="AC848">
        <v>6</v>
      </c>
      <c r="AD848" t="s">
        <v>1532</v>
      </c>
      <c r="AI848">
        <v>11001</v>
      </c>
      <c r="AJ848" t="s">
        <v>1533</v>
      </c>
      <c r="AK848">
        <v>3155158598</v>
      </c>
      <c r="AM848" t="s">
        <v>1534</v>
      </c>
      <c r="AN848">
        <v>31</v>
      </c>
      <c r="AO848" t="s">
        <v>113</v>
      </c>
      <c r="AP848" t="s">
        <v>113</v>
      </c>
      <c r="AQ848" t="s">
        <v>142</v>
      </c>
    </row>
    <row r="849" spans="1:43" x14ac:dyDescent="0.25">
      <c r="A849">
        <v>2024</v>
      </c>
      <c r="B849">
        <v>12</v>
      </c>
      <c r="C849">
        <v>24</v>
      </c>
      <c r="D849" s="33">
        <v>45650</v>
      </c>
      <c r="E849" t="s">
        <v>100</v>
      </c>
      <c r="F849" t="s">
        <v>101</v>
      </c>
      <c r="G849" t="s">
        <v>102</v>
      </c>
      <c r="H849">
        <v>1133</v>
      </c>
      <c r="I849">
        <v>6757</v>
      </c>
      <c r="J849" t="s">
        <v>1947</v>
      </c>
      <c r="K849">
        <v>5</v>
      </c>
      <c r="L849">
        <v>6</v>
      </c>
      <c r="M849">
        <v>614502</v>
      </c>
      <c r="N849" t="s">
        <v>388</v>
      </c>
      <c r="O849" t="s">
        <v>129</v>
      </c>
      <c r="P849">
        <v>26218.6</v>
      </c>
      <c r="Q849">
        <v>26218.6</v>
      </c>
      <c r="R849">
        <v>0</v>
      </c>
      <c r="S849">
        <v>26218.6</v>
      </c>
      <c r="T849">
        <v>0</v>
      </c>
      <c r="U849">
        <v>0</v>
      </c>
      <c r="V849">
        <v>0</v>
      </c>
      <c r="W849">
        <v>124034.4</v>
      </c>
      <c r="X849" t="s">
        <v>1639</v>
      </c>
      <c r="Y849" t="s">
        <v>181</v>
      </c>
      <c r="AB849">
        <v>79541716</v>
      </c>
      <c r="AC849">
        <v>3</v>
      </c>
      <c r="AD849" t="s">
        <v>1933</v>
      </c>
      <c r="AE849" t="s">
        <v>730</v>
      </c>
      <c r="AF849" t="s">
        <v>300</v>
      </c>
      <c r="AG849" t="s">
        <v>1934</v>
      </c>
      <c r="AH849" t="s">
        <v>1170</v>
      </c>
      <c r="AI849">
        <v>11001</v>
      </c>
      <c r="AJ849" t="s">
        <v>1935</v>
      </c>
      <c r="AK849">
        <v>4092659</v>
      </c>
      <c r="AM849" t="s">
        <v>1936</v>
      </c>
      <c r="AN849">
        <v>13</v>
      </c>
      <c r="AO849" t="s">
        <v>113</v>
      </c>
      <c r="AP849" t="s">
        <v>113</v>
      </c>
      <c r="AQ849" t="s">
        <v>142</v>
      </c>
    </row>
    <row r="850" spans="1:43" x14ac:dyDescent="0.25">
      <c r="A850">
        <v>2024</v>
      </c>
      <c r="B850">
        <v>12</v>
      </c>
      <c r="C850">
        <v>24</v>
      </c>
      <c r="D850" s="33">
        <v>45650</v>
      </c>
      <c r="E850" t="s">
        <v>100</v>
      </c>
      <c r="F850" t="s">
        <v>101</v>
      </c>
      <c r="G850" t="s">
        <v>102</v>
      </c>
      <c r="H850">
        <v>1133</v>
      </c>
      <c r="I850">
        <v>6757</v>
      </c>
      <c r="J850" t="s">
        <v>1947</v>
      </c>
      <c r="K850">
        <v>4</v>
      </c>
      <c r="L850">
        <v>6</v>
      </c>
      <c r="M850">
        <v>614502</v>
      </c>
      <c r="N850" t="s">
        <v>388</v>
      </c>
      <c r="O850" t="s">
        <v>129</v>
      </c>
      <c r="P850">
        <v>26218.6</v>
      </c>
      <c r="Q850">
        <v>26218.6</v>
      </c>
      <c r="R850">
        <v>0</v>
      </c>
      <c r="S850">
        <v>26218.6</v>
      </c>
      <c r="T850">
        <v>0</v>
      </c>
      <c r="U850">
        <v>0</v>
      </c>
      <c r="V850">
        <v>0</v>
      </c>
      <c r="W850">
        <v>124034.4</v>
      </c>
      <c r="X850" t="s">
        <v>306</v>
      </c>
      <c r="Y850" t="s">
        <v>307</v>
      </c>
      <c r="AB850">
        <v>79541716</v>
      </c>
      <c r="AC850">
        <v>3</v>
      </c>
      <c r="AD850" t="s">
        <v>1933</v>
      </c>
      <c r="AE850" t="s">
        <v>730</v>
      </c>
      <c r="AF850" t="s">
        <v>300</v>
      </c>
      <c r="AG850" t="s">
        <v>1934</v>
      </c>
      <c r="AH850" t="s">
        <v>1170</v>
      </c>
      <c r="AI850">
        <v>11001</v>
      </c>
      <c r="AJ850" t="s">
        <v>1935</v>
      </c>
      <c r="AK850">
        <v>4092659</v>
      </c>
      <c r="AM850" t="s">
        <v>1936</v>
      </c>
      <c r="AN850">
        <v>13</v>
      </c>
      <c r="AO850" t="s">
        <v>113</v>
      </c>
      <c r="AP850" t="s">
        <v>113</v>
      </c>
      <c r="AQ850" t="s">
        <v>142</v>
      </c>
    </row>
    <row r="851" spans="1:43" x14ac:dyDescent="0.25">
      <c r="A851">
        <v>2024</v>
      </c>
      <c r="B851">
        <v>12</v>
      </c>
      <c r="C851">
        <v>24</v>
      </c>
      <c r="D851" s="33">
        <v>45650</v>
      </c>
      <c r="E851" t="s">
        <v>100</v>
      </c>
      <c r="F851" t="s">
        <v>101</v>
      </c>
      <c r="G851" t="s">
        <v>102</v>
      </c>
      <c r="H851">
        <v>1133</v>
      </c>
      <c r="I851">
        <v>6757</v>
      </c>
      <c r="J851" t="s">
        <v>1947</v>
      </c>
      <c r="K851">
        <v>6</v>
      </c>
      <c r="L851">
        <v>6</v>
      </c>
      <c r="M851">
        <v>614502</v>
      </c>
      <c r="N851" t="s">
        <v>388</v>
      </c>
      <c r="O851" t="s">
        <v>129</v>
      </c>
      <c r="P851">
        <v>26218.6</v>
      </c>
      <c r="Q851">
        <v>26218.6</v>
      </c>
      <c r="R851">
        <v>0</v>
      </c>
      <c r="S851">
        <v>26218.6</v>
      </c>
      <c r="T851">
        <v>0</v>
      </c>
      <c r="U851">
        <v>0</v>
      </c>
      <c r="V851">
        <v>0</v>
      </c>
      <c r="W851">
        <v>124034.4</v>
      </c>
      <c r="X851" t="s">
        <v>182</v>
      </c>
      <c r="Y851" t="s">
        <v>183</v>
      </c>
      <c r="AB851">
        <v>79541716</v>
      </c>
      <c r="AC851">
        <v>3</v>
      </c>
      <c r="AD851" t="s">
        <v>1933</v>
      </c>
      <c r="AE851" t="s">
        <v>730</v>
      </c>
      <c r="AF851" t="s">
        <v>300</v>
      </c>
      <c r="AG851" t="s">
        <v>1934</v>
      </c>
      <c r="AH851" t="s">
        <v>1170</v>
      </c>
      <c r="AI851">
        <v>11001</v>
      </c>
      <c r="AJ851" t="s">
        <v>1935</v>
      </c>
      <c r="AK851">
        <v>4092659</v>
      </c>
      <c r="AM851" t="s">
        <v>1936</v>
      </c>
      <c r="AN851">
        <v>13</v>
      </c>
      <c r="AO851" t="s">
        <v>113</v>
      </c>
      <c r="AP851" t="s">
        <v>113</v>
      </c>
      <c r="AQ851" t="s">
        <v>142</v>
      </c>
    </row>
    <row r="852" spans="1:43" x14ac:dyDescent="0.25">
      <c r="A852">
        <v>2024</v>
      </c>
      <c r="B852">
        <v>12</v>
      </c>
      <c r="C852">
        <v>26</v>
      </c>
      <c r="D852" s="33">
        <v>45652</v>
      </c>
      <c r="E852" t="s">
        <v>100</v>
      </c>
      <c r="F852" t="s">
        <v>101</v>
      </c>
      <c r="G852" t="s">
        <v>102</v>
      </c>
      <c r="H852">
        <v>1134</v>
      </c>
      <c r="I852" t="s">
        <v>1948</v>
      </c>
      <c r="J852" t="s">
        <v>852</v>
      </c>
      <c r="K852">
        <v>5</v>
      </c>
      <c r="L852">
        <v>6</v>
      </c>
      <c r="M852">
        <v>614502</v>
      </c>
      <c r="N852" t="s">
        <v>388</v>
      </c>
      <c r="O852" t="s">
        <v>129</v>
      </c>
      <c r="P852">
        <v>8403.5</v>
      </c>
      <c r="Q852">
        <v>8403.5</v>
      </c>
      <c r="R852">
        <v>0</v>
      </c>
      <c r="S852">
        <v>8403.5</v>
      </c>
      <c r="T852">
        <v>0</v>
      </c>
      <c r="U852">
        <v>0</v>
      </c>
      <c r="V852">
        <v>19800</v>
      </c>
      <c r="W852">
        <v>50473</v>
      </c>
      <c r="X852" t="s">
        <v>160</v>
      </c>
      <c r="Y852" t="s">
        <v>161</v>
      </c>
      <c r="AB852">
        <v>901817744</v>
      </c>
      <c r="AC852">
        <v>7</v>
      </c>
      <c r="AD852" t="s">
        <v>1644</v>
      </c>
      <c r="AI852">
        <v>11001</v>
      </c>
      <c r="AJ852" t="s">
        <v>1645</v>
      </c>
      <c r="AK852">
        <v>3153503936</v>
      </c>
      <c r="AM852" t="s">
        <v>1646</v>
      </c>
      <c r="AN852">
        <v>31</v>
      </c>
      <c r="AO852" t="s">
        <v>113</v>
      </c>
      <c r="AP852" t="s">
        <v>113</v>
      </c>
      <c r="AQ852" t="s">
        <v>114</v>
      </c>
    </row>
    <row r="853" spans="1:43" x14ac:dyDescent="0.25">
      <c r="A853">
        <v>2024</v>
      </c>
      <c r="B853">
        <v>12</v>
      </c>
      <c r="C853">
        <v>26</v>
      </c>
      <c r="D853" s="33">
        <v>45652</v>
      </c>
      <c r="E853" t="s">
        <v>100</v>
      </c>
      <c r="F853" t="s">
        <v>101</v>
      </c>
      <c r="G853" t="s">
        <v>102</v>
      </c>
      <c r="H853">
        <v>1134</v>
      </c>
      <c r="I853" t="s">
        <v>1948</v>
      </c>
      <c r="J853" t="s">
        <v>852</v>
      </c>
      <c r="K853">
        <v>6</v>
      </c>
      <c r="L853">
        <v>6</v>
      </c>
      <c r="M853">
        <v>614502</v>
      </c>
      <c r="N853" t="s">
        <v>388</v>
      </c>
      <c r="O853" t="s">
        <v>129</v>
      </c>
      <c r="P853">
        <v>8403.5</v>
      </c>
      <c r="Q853">
        <v>8403.5</v>
      </c>
      <c r="R853">
        <v>0</v>
      </c>
      <c r="S853">
        <v>8403.5</v>
      </c>
      <c r="T853">
        <v>0</v>
      </c>
      <c r="U853">
        <v>0</v>
      </c>
      <c r="V853">
        <v>19800</v>
      </c>
      <c r="W853">
        <v>50473</v>
      </c>
      <c r="X853" t="s">
        <v>165</v>
      </c>
      <c r="Y853" t="s">
        <v>166</v>
      </c>
      <c r="AB853">
        <v>901817744</v>
      </c>
      <c r="AC853">
        <v>7</v>
      </c>
      <c r="AD853" t="s">
        <v>1644</v>
      </c>
      <c r="AI853">
        <v>11001</v>
      </c>
      <c r="AJ853" t="s">
        <v>1645</v>
      </c>
      <c r="AK853">
        <v>3153503936</v>
      </c>
      <c r="AM853" t="s">
        <v>1646</v>
      </c>
      <c r="AN853">
        <v>31</v>
      </c>
      <c r="AO853" t="s">
        <v>113</v>
      </c>
      <c r="AP853" t="s">
        <v>113</v>
      </c>
      <c r="AQ853" t="s">
        <v>114</v>
      </c>
    </row>
    <row r="854" spans="1:43" x14ac:dyDescent="0.25">
      <c r="A854">
        <v>2024</v>
      </c>
      <c r="B854">
        <v>12</v>
      </c>
      <c r="C854">
        <v>26</v>
      </c>
      <c r="D854" s="33">
        <v>45652</v>
      </c>
      <c r="E854" t="s">
        <v>100</v>
      </c>
      <c r="F854" t="s">
        <v>101</v>
      </c>
      <c r="G854" t="s">
        <v>102</v>
      </c>
      <c r="H854">
        <v>1134</v>
      </c>
      <c r="I854" t="s">
        <v>1948</v>
      </c>
      <c r="J854" t="s">
        <v>852</v>
      </c>
      <c r="K854">
        <v>4</v>
      </c>
      <c r="L854">
        <v>6</v>
      </c>
      <c r="M854">
        <v>614502</v>
      </c>
      <c r="N854" t="s">
        <v>388</v>
      </c>
      <c r="O854" t="s">
        <v>129</v>
      </c>
      <c r="P854">
        <v>13866</v>
      </c>
      <c r="Q854">
        <v>13866</v>
      </c>
      <c r="R854">
        <v>0</v>
      </c>
      <c r="S854">
        <v>13866</v>
      </c>
      <c r="T854">
        <v>0</v>
      </c>
      <c r="U854">
        <v>0</v>
      </c>
      <c r="V854">
        <v>19800</v>
      </c>
      <c r="W854">
        <v>50473</v>
      </c>
      <c r="X854" t="s">
        <v>257</v>
      </c>
      <c r="Y854" t="s">
        <v>258</v>
      </c>
      <c r="AB854">
        <v>901817744</v>
      </c>
      <c r="AC854">
        <v>7</v>
      </c>
      <c r="AD854" t="s">
        <v>1644</v>
      </c>
      <c r="AI854">
        <v>11001</v>
      </c>
      <c r="AJ854" t="s">
        <v>1645</v>
      </c>
      <c r="AK854">
        <v>3153503936</v>
      </c>
      <c r="AM854" t="s">
        <v>1646</v>
      </c>
      <c r="AN854">
        <v>31</v>
      </c>
      <c r="AO854" t="s">
        <v>113</v>
      </c>
      <c r="AP854" t="s">
        <v>113</v>
      </c>
      <c r="AQ854" t="s">
        <v>114</v>
      </c>
    </row>
    <row r="855" spans="1:43" x14ac:dyDescent="0.25">
      <c r="A855">
        <v>2024</v>
      </c>
      <c r="B855">
        <v>12</v>
      </c>
      <c r="C855">
        <v>28</v>
      </c>
      <c r="D855" s="33">
        <v>45654</v>
      </c>
      <c r="E855" t="s">
        <v>100</v>
      </c>
      <c r="F855" t="s">
        <v>101</v>
      </c>
      <c r="G855" t="s">
        <v>102</v>
      </c>
      <c r="H855">
        <v>1135</v>
      </c>
      <c r="I855">
        <v>60029</v>
      </c>
      <c r="J855" t="s">
        <v>1949</v>
      </c>
      <c r="K855">
        <v>1</v>
      </c>
      <c r="L855">
        <v>6</v>
      </c>
      <c r="M855">
        <v>614502</v>
      </c>
      <c r="N855" t="s">
        <v>388</v>
      </c>
      <c r="O855" t="s">
        <v>129</v>
      </c>
      <c r="P855">
        <v>350000</v>
      </c>
      <c r="Q855">
        <v>350000</v>
      </c>
      <c r="R855">
        <v>0</v>
      </c>
      <c r="S855">
        <v>350000</v>
      </c>
      <c r="T855">
        <v>0</v>
      </c>
      <c r="U855">
        <v>0</v>
      </c>
      <c r="V855">
        <v>863200</v>
      </c>
      <c r="W855">
        <v>1213200</v>
      </c>
      <c r="X855" t="s">
        <v>180</v>
      </c>
      <c r="Y855" t="s">
        <v>181</v>
      </c>
      <c r="AB855">
        <v>830123501</v>
      </c>
      <c r="AC855">
        <v>8</v>
      </c>
      <c r="AD855" t="s">
        <v>1188</v>
      </c>
      <c r="AI855">
        <v>11001</v>
      </c>
      <c r="AJ855" t="s">
        <v>1189</v>
      </c>
      <c r="AK855">
        <v>7505857</v>
      </c>
      <c r="AM855" t="s">
        <v>1190</v>
      </c>
      <c r="AN855">
        <v>31</v>
      </c>
      <c r="AO855" t="s">
        <v>113</v>
      </c>
      <c r="AP855" t="s">
        <v>113</v>
      </c>
      <c r="AQ855" t="s">
        <v>142</v>
      </c>
    </row>
    <row r="856" spans="1:43" x14ac:dyDescent="0.25">
      <c r="A856">
        <v>2024</v>
      </c>
      <c r="B856">
        <v>12</v>
      </c>
      <c r="C856">
        <v>28</v>
      </c>
      <c r="D856" s="33">
        <v>45654</v>
      </c>
      <c r="E856" t="s">
        <v>100</v>
      </c>
      <c r="F856" t="s">
        <v>101</v>
      </c>
      <c r="G856" t="s">
        <v>102</v>
      </c>
      <c r="H856">
        <v>1137</v>
      </c>
      <c r="I856">
        <v>98</v>
      </c>
      <c r="J856" t="s">
        <v>1950</v>
      </c>
      <c r="K856">
        <v>1</v>
      </c>
      <c r="L856">
        <v>6</v>
      </c>
      <c r="M856">
        <v>614502</v>
      </c>
      <c r="N856" t="s">
        <v>388</v>
      </c>
      <c r="O856" t="s">
        <v>129</v>
      </c>
      <c r="P856">
        <v>320000</v>
      </c>
      <c r="Q856">
        <v>320000</v>
      </c>
      <c r="R856">
        <v>0</v>
      </c>
      <c r="S856">
        <v>320000</v>
      </c>
      <c r="T856">
        <v>0</v>
      </c>
      <c r="U856">
        <v>0</v>
      </c>
      <c r="V856">
        <v>315350</v>
      </c>
      <c r="W856">
        <v>22601350</v>
      </c>
      <c r="X856" t="s">
        <v>257</v>
      </c>
      <c r="Y856" t="s">
        <v>258</v>
      </c>
      <c r="Z856" t="s">
        <v>100</v>
      </c>
      <c r="AA856" t="s">
        <v>106</v>
      </c>
      <c r="AB856">
        <v>901853329</v>
      </c>
      <c r="AC856">
        <v>6</v>
      </c>
      <c r="AD856" t="s">
        <v>1532</v>
      </c>
      <c r="AI856">
        <v>11001</v>
      </c>
      <c r="AJ856" t="s">
        <v>1533</v>
      </c>
      <c r="AK856">
        <v>3155158598</v>
      </c>
      <c r="AM856" t="s">
        <v>1534</v>
      </c>
      <c r="AN856">
        <v>31</v>
      </c>
      <c r="AO856" t="s">
        <v>113</v>
      </c>
      <c r="AP856" t="s">
        <v>113</v>
      </c>
      <c r="AQ856" t="s">
        <v>142</v>
      </c>
    </row>
    <row r="857" spans="1:43" x14ac:dyDescent="0.25">
      <c r="A857">
        <v>2024</v>
      </c>
      <c r="B857">
        <v>12</v>
      </c>
      <c r="C857">
        <v>30</v>
      </c>
      <c r="D857" s="33">
        <v>45656</v>
      </c>
      <c r="E857" t="s">
        <v>1401</v>
      </c>
      <c r="F857" t="s">
        <v>1402</v>
      </c>
      <c r="G857" t="s">
        <v>102</v>
      </c>
      <c r="H857">
        <v>7116</v>
      </c>
      <c r="I857">
        <v>122</v>
      </c>
      <c r="J857" t="s">
        <v>1951</v>
      </c>
      <c r="K857">
        <v>1</v>
      </c>
      <c r="L857">
        <v>6</v>
      </c>
      <c r="M857">
        <v>614502</v>
      </c>
      <c r="N857" t="s">
        <v>388</v>
      </c>
      <c r="O857" t="s">
        <v>129</v>
      </c>
      <c r="P857">
        <v>6300000</v>
      </c>
      <c r="Q857">
        <v>6300000</v>
      </c>
      <c r="R857">
        <v>0</v>
      </c>
      <c r="S857">
        <v>6300000</v>
      </c>
      <c r="T857">
        <v>0</v>
      </c>
      <c r="U857">
        <v>0</v>
      </c>
      <c r="V857">
        <v>0</v>
      </c>
      <c r="W857">
        <v>6300000</v>
      </c>
      <c r="X857" t="s">
        <v>169</v>
      </c>
      <c r="Y857" t="s">
        <v>170</v>
      </c>
      <c r="AB857">
        <v>19220883</v>
      </c>
      <c r="AC857">
        <v>1</v>
      </c>
      <c r="AD857" t="s">
        <v>1952</v>
      </c>
      <c r="AE857" t="s">
        <v>1953</v>
      </c>
      <c r="AG857" t="s">
        <v>815</v>
      </c>
      <c r="AH857" t="s">
        <v>705</v>
      </c>
      <c r="AI857">
        <v>11001</v>
      </c>
      <c r="AJ857" t="s">
        <v>1954</v>
      </c>
      <c r="AK857">
        <v>3105732843</v>
      </c>
      <c r="AM857" t="s">
        <v>1955</v>
      </c>
      <c r="AN857">
        <v>31</v>
      </c>
      <c r="AO857" t="s">
        <v>113</v>
      </c>
      <c r="AP857" t="s">
        <v>113</v>
      </c>
      <c r="AQ857" t="s">
        <v>114</v>
      </c>
    </row>
    <row r="858" spans="1:43" x14ac:dyDescent="0.25">
      <c r="A858">
        <v>2024</v>
      </c>
      <c r="B858">
        <v>12</v>
      </c>
      <c r="C858">
        <v>30</v>
      </c>
      <c r="D858" s="33">
        <v>45656</v>
      </c>
      <c r="E858" t="s">
        <v>214</v>
      </c>
      <c r="F858" t="s">
        <v>215</v>
      </c>
      <c r="G858" t="s">
        <v>102</v>
      </c>
      <c r="H858">
        <v>2349</v>
      </c>
      <c r="I858">
        <v>2349</v>
      </c>
      <c r="J858" t="s">
        <v>1956</v>
      </c>
      <c r="K858">
        <v>1</v>
      </c>
      <c r="L858">
        <v>6</v>
      </c>
      <c r="M858">
        <v>614502</v>
      </c>
      <c r="N858" t="s">
        <v>388</v>
      </c>
      <c r="O858" t="s">
        <v>105</v>
      </c>
      <c r="P858">
        <v>4213950</v>
      </c>
      <c r="Q858">
        <v>0</v>
      </c>
      <c r="R858">
        <v>4213950</v>
      </c>
      <c r="S858">
        <v>-4213950</v>
      </c>
      <c r="T858">
        <v>0</v>
      </c>
      <c r="U858">
        <v>0</v>
      </c>
      <c r="V858">
        <v>0</v>
      </c>
      <c r="W858">
        <v>-4213950</v>
      </c>
      <c r="X858" t="s">
        <v>1431</v>
      </c>
      <c r="Y858" t="s">
        <v>1432</v>
      </c>
      <c r="AB858">
        <v>52491033</v>
      </c>
      <c r="AC858">
        <v>8</v>
      </c>
      <c r="AD858" t="s">
        <v>1957</v>
      </c>
      <c r="AE858" t="s">
        <v>500</v>
      </c>
      <c r="AF858" t="s">
        <v>1958</v>
      </c>
      <c r="AG858" t="s">
        <v>1959</v>
      </c>
      <c r="AH858" t="s">
        <v>1170</v>
      </c>
      <c r="AI858">
        <v>11001</v>
      </c>
      <c r="AJ858" t="s">
        <v>1960</v>
      </c>
      <c r="AK858">
        <v>3168775414</v>
      </c>
      <c r="AM858" t="s">
        <v>1961</v>
      </c>
      <c r="AN858">
        <v>13</v>
      </c>
      <c r="AO858" t="s">
        <v>113</v>
      </c>
      <c r="AP858" t="s">
        <v>113</v>
      </c>
      <c r="AQ858" t="s">
        <v>114</v>
      </c>
    </row>
    <row r="859" spans="1:43" x14ac:dyDescent="0.25">
      <c r="A859">
        <v>2024</v>
      </c>
      <c r="B859">
        <v>12</v>
      </c>
      <c r="C859">
        <v>30</v>
      </c>
      <c r="D859" s="33">
        <v>45656</v>
      </c>
      <c r="E859" t="s">
        <v>214</v>
      </c>
      <c r="F859" t="s">
        <v>215</v>
      </c>
      <c r="G859" t="s">
        <v>102</v>
      </c>
      <c r="H859">
        <v>2372</v>
      </c>
      <c r="I859">
        <v>2372</v>
      </c>
      <c r="J859" t="s">
        <v>1962</v>
      </c>
      <c r="K859">
        <v>12</v>
      </c>
      <c r="L859">
        <v>6</v>
      </c>
      <c r="M859">
        <v>614502</v>
      </c>
      <c r="N859" t="s">
        <v>388</v>
      </c>
      <c r="O859" t="s">
        <v>129</v>
      </c>
      <c r="P859">
        <v>25000</v>
      </c>
      <c r="Q859">
        <v>25000</v>
      </c>
      <c r="R859">
        <v>0</v>
      </c>
      <c r="S859">
        <v>25000</v>
      </c>
      <c r="T859">
        <v>0</v>
      </c>
      <c r="U859">
        <v>0</v>
      </c>
      <c r="V859">
        <v>708000</v>
      </c>
      <c r="W859">
        <v>1404000</v>
      </c>
      <c r="X859" t="s">
        <v>1639</v>
      </c>
      <c r="Y859" t="s">
        <v>181</v>
      </c>
      <c r="Z859">
        <v>1</v>
      </c>
      <c r="AB859">
        <v>900915363</v>
      </c>
      <c r="AC859">
        <v>0</v>
      </c>
      <c r="AD859" t="s">
        <v>760</v>
      </c>
      <c r="AI859">
        <v>11001</v>
      </c>
      <c r="AJ859" t="s">
        <v>761</v>
      </c>
      <c r="AK859">
        <v>8985019</v>
      </c>
      <c r="AM859" t="s">
        <v>762</v>
      </c>
      <c r="AN859">
        <v>31</v>
      </c>
      <c r="AO859" t="s">
        <v>113</v>
      </c>
      <c r="AP859" t="s">
        <v>113</v>
      </c>
      <c r="AQ859" t="s">
        <v>763</v>
      </c>
    </row>
    <row r="860" spans="1:43" x14ac:dyDescent="0.25">
      <c r="A860">
        <v>2024</v>
      </c>
      <c r="B860">
        <v>12</v>
      </c>
      <c r="C860">
        <v>30</v>
      </c>
      <c r="D860" s="33">
        <v>45656</v>
      </c>
      <c r="E860" t="s">
        <v>214</v>
      </c>
      <c r="F860" t="s">
        <v>215</v>
      </c>
      <c r="G860" t="s">
        <v>102</v>
      </c>
      <c r="H860">
        <v>2372</v>
      </c>
      <c r="I860">
        <v>2372</v>
      </c>
      <c r="J860" t="s">
        <v>1962</v>
      </c>
      <c r="K860">
        <v>18</v>
      </c>
      <c r="L860">
        <v>6</v>
      </c>
      <c r="M860">
        <v>614502</v>
      </c>
      <c r="N860" t="s">
        <v>388</v>
      </c>
      <c r="O860" t="s">
        <v>129</v>
      </c>
      <c r="P860">
        <v>18000</v>
      </c>
      <c r="Q860">
        <v>18000</v>
      </c>
      <c r="R860">
        <v>0</v>
      </c>
      <c r="S860">
        <v>18000</v>
      </c>
      <c r="T860">
        <v>0</v>
      </c>
      <c r="U860">
        <v>0</v>
      </c>
      <c r="V860">
        <v>708000</v>
      </c>
      <c r="W860">
        <v>1404000</v>
      </c>
      <c r="X860" t="s">
        <v>257</v>
      </c>
      <c r="Y860" t="s">
        <v>258</v>
      </c>
      <c r="Z860">
        <v>1</v>
      </c>
      <c r="AB860">
        <v>900915363</v>
      </c>
      <c r="AC860">
        <v>0</v>
      </c>
      <c r="AD860" t="s">
        <v>760</v>
      </c>
      <c r="AI860">
        <v>11001</v>
      </c>
      <c r="AJ860" t="s">
        <v>761</v>
      </c>
      <c r="AK860">
        <v>8985019</v>
      </c>
      <c r="AM860" t="s">
        <v>762</v>
      </c>
      <c r="AN860">
        <v>31</v>
      </c>
      <c r="AO860" t="s">
        <v>113</v>
      </c>
      <c r="AP860" t="s">
        <v>113</v>
      </c>
      <c r="AQ860" t="s">
        <v>763</v>
      </c>
    </row>
    <row r="861" spans="1:43" x14ac:dyDescent="0.25">
      <c r="A861">
        <v>2024</v>
      </c>
      <c r="B861">
        <v>12</v>
      </c>
      <c r="C861">
        <v>30</v>
      </c>
      <c r="D861" s="33">
        <v>45656</v>
      </c>
      <c r="E861" t="s">
        <v>214</v>
      </c>
      <c r="F861" t="s">
        <v>215</v>
      </c>
      <c r="G861" t="s">
        <v>102</v>
      </c>
      <c r="H861">
        <v>2372</v>
      </c>
      <c r="I861">
        <v>2372</v>
      </c>
      <c r="J861" t="s">
        <v>1962</v>
      </c>
      <c r="K861">
        <v>38</v>
      </c>
      <c r="L861">
        <v>6</v>
      </c>
      <c r="M861">
        <v>614502</v>
      </c>
      <c r="N861" t="s">
        <v>388</v>
      </c>
      <c r="O861" t="s">
        <v>129</v>
      </c>
      <c r="P861">
        <v>25000</v>
      </c>
      <c r="Q861">
        <v>25000</v>
      </c>
      <c r="R861">
        <v>0</v>
      </c>
      <c r="S861">
        <v>25000</v>
      </c>
      <c r="T861">
        <v>0</v>
      </c>
      <c r="U861">
        <v>0</v>
      </c>
      <c r="V861">
        <v>708000</v>
      </c>
      <c r="W861">
        <v>1404000</v>
      </c>
      <c r="X861" t="s">
        <v>182</v>
      </c>
      <c r="Y861" t="s">
        <v>183</v>
      </c>
      <c r="Z861">
        <v>1</v>
      </c>
      <c r="AB861">
        <v>900915363</v>
      </c>
      <c r="AC861">
        <v>0</v>
      </c>
      <c r="AD861" t="s">
        <v>760</v>
      </c>
      <c r="AI861">
        <v>11001</v>
      </c>
      <c r="AJ861" t="s">
        <v>761</v>
      </c>
      <c r="AK861">
        <v>8985019</v>
      </c>
      <c r="AM861" t="s">
        <v>762</v>
      </c>
      <c r="AN861">
        <v>31</v>
      </c>
      <c r="AO861" t="s">
        <v>113</v>
      </c>
      <c r="AP861" t="s">
        <v>113</v>
      </c>
      <c r="AQ861" t="s">
        <v>763</v>
      </c>
    </row>
    <row r="862" spans="1:43" x14ac:dyDescent="0.25">
      <c r="A862">
        <v>2024</v>
      </c>
      <c r="B862">
        <v>12</v>
      </c>
      <c r="C862">
        <v>30</v>
      </c>
      <c r="D862" s="33">
        <v>45656</v>
      </c>
      <c r="E862" t="s">
        <v>214</v>
      </c>
      <c r="F862" t="s">
        <v>215</v>
      </c>
      <c r="G862" t="s">
        <v>102</v>
      </c>
      <c r="H862">
        <v>2372</v>
      </c>
      <c r="I862">
        <v>2372</v>
      </c>
      <c r="J862" t="s">
        <v>1962</v>
      </c>
      <c r="K862">
        <v>4</v>
      </c>
      <c r="L862">
        <v>6</v>
      </c>
      <c r="M862">
        <v>614502</v>
      </c>
      <c r="N862" t="s">
        <v>388</v>
      </c>
      <c r="O862" t="s">
        <v>129</v>
      </c>
      <c r="P862">
        <v>18000</v>
      </c>
      <c r="Q862">
        <v>18000</v>
      </c>
      <c r="R862">
        <v>0</v>
      </c>
      <c r="S862">
        <v>18000</v>
      </c>
      <c r="T862">
        <v>0</v>
      </c>
      <c r="U862">
        <v>0</v>
      </c>
      <c r="V862">
        <v>708000</v>
      </c>
      <c r="W862">
        <v>1404000</v>
      </c>
      <c r="X862" t="s">
        <v>148</v>
      </c>
      <c r="Y862" t="s">
        <v>149</v>
      </c>
      <c r="Z862">
        <v>1</v>
      </c>
      <c r="AB862">
        <v>900915363</v>
      </c>
      <c r="AC862">
        <v>0</v>
      </c>
      <c r="AD862" t="s">
        <v>760</v>
      </c>
      <c r="AI862">
        <v>11001</v>
      </c>
      <c r="AJ862" t="s">
        <v>761</v>
      </c>
      <c r="AK862">
        <v>8985019</v>
      </c>
      <c r="AM862" t="s">
        <v>762</v>
      </c>
      <c r="AN862">
        <v>31</v>
      </c>
      <c r="AO862" t="s">
        <v>113</v>
      </c>
      <c r="AP862" t="s">
        <v>113</v>
      </c>
      <c r="AQ862" t="s">
        <v>763</v>
      </c>
    </row>
    <row r="863" spans="1:43" x14ac:dyDescent="0.25">
      <c r="A863">
        <v>2024</v>
      </c>
      <c r="B863">
        <v>12</v>
      </c>
      <c r="C863">
        <v>30</v>
      </c>
      <c r="D863" s="33">
        <v>45656</v>
      </c>
      <c r="E863" t="s">
        <v>214</v>
      </c>
      <c r="F863" t="s">
        <v>215</v>
      </c>
      <c r="G863" t="s">
        <v>102</v>
      </c>
      <c r="H863">
        <v>2372</v>
      </c>
      <c r="I863">
        <v>2372</v>
      </c>
      <c r="J863" t="s">
        <v>1962</v>
      </c>
      <c r="K863">
        <v>30</v>
      </c>
      <c r="L863">
        <v>6</v>
      </c>
      <c r="M863">
        <v>614502</v>
      </c>
      <c r="N863" t="s">
        <v>388</v>
      </c>
      <c r="O863" t="s">
        <v>129</v>
      </c>
      <c r="P863">
        <v>18000</v>
      </c>
      <c r="Q863">
        <v>18000</v>
      </c>
      <c r="R863">
        <v>0</v>
      </c>
      <c r="S863">
        <v>18000</v>
      </c>
      <c r="T863">
        <v>0</v>
      </c>
      <c r="U863">
        <v>0</v>
      </c>
      <c r="V863">
        <v>708000</v>
      </c>
      <c r="W863">
        <v>1404000</v>
      </c>
      <c r="X863" t="s">
        <v>148</v>
      </c>
      <c r="Y863" t="s">
        <v>149</v>
      </c>
      <c r="Z863">
        <v>1</v>
      </c>
      <c r="AB863">
        <v>900915363</v>
      </c>
      <c r="AC863">
        <v>0</v>
      </c>
      <c r="AD863" t="s">
        <v>760</v>
      </c>
      <c r="AI863">
        <v>11001</v>
      </c>
      <c r="AJ863" t="s">
        <v>761</v>
      </c>
      <c r="AK863">
        <v>8985019</v>
      </c>
      <c r="AM863" t="s">
        <v>762</v>
      </c>
      <c r="AN863">
        <v>31</v>
      </c>
      <c r="AO863" t="s">
        <v>113</v>
      </c>
      <c r="AP863" t="s">
        <v>113</v>
      </c>
      <c r="AQ863" t="s">
        <v>763</v>
      </c>
    </row>
    <row r="864" spans="1:43" x14ac:dyDescent="0.25">
      <c r="A864">
        <v>2024</v>
      </c>
      <c r="B864">
        <v>12</v>
      </c>
      <c r="C864">
        <v>30</v>
      </c>
      <c r="D864" s="33">
        <v>45656</v>
      </c>
      <c r="E864" t="s">
        <v>214</v>
      </c>
      <c r="F864" t="s">
        <v>215</v>
      </c>
      <c r="G864" t="s">
        <v>102</v>
      </c>
      <c r="H864">
        <v>2372</v>
      </c>
      <c r="I864">
        <v>2372</v>
      </c>
      <c r="J864" t="s">
        <v>1962</v>
      </c>
      <c r="K864">
        <v>20</v>
      </c>
      <c r="L864">
        <v>6</v>
      </c>
      <c r="M864">
        <v>614502</v>
      </c>
      <c r="N864" t="s">
        <v>388</v>
      </c>
      <c r="O864" t="s">
        <v>129</v>
      </c>
      <c r="P864">
        <v>25000</v>
      </c>
      <c r="Q864">
        <v>25000</v>
      </c>
      <c r="R864">
        <v>0</v>
      </c>
      <c r="S864">
        <v>25000</v>
      </c>
      <c r="T864">
        <v>0</v>
      </c>
      <c r="U864">
        <v>0</v>
      </c>
      <c r="V864">
        <v>708000</v>
      </c>
      <c r="W864">
        <v>1404000</v>
      </c>
      <c r="X864" t="s">
        <v>201</v>
      </c>
      <c r="Y864" t="s">
        <v>202</v>
      </c>
      <c r="Z864">
        <v>1</v>
      </c>
      <c r="AB864">
        <v>900915363</v>
      </c>
      <c r="AC864">
        <v>0</v>
      </c>
      <c r="AD864" t="s">
        <v>760</v>
      </c>
      <c r="AI864">
        <v>11001</v>
      </c>
      <c r="AJ864" t="s">
        <v>761</v>
      </c>
      <c r="AK864">
        <v>8985019</v>
      </c>
      <c r="AM864" t="s">
        <v>762</v>
      </c>
      <c r="AN864">
        <v>31</v>
      </c>
      <c r="AO864" t="s">
        <v>113</v>
      </c>
      <c r="AP864" t="s">
        <v>113</v>
      </c>
      <c r="AQ864" t="s">
        <v>763</v>
      </c>
    </row>
    <row r="865" spans="1:43" x14ac:dyDescent="0.25">
      <c r="A865">
        <v>2024</v>
      </c>
      <c r="B865">
        <v>12</v>
      </c>
      <c r="C865">
        <v>30</v>
      </c>
      <c r="D865" s="33">
        <v>45656</v>
      </c>
      <c r="E865" t="s">
        <v>214</v>
      </c>
      <c r="F865" t="s">
        <v>215</v>
      </c>
      <c r="G865" t="s">
        <v>102</v>
      </c>
      <c r="H865">
        <v>2372</v>
      </c>
      <c r="I865">
        <v>2372</v>
      </c>
      <c r="J865" t="s">
        <v>1962</v>
      </c>
      <c r="K865">
        <v>5</v>
      </c>
      <c r="L865">
        <v>6</v>
      </c>
      <c r="M865">
        <v>614502</v>
      </c>
      <c r="N865" t="s">
        <v>388</v>
      </c>
      <c r="O865" t="s">
        <v>129</v>
      </c>
      <c r="P865">
        <v>18000</v>
      </c>
      <c r="Q865">
        <v>18000</v>
      </c>
      <c r="R865">
        <v>0</v>
      </c>
      <c r="S865">
        <v>18000</v>
      </c>
      <c r="T865">
        <v>0</v>
      </c>
      <c r="U865">
        <v>0</v>
      </c>
      <c r="V865">
        <v>708000</v>
      </c>
      <c r="W865">
        <v>1404000</v>
      </c>
      <c r="X865" t="s">
        <v>158</v>
      </c>
      <c r="Y865" t="s">
        <v>159</v>
      </c>
      <c r="Z865">
        <v>1</v>
      </c>
      <c r="AB865">
        <v>900915363</v>
      </c>
      <c r="AC865">
        <v>0</v>
      </c>
      <c r="AD865" t="s">
        <v>760</v>
      </c>
      <c r="AI865">
        <v>11001</v>
      </c>
      <c r="AJ865" t="s">
        <v>761</v>
      </c>
      <c r="AK865">
        <v>8985019</v>
      </c>
      <c r="AM865" t="s">
        <v>762</v>
      </c>
      <c r="AN865">
        <v>31</v>
      </c>
      <c r="AO865" t="s">
        <v>113</v>
      </c>
      <c r="AP865" t="s">
        <v>113</v>
      </c>
      <c r="AQ865" t="s">
        <v>763</v>
      </c>
    </row>
    <row r="866" spans="1:43" x14ac:dyDescent="0.25">
      <c r="A866">
        <v>2024</v>
      </c>
      <c r="B866">
        <v>12</v>
      </c>
      <c r="C866">
        <v>30</v>
      </c>
      <c r="D866" s="33">
        <v>45656</v>
      </c>
      <c r="E866" t="s">
        <v>214</v>
      </c>
      <c r="F866" t="s">
        <v>215</v>
      </c>
      <c r="G866" t="s">
        <v>102</v>
      </c>
      <c r="H866">
        <v>2372</v>
      </c>
      <c r="I866">
        <v>2372</v>
      </c>
      <c r="J866" t="s">
        <v>1962</v>
      </c>
      <c r="K866">
        <v>29</v>
      </c>
      <c r="L866">
        <v>6</v>
      </c>
      <c r="M866">
        <v>614502</v>
      </c>
      <c r="N866" t="s">
        <v>388</v>
      </c>
      <c r="O866" t="s">
        <v>129</v>
      </c>
      <c r="P866">
        <v>18000</v>
      </c>
      <c r="Q866">
        <v>18000</v>
      </c>
      <c r="R866">
        <v>0</v>
      </c>
      <c r="S866">
        <v>18000</v>
      </c>
      <c r="T866">
        <v>0</v>
      </c>
      <c r="U866">
        <v>0</v>
      </c>
      <c r="V866">
        <v>708000</v>
      </c>
      <c r="W866">
        <v>1404000</v>
      </c>
      <c r="X866" t="s">
        <v>158</v>
      </c>
      <c r="Y866" t="s">
        <v>159</v>
      </c>
      <c r="Z866">
        <v>1</v>
      </c>
      <c r="AB866">
        <v>900915363</v>
      </c>
      <c r="AC866">
        <v>0</v>
      </c>
      <c r="AD866" t="s">
        <v>760</v>
      </c>
      <c r="AI866">
        <v>11001</v>
      </c>
      <c r="AJ866" t="s">
        <v>761</v>
      </c>
      <c r="AK866">
        <v>8985019</v>
      </c>
      <c r="AM866" t="s">
        <v>762</v>
      </c>
      <c r="AN866">
        <v>31</v>
      </c>
      <c r="AO866" t="s">
        <v>113</v>
      </c>
      <c r="AP866" t="s">
        <v>113</v>
      </c>
      <c r="AQ866" t="s">
        <v>763</v>
      </c>
    </row>
    <row r="867" spans="1:43" x14ac:dyDescent="0.25">
      <c r="A867">
        <v>2024</v>
      </c>
      <c r="B867">
        <v>12</v>
      </c>
      <c r="C867">
        <v>30</v>
      </c>
      <c r="D867" s="33">
        <v>45656</v>
      </c>
      <c r="E867" t="s">
        <v>214</v>
      </c>
      <c r="F867" t="s">
        <v>215</v>
      </c>
      <c r="G867" t="s">
        <v>102</v>
      </c>
      <c r="H867">
        <v>2372</v>
      </c>
      <c r="I867">
        <v>2372</v>
      </c>
      <c r="J867" t="s">
        <v>1962</v>
      </c>
      <c r="K867">
        <v>10</v>
      </c>
      <c r="L867">
        <v>6</v>
      </c>
      <c r="M867">
        <v>614502</v>
      </c>
      <c r="N867" t="s">
        <v>388</v>
      </c>
      <c r="O867" t="s">
        <v>129</v>
      </c>
      <c r="P867">
        <v>18000</v>
      </c>
      <c r="Q867">
        <v>18000</v>
      </c>
      <c r="R867">
        <v>0</v>
      </c>
      <c r="S867">
        <v>18000</v>
      </c>
      <c r="T867">
        <v>0</v>
      </c>
      <c r="U867">
        <v>0</v>
      </c>
      <c r="V867">
        <v>708000</v>
      </c>
      <c r="W867">
        <v>1404000</v>
      </c>
      <c r="X867" t="s">
        <v>306</v>
      </c>
      <c r="Y867" t="s">
        <v>307</v>
      </c>
      <c r="Z867">
        <v>1</v>
      </c>
      <c r="AB867">
        <v>900915363</v>
      </c>
      <c r="AC867">
        <v>0</v>
      </c>
      <c r="AD867" t="s">
        <v>760</v>
      </c>
      <c r="AI867">
        <v>11001</v>
      </c>
      <c r="AJ867" t="s">
        <v>761</v>
      </c>
      <c r="AK867">
        <v>8985019</v>
      </c>
      <c r="AM867" t="s">
        <v>762</v>
      </c>
      <c r="AN867">
        <v>31</v>
      </c>
      <c r="AO867" t="s">
        <v>113</v>
      </c>
      <c r="AP867" t="s">
        <v>113</v>
      </c>
      <c r="AQ867" t="s">
        <v>763</v>
      </c>
    </row>
    <row r="868" spans="1:43" x14ac:dyDescent="0.25">
      <c r="A868">
        <v>2024</v>
      </c>
      <c r="B868">
        <v>12</v>
      </c>
      <c r="C868">
        <v>30</v>
      </c>
      <c r="D868" s="33">
        <v>45656</v>
      </c>
      <c r="E868" t="s">
        <v>214</v>
      </c>
      <c r="F868" t="s">
        <v>215</v>
      </c>
      <c r="G868" t="s">
        <v>102</v>
      </c>
      <c r="H868">
        <v>2372</v>
      </c>
      <c r="I868">
        <v>2372</v>
      </c>
      <c r="J868" t="s">
        <v>1962</v>
      </c>
      <c r="K868">
        <v>24</v>
      </c>
      <c r="L868">
        <v>6</v>
      </c>
      <c r="M868">
        <v>614502</v>
      </c>
      <c r="N868" t="s">
        <v>388</v>
      </c>
      <c r="O868" t="s">
        <v>129</v>
      </c>
      <c r="P868">
        <v>18000</v>
      </c>
      <c r="Q868">
        <v>18000</v>
      </c>
      <c r="R868">
        <v>0</v>
      </c>
      <c r="S868">
        <v>18000</v>
      </c>
      <c r="T868">
        <v>0</v>
      </c>
      <c r="U868">
        <v>0</v>
      </c>
      <c r="V868">
        <v>708000</v>
      </c>
      <c r="W868">
        <v>1404000</v>
      </c>
      <c r="X868" t="s">
        <v>306</v>
      </c>
      <c r="Y868" t="s">
        <v>307</v>
      </c>
      <c r="Z868">
        <v>1</v>
      </c>
      <c r="AB868">
        <v>900915363</v>
      </c>
      <c r="AC868">
        <v>0</v>
      </c>
      <c r="AD868" t="s">
        <v>760</v>
      </c>
      <c r="AI868">
        <v>11001</v>
      </c>
      <c r="AJ868" t="s">
        <v>761</v>
      </c>
      <c r="AK868">
        <v>8985019</v>
      </c>
      <c r="AM868" t="s">
        <v>762</v>
      </c>
      <c r="AN868">
        <v>31</v>
      </c>
      <c r="AO868" t="s">
        <v>113</v>
      </c>
      <c r="AP868" t="s">
        <v>113</v>
      </c>
      <c r="AQ868" t="s">
        <v>763</v>
      </c>
    </row>
    <row r="869" spans="1:43" x14ac:dyDescent="0.25">
      <c r="A869">
        <v>2024</v>
      </c>
      <c r="B869">
        <v>12</v>
      </c>
      <c r="C869">
        <v>30</v>
      </c>
      <c r="D869" s="33">
        <v>45656</v>
      </c>
      <c r="E869" t="s">
        <v>214</v>
      </c>
      <c r="F869" t="s">
        <v>215</v>
      </c>
      <c r="G869" t="s">
        <v>102</v>
      </c>
      <c r="H869">
        <v>2372</v>
      </c>
      <c r="I869">
        <v>2372</v>
      </c>
      <c r="J869" t="s">
        <v>1962</v>
      </c>
      <c r="K869">
        <v>8</v>
      </c>
      <c r="L869">
        <v>6</v>
      </c>
      <c r="M869">
        <v>614502</v>
      </c>
      <c r="N869" t="s">
        <v>388</v>
      </c>
      <c r="O869" t="s">
        <v>129</v>
      </c>
      <c r="P869">
        <v>18000</v>
      </c>
      <c r="Q869">
        <v>18000</v>
      </c>
      <c r="R869">
        <v>0</v>
      </c>
      <c r="S869">
        <v>18000</v>
      </c>
      <c r="T869">
        <v>0</v>
      </c>
      <c r="U869">
        <v>0</v>
      </c>
      <c r="V869">
        <v>708000</v>
      </c>
      <c r="W869">
        <v>1404000</v>
      </c>
      <c r="X869" t="s">
        <v>160</v>
      </c>
      <c r="Y869" t="s">
        <v>161</v>
      </c>
      <c r="Z869">
        <v>1</v>
      </c>
      <c r="AB869">
        <v>900915363</v>
      </c>
      <c r="AC869">
        <v>0</v>
      </c>
      <c r="AD869" t="s">
        <v>760</v>
      </c>
      <c r="AI869">
        <v>11001</v>
      </c>
      <c r="AJ869" t="s">
        <v>761</v>
      </c>
      <c r="AK869">
        <v>8985019</v>
      </c>
      <c r="AM869" t="s">
        <v>762</v>
      </c>
      <c r="AN869">
        <v>31</v>
      </c>
      <c r="AO869" t="s">
        <v>113</v>
      </c>
      <c r="AP869" t="s">
        <v>113</v>
      </c>
      <c r="AQ869" t="s">
        <v>763</v>
      </c>
    </row>
    <row r="870" spans="1:43" x14ac:dyDescent="0.25">
      <c r="A870">
        <v>2024</v>
      </c>
      <c r="B870">
        <v>12</v>
      </c>
      <c r="C870">
        <v>30</v>
      </c>
      <c r="D870" s="33">
        <v>45656</v>
      </c>
      <c r="E870" t="s">
        <v>214</v>
      </c>
      <c r="F870" t="s">
        <v>215</v>
      </c>
      <c r="G870" t="s">
        <v>102</v>
      </c>
      <c r="H870">
        <v>2372</v>
      </c>
      <c r="I870">
        <v>2372</v>
      </c>
      <c r="J870" t="s">
        <v>1962</v>
      </c>
      <c r="K870">
        <v>32</v>
      </c>
      <c r="L870">
        <v>6</v>
      </c>
      <c r="M870">
        <v>614502</v>
      </c>
      <c r="N870" t="s">
        <v>388</v>
      </c>
      <c r="O870" t="s">
        <v>129</v>
      </c>
      <c r="P870">
        <v>18000</v>
      </c>
      <c r="Q870">
        <v>18000</v>
      </c>
      <c r="R870">
        <v>0</v>
      </c>
      <c r="S870">
        <v>18000</v>
      </c>
      <c r="T870">
        <v>0</v>
      </c>
      <c r="U870">
        <v>0</v>
      </c>
      <c r="V870">
        <v>708000</v>
      </c>
      <c r="W870">
        <v>1404000</v>
      </c>
      <c r="X870" t="s">
        <v>665</v>
      </c>
      <c r="Y870" t="s">
        <v>161</v>
      </c>
      <c r="Z870">
        <v>1</v>
      </c>
      <c r="AB870">
        <v>900915363</v>
      </c>
      <c r="AC870">
        <v>0</v>
      </c>
      <c r="AD870" t="s">
        <v>760</v>
      </c>
      <c r="AI870">
        <v>11001</v>
      </c>
      <c r="AJ870" t="s">
        <v>761</v>
      </c>
      <c r="AK870">
        <v>8985019</v>
      </c>
      <c r="AM870" t="s">
        <v>762</v>
      </c>
      <c r="AN870">
        <v>31</v>
      </c>
      <c r="AO870" t="s">
        <v>113</v>
      </c>
      <c r="AP870" t="s">
        <v>113</v>
      </c>
      <c r="AQ870" t="s">
        <v>763</v>
      </c>
    </row>
    <row r="871" spans="1:43" x14ac:dyDescent="0.25">
      <c r="A871">
        <v>2024</v>
      </c>
      <c r="B871">
        <v>12</v>
      </c>
      <c r="C871">
        <v>30</v>
      </c>
      <c r="D871" s="33">
        <v>45656</v>
      </c>
      <c r="E871" t="s">
        <v>214</v>
      </c>
      <c r="F871" t="s">
        <v>215</v>
      </c>
      <c r="G871" t="s">
        <v>102</v>
      </c>
      <c r="H871">
        <v>2372</v>
      </c>
      <c r="I871">
        <v>2372</v>
      </c>
      <c r="J871" t="s">
        <v>1962</v>
      </c>
      <c r="K871">
        <v>34</v>
      </c>
      <c r="L871">
        <v>6</v>
      </c>
      <c r="M871">
        <v>614502</v>
      </c>
      <c r="N871" t="s">
        <v>388</v>
      </c>
      <c r="O871" t="s">
        <v>129</v>
      </c>
      <c r="P871">
        <v>18000</v>
      </c>
      <c r="Q871">
        <v>18000</v>
      </c>
      <c r="R871">
        <v>0</v>
      </c>
      <c r="S871">
        <v>18000</v>
      </c>
      <c r="T871">
        <v>0</v>
      </c>
      <c r="U871">
        <v>0</v>
      </c>
      <c r="V871">
        <v>708000</v>
      </c>
      <c r="W871">
        <v>1404000</v>
      </c>
      <c r="X871" t="s">
        <v>160</v>
      </c>
      <c r="Y871" t="s">
        <v>161</v>
      </c>
      <c r="Z871">
        <v>1</v>
      </c>
      <c r="AB871">
        <v>900915363</v>
      </c>
      <c r="AC871">
        <v>0</v>
      </c>
      <c r="AD871" t="s">
        <v>760</v>
      </c>
      <c r="AI871">
        <v>11001</v>
      </c>
      <c r="AJ871" t="s">
        <v>761</v>
      </c>
      <c r="AK871">
        <v>8985019</v>
      </c>
      <c r="AM871" t="s">
        <v>762</v>
      </c>
      <c r="AN871">
        <v>31</v>
      </c>
      <c r="AO871" t="s">
        <v>113</v>
      </c>
      <c r="AP871" t="s">
        <v>113</v>
      </c>
      <c r="AQ871" t="s">
        <v>763</v>
      </c>
    </row>
    <row r="872" spans="1:43" x14ac:dyDescent="0.25">
      <c r="A872">
        <v>2024</v>
      </c>
      <c r="B872">
        <v>12</v>
      </c>
      <c r="C872">
        <v>30</v>
      </c>
      <c r="D872" s="33">
        <v>45656</v>
      </c>
      <c r="E872" t="s">
        <v>214</v>
      </c>
      <c r="F872" t="s">
        <v>215</v>
      </c>
      <c r="G872" t="s">
        <v>102</v>
      </c>
      <c r="H872">
        <v>2372</v>
      </c>
      <c r="I872">
        <v>2372</v>
      </c>
      <c r="J872" t="s">
        <v>1962</v>
      </c>
      <c r="K872">
        <v>6</v>
      </c>
      <c r="L872">
        <v>6</v>
      </c>
      <c r="M872">
        <v>614502</v>
      </c>
      <c r="N872" t="s">
        <v>388</v>
      </c>
      <c r="O872" t="s">
        <v>129</v>
      </c>
      <c r="P872">
        <v>18000</v>
      </c>
      <c r="Q872">
        <v>18000</v>
      </c>
      <c r="R872">
        <v>0</v>
      </c>
      <c r="S872">
        <v>18000</v>
      </c>
      <c r="T872">
        <v>0</v>
      </c>
      <c r="U872">
        <v>0</v>
      </c>
      <c r="V872">
        <v>708000</v>
      </c>
      <c r="W872">
        <v>1404000</v>
      </c>
      <c r="X872" t="s">
        <v>167</v>
      </c>
      <c r="Y872" t="s">
        <v>161</v>
      </c>
      <c r="Z872">
        <v>1</v>
      </c>
      <c r="AB872">
        <v>900915363</v>
      </c>
      <c r="AC872">
        <v>0</v>
      </c>
      <c r="AD872" t="s">
        <v>760</v>
      </c>
      <c r="AI872">
        <v>11001</v>
      </c>
      <c r="AJ872" t="s">
        <v>761</v>
      </c>
      <c r="AK872">
        <v>8985019</v>
      </c>
      <c r="AM872" t="s">
        <v>762</v>
      </c>
      <c r="AN872">
        <v>31</v>
      </c>
      <c r="AO872" t="s">
        <v>113</v>
      </c>
      <c r="AP872" t="s">
        <v>113</v>
      </c>
      <c r="AQ872" t="s">
        <v>763</v>
      </c>
    </row>
    <row r="873" spans="1:43" x14ac:dyDescent="0.25">
      <c r="A873">
        <v>2024</v>
      </c>
      <c r="B873">
        <v>12</v>
      </c>
      <c r="C873">
        <v>30</v>
      </c>
      <c r="D873" s="33">
        <v>45656</v>
      </c>
      <c r="E873" t="s">
        <v>214</v>
      </c>
      <c r="F873" t="s">
        <v>215</v>
      </c>
      <c r="G873" t="s">
        <v>102</v>
      </c>
      <c r="H873">
        <v>2372</v>
      </c>
      <c r="I873">
        <v>2372</v>
      </c>
      <c r="J873" t="s">
        <v>1962</v>
      </c>
      <c r="K873">
        <v>31</v>
      </c>
      <c r="L873">
        <v>6</v>
      </c>
      <c r="M873">
        <v>614502</v>
      </c>
      <c r="N873" t="s">
        <v>388</v>
      </c>
      <c r="O873" t="s">
        <v>129</v>
      </c>
      <c r="P873">
        <v>18000</v>
      </c>
      <c r="Q873">
        <v>18000</v>
      </c>
      <c r="R873">
        <v>0</v>
      </c>
      <c r="S873">
        <v>18000</v>
      </c>
      <c r="T873">
        <v>0</v>
      </c>
      <c r="U873">
        <v>0</v>
      </c>
      <c r="V873">
        <v>708000</v>
      </c>
      <c r="W873">
        <v>1404000</v>
      </c>
      <c r="X873" t="s">
        <v>167</v>
      </c>
      <c r="Y873" t="s">
        <v>161</v>
      </c>
      <c r="Z873">
        <v>1</v>
      </c>
      <c r="AB873">
        <v>900915363</v>
      </c>
      <c r="AC873">
        <v>0</v>
      </c>
      <c r="AD873" t="s">
        <v>760</v>
      </c>
      <c r="AI873">
        <v>11001</v>
      </c>
      <c r="AJ873" t="s">
        <v>761</v>
      </c>
      <c r="AK873">
        <v>8985019</v>
      </c>
      <c r="AM873" t="s">
        <v>762</v>
      </c>
      <c r="AN873">
        <v>31</v>
      </c>
      <c r="AO873" t="s">
        <v>113</v>
      </c>
      <c r="AP873" t="s">
        <v>113</v>
      </c>
      <c r="AQ873" t="s">
        <v>763</v>
      </c>
    </row>
    <row r="874" spans="1:43" x14ac:dyDescent="0.25">
      <c r="A874">
        <v>2024</v>
      </c>
      <c r="B874">
        <v>12</v>
      </c>
      <c r="C874">
        <v>30</v>
      </c>
      <c r="D874" s="33">
        <v>45656</v>
      </c>
      <c r="E874" t="s">
        <v>214</v>
      </c>
      <c r="F874" t="s">
        <v>215</v>
      </c>
      <c r="G874" t="s">
        <v>102</v>
      </c>
      <c r="H874">
        <v>2372</v>
      </c>
      <c r="I874">
        <v>2372</v>
      </c>
      <c r="J874" t="s">
        <v>1962</v>
      </c>
      <c r="K874">
        <v>7</v>
      </c>
      <c r="L874">
        <v>6</v>
      </c>
      <c r="M874">
        <v>614502</v>
      </c>
      <c r="N874" t="s">
        <v>388</v>
      </c>
      <c r="O874" t="s">
        <v>129</v>
      </c>
      <c r="P874">
        <v>18000</v>
      </c>
      <c r="Q874">
        <v>18000</v>
      </c>
      <c r="R874">
        <v>0</v>
      </c>
      <c r="S874">
        <v>18000</v>
      </c>
      <c r="T874">
        <v>0</v>
      </c>
      <c r="U874">
        <v>0</v>
      </c>
      <c r="V874">
        <v>708000</v>
      </c>
      <c r="W874">
        <v>1404000</v>
      </c>
      <c r="X874" t="s">
        <v>164</v>
      </c>
      <c r="Y874" t="s">
        <v>161</v>
      </c>
      <c r="Z874">
        <v>1</v>
      </c>
      <c r="AB874">
        <v>900915363</v>
      </c>
      <c r="AC874">
        <v>0</v>
      </c>
      <c r="AD874" t="s">
        <v>760</v>
      </c>
      <c r="AI874">
        <v>11001</v>
      </c>
      <c r="AJ874" t="s">
        <v>761</v>
      </c>
      <c r="AK874">
        <v>8985019</v>
      </c>
      <c r="AM874" t="s">
        <v>762</v>
      </c>
      <c r="AN874">
        <v>31</v>
      </c>
      <c r="AO874" t="s">
        <v>113</v>
      </c>
      <c r="AP874" t="s">
        <v>113</v>
      </c>
      <c r="AQ874" t="s">
        <v>763</v>
      </c>
    </row>
    <row r="875" spans="1:43" x14ac:dyDescent="0.25">
      <c r="A875">
        <v>2024</v>
      </c>
      <c r="B875">
        <v>12</v>
      </c>
      <c r="C875">
        <v>30</v>
      </c>
      <c r="D875" s="33">
        <v>45656</v>
      </c>
      <c r="E875" t="s">
        <v>214</v>
      </c>
      <c r="F875" t="s">
        <v>215</v>
      </c>
      <c r="G875" t="s">
        <v>102</v>
      </c>
      <c r="H875">
        <v>2372</v>
      </c>
      <c r="I875">
        <v>2372</v>
      </c>
      <c r="J875" t="s">
        <v>1962</v>
      </c>
      <c r="K875">
        <v>28</v>
      </c>
      <c r="L875">
        <v>6</v>
      </c>
      <c r="M875">
        <v>614502</v>
      </c>
      <c r="N875" t="s">
        <v>388</v>
      </c>
      <c r="O875" t="s">
        <v>129</v>
      </c>
      <c r="P875">
        <v>18000</v>
      </c>
      <c r="Q875">
        <v>18000</v>
      </c>
      <c r="R875">
        <v>0</v>
      </c>
      <c r="S875">
        <v>18000</v>
      </c>
      <c r="T875">
        <v>0</v>
      </c>
      <c r="U875">
        <v>0</v>
      </c>
      <c r="V875">
        <v>708000</v>
      </c>
      <c r="W875">
        <v>1404000</v>
      </c>
      <c r="X875" t="s">
        <v>164</v>
      </c>
      <c r="Y875" t="s">
        <v>161</v>
      </c>
      <c r="Z875">
        <v>1</v>
      </c>
      <c r="AB875">
        <v>900915363</v>
      </c>
      <c r="AC875">
        <v>0</v>
      </c>
      <c r="AD875" t="s">
        <v>760</v>
      </c>
      <c r="AI875">
        <v>11001</v>
      </c>
      <c r="AJ875" t="s">
        <v>761</v>
      </c>
      <c r="AK875">
        <v>8985019</v>
      </c>
      <c r="AM875" t="s">
        <v>762</v>
      </c>
      <c r="AN875">
        <v>31</v>
      </c>
      <c r="AO875" t="s">
        <v>113</v>
      </c>
      <c r="AP875" t="s">
        <v>113</v>
      </c>
      <c r="AQ875" t="s">
        <v>763</v>
      </c>
    </row>
    <row r="876" spans="1:43" x14ac:dyDescent="0.25">
      <c r="A876">
        <v>2024</v>
      </c>
      <c r="B876">
        <v>12</v>
      </c>
      <c r="C876">
        <v>30</v>
      </c>
      <c r="D876" s="33">
        <v>45656</v>
      </c>
      <c r="E876" t="s">
        <v>214</v>
      </c>
      <c r="F876" t="s">
        <v>215</v>
      </c>
      <c r="G876" t="s">
        <v>102</v>
      </c>
      <c r="H876">
        <v>2372</v>
      </c>
      <c r="I876">
        <v>2372</v>
      </c>
      <c r="J876" t="s">
        <v>1962</v>
      </c>
      <c r="K876">
        <v>9</v>
      </c>
      <c r="L876">
        <v>6</v>
      </c>
      <c r="M876">
        <v>614502</v>
      </c>
      <c r="N876" t="s">
        <v>388</v>
      </c>
      <c r="O876" t="s">
        <v>129</v>
      </c>
      <c r="P876">
        <v>18000</v>
      </c>
      <c r="Q876">
        <v>18000</v>
      </c>
      <c r="R876">
        <v>0</v>
      </c>
      <c r="S876">
        <v>18000</v>
      </c>
      <c r="T876">
        <v>0</v>
      </c>
      <c r="U876">
        <v>0</v>
      </c>
      <c r="V876">
        <v>708000</v>
      </c>
      <c r="W876">
        <v>1404000</v>
      </c>
      <c r="X876" t="s">
        <v>165</v>
      </c>
      <c r="Y876" t="s">
        <v>166</v>
      </c>
      <c r="Z876">
        <v>1</v>
      </c>
      <c r="AB876">
        <v>900915363</v>
      </c>
      <c r="AC876">
        <v>0</v>
      </c>
      <c r="AD876" t="s">
        <v>760</v>
      </c>
      <c r="AI876">
        <v>11001</v>
      </c>
      <c r="AJ876" t="s">
        <v>761</v>
      </c>
      <c r="AK876">
        <v>8985019</v>
      </c>
      <c r="AM876" t="s">
        <v>762</v>
      </c>
      <c r="AN876">
        <v>31</v>
      </c>
      <c r="AO876" t="s">
        <v>113</v>
      </c>
      <c r="AP876" t="s">
        <v>113</v>
      </c>
      <c r="AQ876" t="s">
        <v>763</v>
      </c>
    </row>
    <row r="877" spans="1:43" x14ac:dyDescent="0.25">
      <c r="A877">
        <v>2024</v>
      </c>
      <c r="B877">
        <v>12</v>
      </c>
      <c r="C877">
        <v>30</v>
      </c>
      <c r="D877" s="33">
        <v>45656</v>
      </c>
      <c r="E877" t="s">
        <v>214</v>
      </c>
      <c r="F877" t="s">
        <v>215</v>
      </c>
      <c r="G877" t="s">
        <v>102</v>
      </c>
      <c r="H877">
        <v>2372</v>
      </c>
      <c r="I877">
        <v>2372</v>
      </c>
      <c r="J877" t="s">
        <v>1962</v>
      </c>
      <c r="K877">
        <v>26</v>
      </c>
      <c r="L877">
        <v>6</v>
      </c>
      <c r="M877">
        <v>614502</v>
      </c>
      <c r="N877" t="s">
        <v>388</v>
      </c>
      <c r="O877" t="s">
        <v>129</v>
      </c>
      <c r="P877">
        <v>18000</v>
      </c>
      <c r="Q877">
        <v>18000</v>
      </c>
      <c r="R877">
        <v>0</v>
      </c>
      <c r="S877">
        <v>18000</v>
      </c>
      <c r="T877">
        <v>0</v>
      </c>
      <c r="U877">
        <v>0</v>
      </c>
      <c r="V877">
        <v>708000</v>
      </c>
      <c r="W877">
        <v>1404000</v>
      </c>
      <c r="X877" t="s">
        <v>165</v>
      </c>
      <c r="Y877" t="s">
        <v>166</v>
      </c>
      <c r="Z877">
        <v>1</v>
      </c>
      <c r="AB877">
        <v>900915363</v>
      </c>
      <c r="AC877">
        <v>0</v>
      </c>
      <c r="AD877" t="s">
        <v>760</v>
      </c>
      <c r="AI877">
        <v>11001</v>
      </c>
      <c r="AJ877" t="s">
        <v>761</v>
      </c>
      <c r="AK877">
        <v>8985019</v>
      </c>
      <c r="AM877" t="s">
        <v>762</v>
      </c>
      <c r="AN877">
        <v>31</v>
      </c>
      <c r="AO877" t="s">
        <v>113</v>
      </c>
      <c r="AP877" t="s">
        <v>113</v>
      </c>
      <c r="AQ877" t="s">
        <v>763</v>
      </c>
    </row>
    <row r="878" spans="1:43" x14ac:dyDescent="0.25">
      <c r="A878">
        <v>2024</v>
      </c>
      <c r="B878">
        <v>12</v>
      </c>
      <c r="C878">
        <v>30</v>
      </c>
      <c r="D878" s="33">
        <v>45656</v>
      </c>
      <c r="E878" t="s">
        <v>214</v>
      </c>
      <c r="F878" t="s">
        <v>215</v>
      </c>
      <c r="G878" t="s">
        <v>102</v>
      </c>
      <c r="H878">
        <v>2372</v>
      </c>
      <c r="I878">
        <v>2372</v>
      </c>
      <c r="J878" t="s">
        <v>1962</v>
      </c>
      <c r="K878">
        <v>1</v>
      </c>
      <c r="L878">
        <v>6</v>
      </c>
      <c r="M878">
        <v>614502</v>
      </c>
      <c r="N878" t="s">
        <v>388</v>
      </c>
      <c r="O878" t="s">
        <v>129</v>
      </c>
      <c r="P878">
        <v>18000</v>
      </c>
      <c r="Q878">
        <v>18000</v>
      </c>
      <c r="R878">
        <v>0</v>
      </c>
      <c r="S878">
        <v>18000</v>
      </c>
      <c r="T878">
        <v>0</v>
      </c>
      <c r="U878">
        <v>0</v>
      </c>
      <c r="V878">
        <v>708000</v>
      </c>
      <c r="W878">
        <v>1404000</v>
      </c>
      <c r="X878" t="s">
        <v>162</v>
      </c>
      <c r="Y878" t="s">
        <v>163</v>
      </c>
      <c r="Z878">
        <v>1</v>
      </c>
      <c r="AB878">
        <v>900915363</v>
      </c>
      <c r="AC878">
        <v>0</v>
      </c>
      <c r="AD878" t="s">
        <v>760</v>
      </c>
      <c r="AI878">
        <v>11001</v>
      </c>
      <c r="AJ878" t="s">
        <v>761</v>
      </c>
      <c r="AK878">
        <v>8985019</v>
      </c>
      <c r="AM878" t="s">
        <v>762</v>
      </c>
      <c r="AN878">
        <v>31</v>
      </c>
      <c r="AO878" t="s">
        <v>113</v>
      </c>
      <c r="AP878" t="s">
        <v>113</v>
      </c>
      <c r="AQ878" t="s">
        <v>763</v>
      </c>
    </row>
    <row r="879" spans="1:43" x14ac:dyDescent="0.25">
      <c r="A879">
        <v>2024</v>
      </c>
      <c r="B879">
        <v>12</v>
      </c>
      <c r="C879">
        <v>30</v>
      </c>
      <c r="D879" s="33">
        <v>45656</v>
      </c>
      <c r="E879" t="s">
        <v>214</v>
      </c>
      <c r="F879" t="s">
        <v>215</v>
      </c>
      <c r="G879" t="s">
        <v>102</v>
      </c>
      <c r="H879">
        <v>2372</v>
      </c>
      <c r="I879">
        <v>2372</v>
      </c>
      <c r="J879" t="s">
        <v>1962</v>
      </c>
      <c r="K879">
        <v>27</v>
      </c>
      <c r="L879">
        <v>6</v>
      </c>
      <c r="M879">
        <v>614502</v>
      </c>
      <c r="N879" t="s">
        <v>388</v>
      </c>
      <c r="O879" t="s">
        <v>129</v>
      </c>
      <c r="P879">
        <v>18000</v>
      </c>
      <c r="Q879">
        <v>18000</v>
      </c>
      <c r="R879">
        <v>0</v>
      </c>
      <c r="S879">
        <v>18000</v>
      </c>
      <c r="T879">
        <v>0</v>
      </c>
      <c r="U879">
        <v>0</v>
      </c>
      <c r="V879">
        <v>708000</v>
      </c>
      <c r="W879">
        <v>1404000</v>
      </c>
      <c r="X879" t="s">
        <v>162</v>
      </c>
      <c r="Y879" t="s">
        <v>163</v>
      </c>
      <c r="Z879">
        <v>1</v>
      </c>
      <c r="AB879">
        <v>900915363</v>
      </c>
      <c r="AC879">
        <v>0</v>
      </c>
      <c r="AD879" t="s">
        <v>760</v>
      </c>
      <c r="AI879">
        <v>11001</v>
      </c>
      <c r="AJ879" t="s">
        <v>761</v>
      </c>
      <c r="AK879">
        <v>8985019</v>
      </c>
      <c r="AM879" t="s">
        <v>762</v>
      </c>
      <c r="AN879">
        <v>31</v>
      </c>
      <c r="AO879" t="s">
        <v>113</v>
      </c>
      <c r="AP879" t="s">
        <v>113</v>
      </c>
      <c r="AQ879" t="s">
        <v>763</v>
      </c>
    </row>
    <row r="880" spans="1:43" x14ac:dyDescent="0.25">
      <c r="A880">
        <v>2024</v>
      </c>
      <c r="B880">
        <v>12</v>
      </c>
      <c r="C880">
        <v>30</v>
      </c>
      <c r="D880" s="33">
        <v>45656</v>
      </c>
      <c r="E880" t="s">
        <v>214</v>
      </c>
      <c r="F880" t="s">
        <v>215</v>
      </c>
      <c r="G880" t="s">
        <v>102</v>
      </c>
      <c r="H880">
        <v>2372</v>
      </c>
      <c r="I880">
        <v>2372</v>
      </c>
      <c r="J880" t="s">
        <v>1962</v>
      </c>
      <c r="K880">
        <v>2</v>
      </c>
      <c r="L880">
        <v>6</v>
      </c>
      <c r="M880">
        <v>614502</v>
      </c>
      <c r="N880" t="s">
        <v>388</v>
      </c>
      <c r="O880" t="s">
        <v>129</v>
      </c>
      <c r="P880">
        <v>18000</v>
      </c>
      <c r="Q880">
        <v>18000</v>
      </c>
      <c r="R880">
        <v>0</v>
      </c>
      <c r="S880">
        <v>18000</v>
      </c>
      <c r="T880">
        <v>0</v>
      </c>
      <c r="U880">
        <v>0</v>
      </c>
      <c r="V880">
        <v>708000</v>
      </c>
      <c r="W880">
        <v>1404000</v>
      </c>
      <c r="X880" t="s">
        <v>206</v>
      </c>
      <c r="Y880" t="s">
        <v>207</v>
      </c>
      <c r="Z880">
        <v>1</v>
      </c>
      <c r="AB880">
        <v>900915363</v>
      </c>
      <c r="AC880">
        <v>0</v>
      </c>
      <c r="AD880" t="s">
        <v>760</v>
      </c>
      <c r="AI880">
        <v>11001</v>
      </c>
      <c r="AJ880" t="s">
        <v>761</v>
      </c>
      <c r="AK880">
        <v>8985019</v>
      </c>
      <c r="AM880" t="s">
        <v>762</v>
      </c>
      <c r="AN880">
        <v>31</v>
      </c>
      <c r="AO880" t="s">
        <v>113</v>
      </c>
      <c r="AP880" t="s">
        <v>113</v>
      </c>
      <c r="AQ880" t="s">
        <v>763</v>
      </c>
    </row>
    <row r="881" spans="1:43" x14ac:dyDescent="0.25">
      <c r="A881">
        <v>2024</v>
      </c>
      <c r="B881">
        <v>12</v>
      </c>
      <c r="C881">
        <v>30</v>
      </c>
      <c r="D881" s="33">
        <v>45656</v>
      </c>
      <c r="E881" t="s">
        <v>214</v>
      </c>
      <c r="F881" t="s">
        <v>215</v>
      </c>
      <c r="G881" t="s">
        <v>102</v>
      </c>
      <c r="H881">
        <v>2372</v>
      </c>
      <c r="I881">
        <v>2372</v>
      </c>
      <c r="J881" t="s">
        <v>1962</v>
      </c>
      <c r="K881">
        <v>23</v>
      </c>
      <c r="L881">
        <v>6</v>
      </c>
      <c r="M881">
        <v>614502</v>
      </c>
      <c r="N881" t="s">
        <v>388</v>
      </c>
      <c r="O881" t="s">
        <v>129</v>
      </c>
      <c r="P881">
        <v>18000</v>
      </c>
      <c r="Q881">
        <v>18000</v>
      </c>
      <c r="R881">
        <v>0</v>
      </c>
      <c r="S881">
        <v>18000</v>
      </c>
      <c r="T881">
        <v>0</v>
      </c>
      <c r="U881">
        <v>0</v>
      </c>
      <c r="V881">
        <v>708000</v>
      </c>
      <c r="W881">
        <v>1404000</v>
      </c>
      <c r="X881" t="s">
        <v>206</v>
      </c>
      <c r="Y881" t="s">
        <v>207</v>
      </c>
      <c r="Z881">
        <v>1</v>
      </c>
      <c r="AB881">
        <v>900915363</v>
      </c>
      <c r="AC881">
        <v>0</v>
      </c>
      <c r="AD881" t="s">
        <v>760</v>
      </c>
      <c r="AI881">
        <v>11001</v>
      </c>
      <c r="AJ881" t="s">
        <v>761</v>
      </c>
      <c r="AK881">
        <v>8985019</v>
      </c>
      <c r="AM881" t="s">
        <v>762</v>
      </c>
      <c r="AN881">
        <v>31</v>
      </c>
      <c r="AO881" t="s">
        <v>113</v>
      </c>
      <c r="AP881" t="s">
        <v>113</v>
      </c>
      <c r="AQ881" t="s">
        <v>763</v>
      </c>
    </row>
    <row r="882" spans="1:43" x14ac:dyDescent="0.25">
      <c r="A882">
        <v>2024</v>
      </c>
      <c r="B882">
        <v>12</v>
      </c>
      <c r="C882">
        <v>30</v>
      </c>
      <c r="D882" s="33">
        <v>45656</v>
      </c>
      <c r="E882" t="s">
        <v>214</v>
      </c>
      <c r="F882" t="s">
        <v>215</v>
      </c>
      <c r="G882" t="s">
        <v>102</v>
      </c>
      <c r="H882">
        <v>2372</v>
      </c>
      <c r="I882">
        <v>2372</v>
      </c>
      <c r="J882" t="s">
        <v>1962</v>
      </c>
      <c r="K882">
        <v>19</v>
      </c>
      <c r="L882">
        <v>6</v>
      </c>
      <c r="M882">
        <v>614502</v>
      </c>
      <c r="N882" t="s">
        <v>388</v>
      </c>
      <c r="O882" t="s">
        <v>129</v>
      </c>
      <c r="P882">
        <v>25000</v>
      </c>
      <c r="Q882">
        <v>25000</v>
      </c>
      <c r="R882">
        <v>0</v>
      </c>
      <c r="S882">
        <v>25000</v>
      </c>
      <c r="T882">
        <v>0</v>
      </c>
      <c r="U882">
        <v>0</v>
      </c>
      <c r="V882">
        <v>708000</v>
      </c>
      <c r="W882">
        <v>1404000</v>
      </c>
      <c r="X882" t="s">
        <v>199</v>
      </c>
      <c r="Y882" t="s">
        <v>200</v>
      </c>
      <c r="Z882">
        <v>1</v>
      </c>
      <c r="AB882">
        <v>900915363</v>
      </c>
      <c r="AC882">
        <v>0</v>
      </c>
      <c r="AD882" t="s">
        <v>760</v>
      </c>
      <c r="AI882">
        <v>11001</v>
      </c>
      <c r="AJ882" t="s">
        <v>761</v>
      </c>
      <c r="AK882">
        <v>8985019</v>
      </c>
      <c r="AM882" t="s">
        <v>762</v>
      </c>
      <c r="AN882">
        <v>31</v>
      </c>
      <c r="AO882" t="s">
        <v>113</v>
      </c>
      <c r="AP882" t="s">
        <v>113</v>
      </c>
      <c r="AQ882" t="s">
        <v>763</v>
      </c>
    </row>
    <row r="883" spans="1:43" x14ac:dyDescent="0.25">
      <c r="A883">
        <v>2024</v>
      </c>
      <c r="B883">
        <v>12</v>
      </c>
      <c r="C883">
        <v>30</v>
      </c>
      <c r="D883" s="33">
        <v>45656</v>
      </c>
      <c r="E883" t="s">
        <v>214</v>
      </c>
      <c r="F883" t="s">
        <v>215</v>
      </c>
      <c r="G883" t="s">
        <v>102</v>
      </c>
      <c r="H883">
        <v>2372</v>
      </c>
      <c r="I883">
        <v>2372</v>
      </c>
      <c r="J883" t="s">
        <v>1962</v>
      </c>
      <c r="K883">
        <v>11</v>
      </c>
      <c r="L883">
        <v>6</v>
      </c>
      <c r="M883">
        <v>614502</v>
      </c>
      <c r="N883" t="s">
        <v>388</v>
      </c>
      <c r="O883" t="s">
        <v>129</v>
      </c>
      <c r="P883">
        <v>18000</v>
      </c>
      <c r="Q883">
        <v>18000</v>
      </c>
      <c r="R883">
        <v>0</v>
      </c>
      <c r="S883">
        <v>18000</v>
      </c>
      <c r="T883">
        <v>0</v>
      </c>
      <c r="U883">
        <v>0</v>
      </c>
      <c r="V883">
        <v>708000</v>
      </c>
      <c r="W883">
        <v>1404000</v>
      </c>
      <c r="X883" t="s">
        <v>203</v>
      </c>
      <c r="Y883" t="s">
        <v>204</v>
      </c>
      <c r="Z883">
        <v>1</v>
      </c>
      <c r="AB883">
        <v>900915363</v>
      </c>
      <c r="AC883">
        <v>0</v>
      </c>
      <c r="AD883" t="s">
        <v>760</v>
      </c>
      <c r="AI883">
        <v>11001</v>
      </c>
      <c r="AJ883" t="s">
        <v>761</v>
      </c>
      <c r="AK883">
        <v>8985019</v>
      </c>
      <c r="AM883" t="s">
        <v>762</v>
      </c>
      <c r="AN883">
        <v>31</v>
      </c>
      <c r="AO883" t="s">
        <v>113</v>
      </c>
      <c r="AP883" t="s">
        <v>113</v>
      </c>
      <c r="AQ883" t="s">
        <v>763</v>
      </c>
    </row>
    <row r="884" spans="1:43" x14ac:dyDescent="0.25">
      <c r="A884">
        <v>2024</v>
      </c>
      <c r="B884">
        <v>12</v>
      </c>
      <c r="C884">
        <v>30</v>
      </c>
      <c r="D884" s="33">
        <v>45656</v>
      </c>
      <c r="E884" t="s">
        <v>214</v>
      </c>
      <c r="F884" t="s">
        <v>215</v>
      </c>
      <c r="G884" t="s">
        <v>102</v>
      </c>
      <c r="H884">
        <v>2372</v>
      </c>
      <c r="I884">
        <v>2372</v>
      </c>
      <c r="J884" t="s">
        <v>1962</v>
      </c>
      <c r="K884">
        <v>25</v>
      </c>
      <c r="L884">
        <v>6</v>
      </c>
      <c r="M884">
        <v>614502</v>
      </c>
      <c r="N884" t="s">
        <v>388</v>
      </c>
      <c r="O884" t="s">
        <v>129</v>
      </c>
      <c r="P884">
        <v>18000</v>
      </c>
      <c r="Q884">
        <v>18000</v>
      </c>
      <c r="R884">
        <v>0</v>
      </c>
      <c r="S884">
        <v>18000</v>
      </c>
      <c r="T884">
        <v>0</v>
      </c>
      <c r="U884">
        <v>0</v>
      </c>
      <c r="V884">
        <v>708000</v>
      </c>
      <c r="W884">
        <v>1404000</v>
      </c>
      <c r="X884" t="s">
        <v>203</v>
      </c>
      <c r="Y884" t="s">
        <v>204</v>
      </c>
      <c r="Z884">
        <v>1</v>
      </c>
      <c r="AB884">
        <v>900915363</v>
      </c>
      <c r="AC884">
        <v>0</v>
      </c>
      <c r="AD884" t="s">
        <v>760</v>
      </c>
      <c r="AI884">
        <v>11001</v>
      </c>
      <c r="AJ884" t="s">
        <v>761</v>
      </c>
      <c r="AK884">
        <v>8985019</v>
      </c>
      <c r="AM884" t="s">
        <v>762</v>
      </c>
      <c r="AN884">
        <v>31</v>
      </c>
      <c r="AO884" t="s">
        <v>113</v>
      </c>
      <c r="AP884" t="s">
        <v>113</v>
      </c>
      <c r="AQ884" t="s">
        <v>763</v>
      </c>
    </row>
    <row r="885" spans="1:43" x14ac:dyDescent="0.25">
      <c r="A885">
        <v>2024</v>
      </c>
      <c r="B885">
        <v>12</v>
      </c>
      <c r="C885">
        <v>30</v>
      </c>
      <c r="D885" s="33">
        <v>45656</v>
      </c>
      <c r="E885" t="s">
        <v>214</v>
      </c>
      <c r="F885" t="s">
        <v>215</v>
      </c>
      <c r="G885" t="s">
        <v>102</v>
      </c>
      <c r="H885">
        <v>2372</v>
      </c>
      <c r="I885">
        <v>2372</v>
      </c>
      <c r="J885" t="s">
        <v>1962</v>
      </c>
      <c r="K885">
        <v>21</v>
      </c>
      <c r="L885">
        <v>6</v>
      </c>
      <c r="M885">
        <v>614502</v>
      </c>
      <c r="N885" t="s">
        <v>388</v>
      </c>
      <c r="O885" t="s">
        <v>129</v>
      </c>
      <c r="P885">
        <v>25000</v>
      </c>
      <c r="Q885">
        <v>25000</v>
      </c>
      <c r="R885">
        <v>0</v>
      </c>
      <c r="S885">
        <v>25000</v>
      </c>
      <c r="T885">
        <v>0</v>
      </c>
      <c r="U885">
        <v>0</v>
      </c>
      <c r="V885">
        <v>708000</v>
      </c>
      <c r="W885">
        <v>1404000</v>
      </c>
      <c r="X885" t="s">
        <v>184</v>
      </c>
      <c r="Y885" t="s">
        <v>185</v>
      </c>
      <c r="Z885">
        <v>1</v>
      </c>
      <c r="AB885">
        <v>900915363</v>
      </c>
      <c r="AC885">
        <v>0</v>
      </c>
      <c r="AD885" t="s">
        <v>760</v>
      </c>
      <c r="AI885">
        <v>11001</v>
      </c>
      <c r="AJ885" t="s">
        <v>761</v>
      </c>
      <c r="AK885">
        <v>8985019</v>
      </c>
      <c r="AM885" t="s">
        <v>762</v>
      </c>
      <c r="AN885">
        <v>31</v>
      </c>
      <c r="AO885" t="s">
        <v>113</v>
      </c>
      <c r="AP885" t="s">
        <v>113</v>
      </c>
      <c r="AQ885" t="s">
        <v>763</v>
      </c>
    </row>
    <row r="886" spans="1:43" x14ac:dyDescent="0.25">
      <c r="A886">
        <v>2024</v>
      </c>
      <c r="B886">
        <v>12</v>
      </c>
      <c r="C886">
        <v>30</v>
      </c>
      <c r="D886" s="33">
        <v>45656</v>
      </c>
      <c r="E886" t="s">
        <v>214</v>
      </c>
      <c r="F886" t="s">
        <v>215</v>
      </c>
      <c r="G886" t="s">
        <v>102</v>
      </c>
      <c r="H886">
        <v>2372</v>
      </c>
      <c r="I886">
        <v>2372</v>
      </c>
      <c r="J886" t="s">
        <v>1962</v>
      </c>
      <c r="K886">
        <v>16</v>
      </c>
      <c r="L886">
        <v>6</v>
      </c>
      <c r="M886">
        <v>614502</v>
      </c>
      <c r="N886" t="s">
        <v>388</v>
      </c>
      <c r="O886" t="s">
        <v>129</v>
      </c>
      <c r="P886">
        <v>25000</v>
      </c>
      <c r="Q886">
        <v>25000</v>
      </c>
      <c r="R886">
        <v>0</v>
      </c>
      <c r="S886">
        <v>25000</v>
      </c>
      <c r="T886">
        <v>0</v>
      </c>
      <c r="U886">
        <v>0</v>
      </c>
      <c r="V886">
        <v>708000</v>
      </c>
      <c r="W886">
        <v>1404000</v>
      </c>
      <c r="X886" t="s">
        <v>193</v>
      </c>
      <c r="Y886" t="s">
        <v>194</v>
      </c>
      <c r="Z886">
        <v>1</v>
      </c>
      <c r="AB886">
        <v>900915363</v>
      </c>
      <c r="AC886">
        <v>0</v>
      </c>
      <c r="AD886" t="s">
        <v>760</v>
      </c>
      <c r="AI886">
        <v>11001</v>
      </c>
      <c r="AJ886" t="s">
        <v>761</v>
      </c>
      <c r="AK886">
        <v>8985019</v>
      </c>
      <c r="AM886" t="s">
        <v>762</v>
      </c>
      <c r="AN886">
        <v>31</v>
      </c>
      <c r="AO886" t="s">
        <v>113</v>
      </c>
      <c r="AP886" t="s">
        <v>113</v>
      </c>
      <c r="AQ886" t="s">
        <v>763</v>
      </c>
    </row>
    <row r="887" spans="1:43" x14ac:dyDescent="0.25">
      <c r="A887">
        <v>2024</v>
      </c>
      <c r="B887">
        <v>12</v>
      </c>
      <c r="C887">
        <v>30</v>
      </c>
      <c r="D887" s="33">
        <v>45656</v>
      </c>
      <c r="E887" t="s">
        <v>214</v>
      </c>
      <c r="F887" t="s">
        <v>215</v>
      </c>
      <c r="G887" t="s">
        <v>102</v>
      </c>
      <c r="H887">
        <v>2372</v>
      </c>
      <c r="I887">
        <v>2372</v>
      </c>
      <c r="J887" t="s">
        <v>1962</v>
      </c>
      <c r="K887">
        <v>35</v>
      </c>
      <c r="L887">
        <v>6</v>
      </c>
      <c r="M887">
        <v>614502</v>
      </c>
      <c r="N887" t="s">
        <v>388</v>
      </c>
      <c r="O887" t="s">
        <v>129</v>
      </c>
      <c r="P887">
        <v>25000</v>
      </c>
      <c r="Q887">
        <v>25000</v>
      </c>
      <c r="R887">
        <v>0</v>
      </c>
      <c r="S887">
        <v>25000</v>
      </c>
      <c r="T887">
        <v>0</v>
      </c>
      <c r="U887">
        <v>0</v>
      </c>
      <c r="V887">
        <v>708000</v>
      </c>
      <c r="W887">
        <v>1404000</v>
      </c>
      <c r="X887" t="s">
        <v>193</v>
      </c>
      <c r="Y887" t="s">
        <v>194</v>
      </c>
      <c r="Z887">
        <v>1</v>
      </c>
      <c r="AB887">
        <v>900915363</v>
      </c>
      <c r="AC887">
        <v>0</v>
      </c>
      <c r="AD887" t="s">
        <v>760</v>
      </c>
      <c r="AI887">
        <v>11001</v>
      </c>
      <c r="AJ887" t="s">
        <v>761</v>
      </c>
      <c r="AK887">
        <v>8985019</v>
      </c>
      <c r="AM887" t="s">
        <v>762</v>
      </c>
      <c r="AN887">
        <v>31</v>
      </c>
      <c r="AO887" t="s">
        <v>113</v>
      </c>
      <c r="AP887" t="s">
        <v>113</v>
      </c>
      <c r="AQ887" t="s">
        <v>763</v>
      </c>
    </row>
    <row r="888" spans="1:43" x14ac:dyDescent="0.25">
      <c r="A888">
        <v>2024</v>
      </c>
      <c r="B888">
        <v>12</v>
      </c>
      <c r="C888">
        <v>30</v>
      </c>
      <c r="D888" s="33">
        <v>45656</v>
      </c>
      <c r="E888" t="s">
        <v>214</v>
      </c>
      <c r="F888" t="s">
        <v>215</v>
      </c>
      <c r="G888" t="s">
        <v>102</v>
      </c>
      <c r="H888">
        <v>2372</v>
      </c>
      <c r="I888">
        <v>2372</v>
      </c>
      <c r="J888" t="s">
        <v>1962</v>
      </c>
      <c r="K888">
        <v>13</v>
      </c>
      <c r="L888">
        <v>6</v>
      </c>
      <c r="M888">
        <v>614502</v>
      </c>
      <c r="N888" t="s">
        <v>388</v>
      </c>
      <c r="O888" t="s">
        <v>129</v>
      </c>
      <c r="P888">
        <v>25000</v>
      </c>
      <c r="Q888">
        <v>25000</v>
      </c>
      <c r="R888">
        <v>0</v>
      </c>
      <c r="S888">
        <v>25000</v>
      </c>
      <c r="T888">
        <v>0</v>
      </c>
      <c r="U888">
        <v>0</v>
      </c>
      <c r="V888">
        <v>708000</v>
      </c>
      <c r="W888">
        <v>1404000</v>
      </c>
      <c r="X888" t="s">
        <v>169</v>
      </c>
      <c r="Y888" t="s">
        <v>170</v>
      </c>
      <c r="Z888">
        <v>1</v>
      </c>
      <c r="AB888">
        <v>900915363</v>
      </c>
      <c r="AC888">
        <v>0</v>
      </c>
      <c r="AD888" t="s">
        <v>760</v>
      </c>
      <c r="AI888">
        <v>11001</v>
      </c>
      <c r="AJ888" t="s">
        <v>761</v>
      </c>
      <c r="AK888">
        <v>8985019</v>
      </c>
      <c r="AM888" t="s">
        <v>762</v>
      </c>
      <c r="AN888">
        <v>31</v>
      </c>
      <c r="AO888" t="s">
        <v>113</v>
      </c>
      <c r="AP888" t="s">
        <v>113</v>
      </c>
      <c r="AQ888" t="s">
        <v>763</v>
      </c>
    </row>
    <row r="889" spans="1:43" x14ac:dyDescent="0.25">
      <c r="A889">
        <v>2024</v>
      </c>
      <c r="B889">
        <v>12</v>
      </c>
      <c r="C889">
        <v>30</v>
      </c>
      <c r="D889" s="33">
        <v>45656</v>
      </c>
      <c r="E889" t="s">
        <v>214</v>
      </c>
      <c r="F889" t="s">
        <v>215</v>
      </c>
      <c r="G889" t="s">
        <v>102</v>
      </c>
      <c r="H889">
        <v>2372</v>
      </c>
      <c r="I889">
        <v>2372</v>
      </c>
      <c r="J889" t="s">
        <v>1962</v>
      </c>
      <c r="K889">
        <v>37</v>
      </c>
      <c r="L889">
        <v>6</v>
      </c>
      <c r="M889">
        <v>614502</v>
      </c>
      <c r="N889" t="s">
        <v>388</v>
      </c>
      <c r="O889" t="s">
        <v>129</v>
      </c>
      <c r="P889">
        <v>25000</v>
      </c>
      <c r="Q889">
        <v>25000</v>
      </c>
      <c r="R889">
        <v>0</v>
      </c>
      <c r="S889">
        <v>25000</v>
      </c>
      <c r="T889">
        <v>0</v>
      </c>
      <c r="U889">
        <v>0</v>
      </c>
      <c r="V889">
        <v>708000</v>
      </c>
      <c r="W889">
        <v>1404000</v>
      </c>
      <c r="X889" t="s">
        <v>169</v>
      </c>
      <c r="Y889" t="s">
        <v>170</v>
      </c>
      <c r="Z889">
        <v>1</v>
      </c>
      <c r="AB889">
        <v>900915363</v>
      </c>
      <c r="AC889">
        <v>0</v>
      </c>
      <c r="AD889" t="s">
        <v>760</v>
      </c>
      <c r="AI889">
        <v>11001</v>
      </c>
      <c r="AJ889" t="s">
        <v>761</v>
      </c>
      <c r="AK889">
        <v>8985019</v>
      </c>
      <c r="AM889" t="s">
        <v>762</v>
      </c>
      <c r="AN889">
        <v>31</v>
      </c>
      <c r="AO889" t="s">
        <v>113</v>
      </c>
      <c r="AP889" t="s">
        <v>113</v>
      </c>
      <c r="AQ889" t="s">
        <v>763</v>
      </c>
    </row>
    <row r="890" spans="1:43" x14ac:dyDescent="0.25">
      <c r="A890">
        <v>2024</v>
      </c>
      <c r="B890">
        <v>12</v>
      </c>
      <c r="C890">
        <v>30</v>
      </c>
      <c r="D890" s="33">
        <v>45656</v>
      </c>
      <c r="E890" t="s">
        <v>214</v>
      </c>
      <c r="F890" t="s">
        <v>215</v>
      </c>
      <c r="G890" t="s">
        <v>102</v>
      </c>
      <c r="H890">
        <v>2372</v>
      </c>
      <c r="I890">
        <v>2372</v>
      </c>
      <c r="J890" t="s">
        <v>1962</v>
      </c>
      <c r="K890">
        <v>15</v>
      </c>
      <c r="L890">
        <v>6</v>
      </c>
      <c r="M890">
        <v>614502</v>
      </c>
      <c r="N890" t="s">
        <v>388</v>
      </c>
      <c r="O890" t="s">
        <v>129</v>
      </c>
      <c r="P890">
        <v>25000</v>
      </c>
      <c r="Q890">
        <v>25000</v>
      </c>
      <c r="R890">
        <v>0</v>
      </c>
      <c r="S890">
        <v>25000</v>
      </c>
      <c r="T890">
        <v>0</v>
      </c>
      <c r="U890">
        <v>0</v>
      </c>
      <c r="V890">
        <v>708000</v>
      </c>
      <c r="W890">
        <v>1404000</v>
      </c>
      <c r="X890" t="s">
        <v>180</v>
      </c>
      <c r="Y890" t="s">
        <v>181</v>
      </c>
      <c r="Z890">
        <v>1</v>
      </c>
      <c r="AB890">
        <v>900915363</v>
      </c>
      <c r="AC890">
        <v>0</v>
      </c>
      <c r="AD890" t="s">
        <v>760</v>
      </c>
      <c r="AI890">
        <v>11001</v>
      </c>
      <c r="AJ890" t="s">
        <v>761</v>
      </c>
      <c r="AK890">
        <v>8985019</v>
      </c>
      <c r="AM890" t="s">
        <v>762</v>
      </c>
      <c r="AN890">
        <v>31</v>
      </c>
      <c r="AO890" t="s">
        <v>113</v>
      </c>
      <c r="AP890" t="s">
        <v>113</v>
      </c>
      <c r="AQ890" t="s">
        <v>763</v>
      </c>
    </row>
    <row r="891" spans="1:43" x14ac:dyDescent="0.25">
      <c r="A891">
        <v>2024</v>
      </c>
      <c r="B891">
        <v>12</v>
      </c>
      <c r="C891">
        <v>30</v>
      </c>
      <c r="D891" s="33">
        <v>45656</v>
      </c>
      <c r="E891" t="s">
        <v>214</v>
      </c>
      <c r="F891" t="s">
        <v>215</v>
      </c>
      <c r="G891" t="s">
        <v>102</v>
      </c>
      <c r="H891">
        <v>2372</v>
      </c>
      <c r="I891">
        <v>2372</v>
      </c>
      <c r="J891" t="s">
        <v>1962</v>
      </c>
      <c r="K891">
        <v>36</v>
      </c>
      <c r="L891">
        <v>6</v>
      </c>
      <c r="M891">
        <v>614502</v>
      </c>
      <c r="N891" t="s">
        <v>388</v>
      </c>
      <c r="O891" t="s">
        <v>129</v>
      </c>
      <c r="P891">
        <v>25000</v>
      </c>
      <c r="Q891">
        <v>25000</v>
      </c>
      <c r="R891">
        <v>0</v>
      </c>
      <c r="S891">
        <v>25000</v>
      </c>
      <c r="T891">
        <v>0</v>
      </c>
      <c r="U891">
        <v>0</v>
      </c>
      <c r="V891">
        <v>708000</v>
      </c>
      <c r="W891">
        <v>1404000</v>
      </c>
      <c r="X891" t="s">
        <v>180</v>
      </c>
      <c r="Y891" t="s">
        <v>181</v>
      </c>
      <c r="Z891">
        <v>1</v>
      </c>
      <c r="AB891">
        <v>900915363</v>
      </c>
      <c r="AC891">
        <v>0</v>
      </c>
      <c r="AD891" t="s">
        <v>760</v>
      </c>
      <c r="AI891">
        <v>11001</v>
      </c>
      <c r="AJ891" t="s">
        <v>761</v>
      </c>
      <c r="AK891">
        <v>8985019</v>
      </c>
      <c r="AM891" t="s">
        <v>762</v>
      </c>
      <c r="AN891">
        <v>31</v>
      </c>
      <c r="AO891" t="s">
        <v>113</v>
      </c>
      <c r="AP891" t="s">
        <v>113</v>
      </c>
      <c r="AQ891" t="s">
        <v>763</v>
      </c>
    </row>
    <row r="892" spans="1:43" x14ac:dyDescent="0.25">
      <c r="A892">
        <v>2024</v>
      </c>
      <c r="B892">
        <v>12</v>
      </c>
      <c r="C892">
        <v>30</v>
      </c>
      <c r="D892" s="33">
        <v>45656</v>
      </c>
      <c r="E892" t="s">
        <v>214</v>
      </c>
      <c r="F892" t="s">
        <v>215</v>
      </c>
      <c r="G892" t="s">
        <v>102</v>
      </c>
      <c r="H892">
        <v>2372</v>
      </c>
      <c r="I892">
        <v>2372</v>
      </c>
      <c r="J892" t="s">
        <v>1962</v>
      </c>
      <c r="K892">
        <v>17</v>
      </c>
      <c r="L892">
        <v>6</v>
      </c>
      <c r="M892">
        <v>614502</v>
      </c>
      <c r="N892" t="s">
        <v>388</v>
      </c>
      <c r="O892" t="s">
        <v>129</v>
      </c>
      <c r="P892">
        <v>25000</v>
      </c>
      <c r="Q892">
        <v>25000</v>
      </c>
      <c r="R892">
        <v>0</v>
      </c>
      <c r="S892">
        <v>25000</v>
      </c>
      <c r="T892">
        <v>0</v>
      </c>
      <c r="U892">
        <v>0</v>
      </c>
      <c r="V892">
        <v>708000</v>
      </c>
      <c r="W892">
        <v>1404000</v>
      </c>
      <c r="X892" t="s">
        <v>182</v>
      </c>
      <c r="Y892" t="s">
        <v>183</v>
      </c>
      <c r="Z892">
        <v>1</v>
      </c>
      <c r="AB892">
        <v>900915363</v>
      </c>
      <c r="AC892">
        <v>0</v>
      </c>
      <c r="AD892" t="s">
        <v>760</v>
      </c>
      <c r="AI892">
        <v>11001</v>
      </c>
      <c r="AJ892" t="s">
        <v>761</v>
      </c>
      <c r="AK892">
        <v>8985019</v>
      </c>
      <c r="AM892" t="s">
        <v>762</v>
      </c>
      <c r="AN892">
        <v>31</v>
      </c>
      <c r="AO892" t="s">
        <v>113</v>
      </c>
      <c r="AP892" t="s">
        <v>113</v>
      </c>
      <c r="AQ892" t="s">
        <v>763</v>
      </c>
    </row>
    <row r="893" spans="1:43" x14ac:dyDescent="0.25">
      <c r="A893">
        <v>2024</v>
      </c>
      <c r="B893">
        <v>12</v>
      </c>
      <c r="C893">
        <v>30</v>
      </c>
      <c r="D893" s="33">
        <v>45656</v>
      </c>
      <c r="E893" t="s">
        <v>214</v>
      </c>
      <c r="F893" t="s">
        <v>215</v>
      </c>
      <c r="G893" t="s">
        <v>102</v>
      </c>
      <c r="H893">
        <v>2379</v>
      </c>
      <c r="I893">
        <v>2379</v>
      </c>
      <c r="J893" t="s">
        <v>1963</v>
      </c>
      <c r="K893">
        <v>3</v>
      </c>
      <c r="L893">
        <v>6</v>
      </c>
      <c r="M893">
        <v>614502</v>
      </c>
      <c r="N893" t="s">
        <v>388</v>
      </c>
      <c r="O893" t="s">
        <v>105</v>
      </c>
      <c r="P893">
        <v>382500</v>
      </c>
      <c r="Q893">
        <v>0</v>
      </c>
      <c r="R893">
        <v>382500</v>
      </c>
      <c r="S893">
        <v>-382500</v>
      </c>
      <c r="T893">
        <v>0</v>
      </c>
      <c r="U893">
        <v>0</v>
      </c>
      <c r="V893">
        <v>0</v>
      </c>
      <c r="W893">
        <v>-382500</v>
      </c>
      <c r="X893">
        <v>1</v>
      </c>
      <c r="Y893" t="s">
        <v>414</v>
      </c>
      <c r="AB893">
        <v>830097105</v>
      </c>
      <c r="AC893">
        <v>2</v>
      </c>
      <c r="AD893" t="s">
        <v>1964</v>
      </c>
      <c r="AI893">
        <v>11001</v>
      </c>
      <c r="AJ893" t="s">
        <v>1965</v>
      </c>
      <c r="AK893">
        <v>6761503</v>
      </c>
      <c r="AM893" t="s">
        <v>1966</v>
      </c>
      <c r="AN893">
        <v>31</v>
      </c>
      <c r="AO893" t="s">
        <v>113</v>
      </c>
      <c r="AP893" t="s">
        <v>113</v>
      </c>
      <c r="AQ893" t="s">
        <v>114</v>
      </c>
    </row>
    <row r="894" spans="1:43" x14ac:dyDescent="0.25">
      <c r="A894">
        <v>2024</v>
      </c>
      <c r="B894">
        <v>12</v>
      </c>
      <c r="C894">
        <v>31</v>
      </c>
      <c r="D894" s="33">
        <v>45657</v>
      </c>
      <c r="E894" t="s">
        <v>100</v>
      </c>
      <c r="F894" t="s">
        <v>101</v>
      </c>
      <c r="G894" t="s">
        <v>102</v>
      </c>
      <c r="H894">
        <v>1136</v>
      </c>
      <c r="I894" t="s">
        <v>1967</v>
      </c>
      <c r="J894" t="s">
        <v>1968</v>
      </c>
      <c r="K894">
        <v>1</v>
      </c>
      <c r="L894">
        <v>6</v>
      </c>
      <c r="M894">
        <v>614502</v>
      </c>
      <c r="N894" t="s">
        <v>388</v>
      </c>
      <c r="O894" t="s">
        <v>129</v>
      </c>
      <c r="P894">
        <v>220000</v>
      </c>
      <c r="Q894">
        <v>220000</v>
      </c>
      <c r="R894">
        <v>0</v>
      </c>
      <c r="S894">
        <v>220000</v>
      </c>
      <c r="T894">
        <v>0</v>
      </c>
      <c r="U894">
        <v>0</v>
      </c>
      <c r="V894">
        <v>0</v>
      </c>
      <c r="W894">
        <v>220000</v>
      </c>
      <c r="X894" t="s">
        <v>169</v>
      </c>
      <c r="Y894" t="s">
        <v>170</v>
      </c>
      <c r="Z894" t="s">
        <v>100</v>
      </c>
      <c r="AA894" t="s">
        <v>106</v>
      </c>
      <c r="AB894">
        <v>3197520</v>
      </c>
      <c r="AC894">
        <v>5</v>
      </c>
      <c r="AD894" t="s">
        <v>1969</v>
      </c>
      <c r="AE894" t="s">
        <v>1970</v>
      </c>
      <c r="AG894" t="s">
        <v>276</v>
      </c>
      <c r="AH894" t="s">
        <v>1606</v>
      </c>
      <c r="AI894">
        <v>11001</v>
      </c>
      <c r="AJ894" t="s">
        <v>1971</v>
      </c>
      <c r="AK894">
        <v>3112827361</v>
      </c>
      <c r="AM894" t="s">
        <v>1972</v>
      </c>
      <c r="AN894">
        <v>31</v>
      </c>
      <c r="AO894" t="s">
        <v>113</v>
      </c>
      <c r="AP894" t="s">
        <v>113</v>
      </c>
      <c r="AQ894" t="s">
        <v>114</v>
      </c>
    </row>
    <row r="895" spans="1:43" x14ac:dyDescent="0.25">
      <c r="A895">
        <v>2024</v>
      </c>
      <c r="B895">
        <v>12</v>
      </c>
      <c r="C895">
        <v>31</v>
      </c>
      <c r="D895" s="33">
        <v>45657</v>
      </c>
      <c r="E895" t="s">
        <v>214</v>
      </c>
      <c r="F895" t="s">
        <v>215</v>
      </c>
      <c r="G895" t="s">
        <v>102</v>
      </c>
      <c r="H895">
        <v>2373</v>
      </c>
      <c r="I895">
        <v>2373</v>
      </c>
      <c r="J895" t="s">
        <v>1973</v>
      </c>
      <c r="K895">
        <v>5</v>
      </c>
      <c r="L895">
        <v>6</v>
      </c>
      <c r="M895">
        <v>614502</v>
      </c>
      <c r="N895" t="s">
        <v>388</v>
      </c>
      <c r="O895" t="s">
        <v>129</v>
      </c>
      <c r="P895">
        <v>212928</v>
      </c>
      <c r="Q895">
        <v>212928</v>
      </c>
      <c r="R895">
        <v>0</v>
      </c>
      <c r="S895">
        <v>212928</v>
      </c>
      <c r="T895">
        <v>0</v>
      </c>
      <c r="U895">
        <v>0</v>
      </c>
      <c r="V895">
        <v>4782100</v>
      </c>
      <c r="W895">
        <v>5697691</v>
      </c>
      <c r="X895" t="s">
        <v>184</v>
      </c>
      <c r="Y895" t="s">
        <v>185</v>
      </c>
      <c r="AB895">
        <v>830514973</v>
      </c>
      <c r="AC895">
        <v>9</v>
      </c>
      <c r="AD895" t="s">
        <v>644</v>
      </c>
      <c r="AI895">
        <v>11001</v>
      </c>
      <c r="AJ895" t="s">
        <v>645</v>
      </c>
      <c r="AK895">
        <v>8267106</v>
      </c>
      <c r="AM895" t="s">
        <v>646</v>
      </c>
      <c r="AN895">
        <v>31</v>
      </c>
      <c r="AQ895" t="s">
        <v>114</v>
      </c>
    </row>
    <row r="896" spans="1:43" x14ac:dyDescent="0.25">
      <c r="A896">
        <v>2024</v>
      </c>
      <c r="B896">
        <v>12</v>
      </c>
      <c r="C896">
        <v>31</v>
      </c>
      <c r="D896" s="33">
        <v>45657</v>
      </c>
      <c r="E896" t="s">
        <v>214</v>
      </c>
      <c r="F896" t="s">
        <v>215</v>
      </c>
      <c r="G896" t="s">
        <v>102</v>
      </c>
      <c r="H896">
        <v>2373</v>
      </c>
      <c r="I896">
        <v>2373</v>
      </c>
      <c r="J896" t="s">
        <v>1973</v>
      </c>
      <c r="K896">
        <v>2</v>
      </c>
      <c r="L896">
        <v>6</v>
      </c>
      <c r="M896">
        <v>614502</v>
      </c>
      <c r="N896" t="s">
        <v>388</v>
      </c>
      <c r="O896" t="s">
        <v>129</v>
      </c>
      <c r="P896">
        <v>149050</v>
      </c>
      <c r="Q896">
        <v>149050</v>
      </c>
      <c r="R896">
        <v>0</v>
      </c>
      <c r="S896">
        <v>149050</v>
      </c>
      <c r="T896">
        <v>0</v>
      </c>
      <c r="U896">
        <v>0</v>
      </c>
      <c r="V896">
        <v>4782100</v>
      </c>
      <c r="W896">
        <v>5697691</v>
      </c>
      <c r="X896" t="s">
        <v>206</v>
      </c>
      <c r="Y896" t="s">
        <v>207</v>
      </c>
      <c r="AB896">
        <v>830514973</v>
      </c>
      <c r="AC896">
        <v>9</v>
      </c>
      <c r="AD896" t="s">
        <v>644</v>
      </c>
      <c r="AI896">
        <v>11001</v>
      </c>
      <c r="AJ896" t="s">
        <v>645</v>
      </c>
      <c r="AK896">
        <v>8267106</v>
      </c>
      <c r="AM896" t="s">
        <v>646</v>
      </c>
      <c r="AN896">
        <v>31</v>
      </c>
      <c r="AQ896" t="s">
        <v>114</v>
      </c>
    </row>
    <row r="897" spans="1:43" x14ac:dyDescent="0.25">
      <c r="A897">
        <v>2024</v>
      </c>
      <c r="B897">
        <v>12</v>
      </c>
      <c r="C897">
        <v>31</v>
      </c>
      <c r="D897" s="33">
        <v>45657</v>
      </c>
      <c r="E897" t="s">
        <v>214</v>
      </c>
      <c r="F897" t="s">
        <v>215</v>
      </c>
      <c r="G897" t="s">
        <v>102</v>
      </c>
      <c r="H897">
        <v>2373</v>
      </c>
      <c r="I897">
        <v>2373</v>
      </c>
      <c r="J897" t="s">
        <v>1973</v>
      </c>
      <c r="K897">
        <v>1</v>
      </c>
      <c r="L897">
        <v>6</v>
      </c>
      <c r="M897">
        <v>614502</v>
      </c>
      <c r="N897" t="s">
        <v>388</v>
      </c>
      <c r="O897" t="s">
        <v>129</v>
      </c>
      <c r="P897">
        <v>127757</v>
      </c>
      <c r="Q897">
        <v>127757</v>
      </c>
      <c r="R897">
        <v>0</v>
      </c>
      <c r="S897">
        <v>127757</v>
      </c>
      <c r="T897">
        <v>0</v>
      </c>
      <c r="U897">
        <v>0</v>
      </c>
      <c r="V897">
        <v>4782100</v>
      </c>
      <c r="W897">
        <v>5697691</v>
      </c>
      <c r="X897" t="s">
        <v>167</v>
      </c>
      <c r="Y897" t="s">
        <v>161</v>
      </c>
      <c r="AB897">
        <v>830514973</v>
      </c>
      <c r="AC897">
        <v>9</v>
      </c>
      <c r="AD897" t="s">
        <v>644</v>
      </c>
      <c r="AI897">
        <v>11001</v>
      </c>
      <c r="AJ897" t="s">
        <v>645</v>
      </c>
      <c r="AK897">
        <v>8267106</v>
      </c>
      <c r="AM897" t="s">
        <v>646</v>
      </c>
      <c r="AN897">
        <v>31</v>
      </c>
      <c r="AQ897" t="s">
        <v>114</v>
      </c>
    </row>
    <row r="898" spans="1:43" x14ac:dyDescent="0.25">
      <c r="A898">
        <v>2024</v>
      </c>
      <c r="B898">
        <v>12</v>
      </c>
      <c r="C898">
        <v>31</v>
      </c>
      <c r="D898" s="33">
        <v>45657</v>
      </c>
      <c r="E898" t="s">
        <v>214</v>
      </c>
      <c r="F898" t="s">
        <v>215</v>
      </c>
      <c r="G898" t="s">
        <v>102</v>
      </c>
      <c r="H898">
        <v>2373</v>
      </c>
      <c r="I898">
        <v>2373</v>
      </c>
      <c r="J898" t="s">
        <v>1973</v>
      </c>
      <c r="K898">
        <v>3</v>
      </c>
      <c r="L898">
        <v>6</v>
      </c>
      <c r="M898">
        <v>614502</v>
      </c>
      <c r="N898" t="s">
        <v>388</v>
      </c>
      <c r="O898" t="s">
        <v>129</v>
      </c>
      <c r="P898">
        <v>21292</v>
      </c>
      <c r="Q898">
        <v>21292</v>
      </c>
      <c r="R898">
        <v>0</v>
      </c>
      <c r="S898">
        <v>21292</v>
      </c>
      <c r="T898">
        <v>0</v>
      </c>
      <c r="U898">
        <v>0</v>
      </c>
      <c r="V898">
        <v>4782100</v>
      </c>
      <c r="W898">
        <v>5697691</v>
      </c>
      <c r="X898" t="s">
        <v>306</v>
      </c>
      <c r="Y898" t="s">
        <v>307</v>
      </c>
      <c r="AB898">
        <v>830514973</v>
      </c>
      <c r="AC898">
        <v>9</v>
      </c>
      <c r="AD898" t="s">
        <v>644</v>
      </c>
      <c r="AI898">
        <v>11001</v>
      </c>
      <c r="AJ898" t="s">
        <v>645</v>
      </c>
      <c r="AK898">
        <v>8267106</v>
      </c>
      <c r="AM898" t="s">
        <v>646</v>
      </c>
      <c r="AN898">
        <v>31</v>
      </c>
      <c r="AQ898" t="s">
        <v>114</v>
      </c>
    </row>
    <row r="899" spans="1:43" x14ac:dyDescent="0.25">
      <c r="A899">
        <v>2024</v>
      </c>
      <c r="B899">
        <v>12</v>
      </c>
      <c r="C899">
        <v>31</v>
      </c>
      <c r="D899" s="33">
        <v>45657</v>
      </c>
      <c r="E899" t="s">
        <v>214</v>
      </c>
      <c r="F899" t="s">
        <v>215</v>
      </c>
      <c r="G899" t="s">
        <v>102</v>
      </c>
      <c r="H899">
        <v>2373</v>
      </c>
      <c r="I899">
        <v>2373</v>
      </c>
      <c r="J899" t="s">
        <v>1973</v>
      </c>
      <c r="K899">
        <v>4</v>
      </c>
      <c r="L899">
        <v>6</v>
      </c>
      <c r="M899">
        <v>614502</v>
      </c>
      <c r="N899" t="s">
        <v>388</v>
      </c>
      <c r="O899" t="s">
        <v>129</v>
      </c>
      <c r="P899">
        <v>191636</v>
      </c>
      <c r="Q899">
        <v>191636</v>
      </c>
      <c r="R899">
        <v>0</v>
      </c>
      <c r="S899">
        <v>191636</v>
      </c>
      <c r="T899">
        <v>0</v>
      </c>
      <c r="U899">
        <v>0</v>
      </c>
      <c r="V899">
        <v>4782100</v>
      </c>
      <c r="W899">
        <v>5697691</v>
      </c>
      <c r="X899" t="s">
        <v>201</v>
      </c>
      <c r="Y899" t="s">
        <v>202</v>
      </c>
      <c r="AB899">
        <v>830514973</v>
      </c>
      <c r="AC899">
        <v>9</v>
      </c>
      <c r="AD899" t="s">
        <v>644</v>
      </c>
      <c r="AI899">
        <v>11001</v>
      </c>
      <c r="AJ899" t="s">
        <v>645</v>
      </c>
      <c r="AK899">
        <v>8267106</v>
      </c>
      <c r="AM899" t="s">
        <v>646</v>
      </c>
      <c r="AN899">
        <v>31</v>
      </c>
      <c r="AQ899" t="s">
        <v>114</v>
      </c>
    </row>
    <row r="900" spans="1:43" x14ac:dyDescent="0.25">
      <c r="A900">
        <v>2024</v>
      </c>
      <c r="B900">
        <v>12</v>
      </c>
      <c r="C900">
        <v>31</v>
      </c>
      <c r="D900" s="33">
        <v>45657</v>
      </c>
      <c r="E900" t="s">
        <v>214</v>
      </c>
      <c r="F900" t="s">
        <v>215</v>
      </c>
      <c r="G900" t="s">
        <v>102</v>
      </c>
      <c r="H900">
        <v>2373</v>
      </c>
      <c r="I900">
        <v>2373</v>
      </c>
      <c r="J900" t="s">
        <v>1973</v>
      </c>
      <c r="K900">
        <v>6</v>
      </c>
      <c r="L900">
        <v>6</v>
      </c>
      <c r="M900">
        <v>614502</v>
      </c>
      <c r="N900" t="s">
        <v>388</v>
      </c>
      <c r="O900" t="s">
        <v>129</v>
      </c>
      <c r="P900">
        <v>212928</v>
      </c>
      <c r="Q900">
        <v>212928</v>
      </c>
      <c r="R900">
        <v>0</v>
      </c>
      <c r="S900">
        <v>212928</v>
      </c>
      <c r="T900">
        <v>0</v>
      </c>
      <c r="U900">
        <v>0</v>
      </c>
      <c r="V900">
        <v>4782100</v>
      </c>
      <c r="W900">
        <v>5697691</v>
      </c>
      <c r="X900" t="s">
        <v>180</v>
      </c>
      <c r="Y900" t="s">
        <v>181</v>
      </c>
      <c r="AB900">
        <v>830514973</v>
      </c>
      <c r="AC900">
        <v>9</v>
      </c>
      <c r="AD900" t="s">
        <v>644</v>
      </c>
      <c r="AI900">
        <v>11001</v>
      </c>
      <c r="AJ900" t="s">
        <v>645</v>
      </c>
      <c r="AK900">
        <v>8267106</v>
      </c>
      <c r="AM900" t="s">
        <v>646</v>
      </c>
      <c r="AN900">
        <v>31</v>
      </c>
      <c r="AQ900" t="s">
        <v>114</v>
      </c>
    </row>
    <row r="902" spans="1:43" x14ac:dyDescent="0.25">
      <c r="N902" t="s">
        <v>1974</v>
      </c>
      <c r="P902" s="35">
        <f>SUM(P2:P901)</f>
        <v>225314141.35999998</v>
      </c>
    </row>
    <row r="903" spans="1:43" x14ac:dyDescent="0.25">
      <c r="N903" t="s">
        <v>1975</v>
      </c>
      <c r="P903" s="32">
        <f>+P902/12</f>
        <v>18776178.446666665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S255"/>
  <sheetViews>
    <sheetView topLeftCell="A228" workbookViewId="0">
      <selection activeCell="O256" sqref="O256"/>
    </sheetView>
  </sheetViews>
  <sheetFormatPr baseColWidth="10" defaultRowHeight="15" x14ac:dyDescent="0.25"/>
  <cols>
    <col min="17" max="17" width="15.5703125" bestFit="1" customWidth="1"/>
  </cols>
  <sheetData>
    <row r="1" spans="1:45" x14ac:dyDescent="0.25">
      <c r="A1" s="79" t="s">
        <v>56</v>
      </c>
      <c r="B1" s="79" t="s">
        <v>46</v>
      </c>
      <c r="C1" s="79" t="s">
        <v>57</v>
      </c>
      <c r="D1" s="79" t="s">
        <v>58</v>
      </c>
      <c r="E1" s="79" t="s">
        <v>59</v>
      </c>
      <c r="F1" s="79" t="s">
        <v>60</v>
      </c>
      <c r="G1" s="79" t="s">
        <v>61</v>
      </c>
      <c r="H1" s="79" t="s">
        <v>62</v>
      </c>
      <c r="I1" s="79" t="s">
        <v>63</v>
      </c>
      <c r="J1" s="79" t="s">
        <v>64</v>
      </c>
      <c r="K1" s="79" t="s">
        <v>65</v>
      </c>
      <c r="L1" s="79" t="s">
        <v>66</v>
      </c>
      <c r="M1" s="79" t="s">
        <v>67</v>
      </c>
      <c r="N1" s="79" t="s">
        <v>68</v>
      </c>
      <c r="O1" s="79" t="s">
        <v>69</v>
      </c>
      <c r="P1" s="79" t="s">
        <v>70</v>
      </c>
      <c r="Q1" s="79" t="s">
        <v>71</v>
      </c>
      <c r="R1" s="79" t="s">
        <v>72</v>
      </c>
      <c r="S1" s="79" t="s">
        <v>73</v>
      </c>
      <c r="T1" s="79" t="s">
        <v>74</v>
      </c>
      <c r="U1" s="79" t="s">
        <v>75</v>
      </c>
      <c r="V1" s="79" t="s">
        <v>76</v>
      </c>
      <c r="W1" s="79" t="s">
        <v>77</v>
      </c>
      <c r="X1" s="79" t="s">
        <v>78</v>
      </c>
      <c r="Y1" s="79" t="s">
        <v>79</v>
      </c>
      <c r="Z1" s="79" t="s">
        <v>80</v>
      </c>
      <c r="AA1" s="79" t="s">
        <v>81</v>
      </c>
      <c r="AB1" s="79" t="s">
        <v>82</v>
      </c>
      <c r="AC1" s="79" t="s">
        <v>83</v>
      </c>
      <c r="AD1" s="79" t="s">
        <v>84</v>
      </c>
      <c r="AE1" s="79" t="s">
        <v>85</v>
      </c>
      <c r="AF1" s="79" t="s">
        <v>86</v>
      </c>
      <c r="AG1" s="79" t="s">
        <v>87</v>
      </c>
      <c r="AH1" s="79" t="s">
        <v>88</v>
      </c>
      <c r="AI1" s="79" t="s">
        <v>89</v>
      </c>
      <c r="AJ1" s="79" t="s">
        <v>90</v>
      </c>
      <c r="AK1" s="79" t="s">
        <v>91</v>
      </c>
      <c r="AL1" s="79" t="s">
        <v>92</v>
      </c>
      <c r="AM1" s="79" t="s">
        <v>93</v>
      </c>
      <c r="AN1" s="79" t="s">
        <v>94</v>
      </c>
      <c r="AO1" s="79" t="s">
        <v>95</v>
      </c>
      <c r="AP1" s="79" t="s">
        <v>96</v>
      </c>
      <c r="AQ1" s="79" t="s">
        <v>97</v>
      </c>
      <c r="AR1" s="79" t="s">
        <v>98</v>
      </c>
      <c r="AS1" s="79" t="s">
        <v>99</v>
      </c>
    </row>
    <row r="2" spans="1:45" x14ac:dyDescent="0.25">
      <c r="A2" s="79">
        <v>2024</v>
      </c>
      <c r="B2" s="79">
        <v>5</v>
      </c>
      <c r="C2" s="79">
        <v>24</v>
      </c>
      <c r="D2" s="80">
        <v>45436</v>
      </c>
      <c r="E2" s="79" t="s">
        <v>100</v>
      </c>
      <c r="F2" s="79" t="s">
        <v>101</v>
      </c>
      <c r="G2" s="79" t="s">
        <v>102</v>
      </c>
      <c r="H2" s="79">
        <v>733</v>
      </c>
      <c r="I2" s="79" t="s">
        <v>1985</v>
      </c>
      <c r="J2" s="79" t="s">
        <v>1986</v>
      </c>
      <c r="K2" s="79">
        <v>1</v>
      </c>
      <c r="L2" s="79">
        <v>5</v>
      </c>
      <c r="M2" s="79">
        <v>513010</v>
      </c>
      <c r="N2" s="79" t="s">
        <v>1987</v>
      </c>
      <c r="O2" s="79" t="s">
        <v>129</v>
      </c>
      <c r="P2" s="79">
        <v>91937.53</v>
      </c>
      <c r="Q2" s="79">
        <v>91937.53</v>
      </c>
      <c r="R2" s="79">
        <v>0</v>
      </c>
      <c r="S2" s="79">
        <v>91937.53</v>
      </c>
      <c r="T2" s="79">
        <v>0</v>
      </c>
      <c r="U2" s="79">
        <v>0</v>
      </c>
      <c r="V2" s="79">
        <v>0</v>
      </c>
      <c r="W2" s="79">
        <v>91937.53</v>
      </c>
      <c r="X2" s="79" t="s">
        <v>1988</v>
      </c>
      <c r="Y2" s="79" t="s">
        <v>228</v>
      </c>
      <c r="Z2" s="79" t="s">
        <v>100</v>
      </c>
      <c r="AA2" s="79" t="s">
        <v>106</v>
      </c>
      <c r="AB2" s="79">
        <v>860009578</v>
      </c>
      <c r="AC2" s="79">
        <v>6</v>
      </c>
      <c r="AD2" s="79" t="s">
        <v>489</v>
      </c>
      <c r="AE2" s="79"/>
      <c r="AF2" s="79"/>
      <c r="AG2" s="79"/>
      <c r="AH2" s="79"/>
      <c r="AI2" s="79">
        <v>11001</v>
      </c>
      <c r="AJ2" s="79" t="s">
        <v>113</v>
      </c>
      <c r="AK2" s="79">
        <v>4434818</v>
      </c>
      <c r="AL2" s="79"/>
      <c r="AM2" s="79" t="s">
        <v>490</v>
      </c>
      <c r="AN2" s="79">
        <v>31</v>
      </c>
      <c r="AO2" s="79"/>
      <c r="AP2" s="79" t="s">
        <v>113</v>
      </c>
      <c r="AQ2" s="79" t="s">
        <v>114</v>
      </c>
      <c r="AR2" s="79"/>
      <c r="AS2" s="79"/>
    </row>
    <row r="3" spans="1:45" x14ac:dyDescent="0.25">
      <c r="A3" s="79">
        <v>2024</v>
      </c>
      <c r="B3" s="79">
        <v>12</v>
      </c>
      <c r="C3" s="79">
        <v>10</v>
      </c>
      <c r="D3" s="80">
        <v>45636</v>
      </c>
      <c r="E3" s="79" t="s">
        <v>123</v>
      </c>
      <c r="F3" s="79" t="s">
        <v>124</v>
      </c>
      <c r="G3" s="79" t="s">
        <v>102</v>
      </c>
      <c r="H3" s="79">
        <v>1108</v>
      </c>
      <c r="I3" s="79">
        <v>1108</v>
      </c>
      <c r="J3" s="79" t="s">
        <v>1989</v>
      </c>
      <c r="K3" s="79">
        <v>1</v>
      </c>
      <c r="L3" s="79">
        <v>5</v>
      </c>
      <c r="M3" s="79">
        <v>513075</v>
      </c>
      <c r="N3" s="79" t="s">
        <v>1990</v>
      </c>
      <c r="O3" s="79" t="s">
        <v>129</v>
      </c>
      <c r="P3" s="79">
        <v>1072300</v>
      </c>
      <c r="Q3" s="79">
        <v>1072300</v>
      </c>
      <c r="R3" s="79">
        <v>0</v>
      </c>
      <c r="S3" s="79">
        <v>1072300</v>
      </c>
      <c r="T3" s="79">
        <v>0</v>
      </c>
      <c r="U3" s="79">
        <v>0</v>
      </c>
      <c r="V3" s="79">
        <v>0</v>
      </c>
      <c r="W3" s="79">
        <v>1072300</v>
      </c>
      <c r="X3" s="79">
        <v>1</v>
      </c>
      <c r="Y3" s="79" t="s">
        <v>414</v>
      </c>
      <c r="Z3" s="79"/>
      <c r="AA3" s="79"/>
      <c r="AB3" s="79">
        <v>830054539</v>
      </c>
      <c r="AC3" s="79">
        <v>0</v>
      </c>
      <c r="AD3" s="79" t="s">
        <v>1991</v>
      </c>
      <c r="AE3" s="79"/>
      <c r="AF3" s="79"/>
      <c r="AG3" s="79"/>
      <c r="AH3" s="79"/>
      <c r="AI3" s="79">
        <v>11001</v>
      </c>
      <c r="AJ3" s="79" t="s">
        <v>1189</v>
      </c>
      <c r="AK3" s="79">
        <v>6666666</v>
      </c>
      <c r="AL3" s="79"/>
      <c r="AM3" s="79" t="s">
        <v>1992</v>
      </c>
      <c r="AN3" s="79">
        <v>31</v>
      </c>
      <c r="AO3" s="79" t="s">
        <v>113</v>
      </c>
      <c r="AP3" s="79" t="s">
        <v>113</v>
      </c>
      <c r="AQ3" s="79" t="s">
        <v>114</v>
      </c>
      <c r="AR3" s="79"/>
      <c r="AS3" s="79"/>
    </row>
    <row r="4" spans="1:45" x14ac:dyDescent="0.25">
      <c r="A4" s="79">
        <v>2024</v>
      </c>
      <c r="B4" s="79">
        <v>9</v>
      </c>
      <c r="C4" s="79">
        <v>9</v>
      </c>
      <c r="D4" s="80">
        <v>45544</v>
      </c>
      <c r="E4" s="79" t="s">
        <v>100</v>
      </c>
      <c r="F4" s="79" t="s">
        <v>101</v>
      </c>
      <c r="G4" s="79" t="s">
        <v>102</v>
      </c>
      <c r="H4" s="79">
        <v>923</v>
      </c>
      <c r="I4" s="79">
        <v>3410</v>
      </c>
      <c r="J4" s="79" t="s">
        <v>1993</v>
      </c>
      <c r="K4" s="79">
        <v>1</v>
      </c>
      <c r="L4" s="79">
        <v>5</v>
      </c>
      <c r="M4" s="79">
        <v>513095</v>
      </c>
      <c r="N4" s="79" t="s">
        <v>1994</v>
      </c>
      <c r="O4" s="79" t="s">
        <v>129</v>
      </c>
      <c r="P4" s="79">
        <v>55000</v>
      </c>
      <c r="Q4" s="79">
        <v>55000</v>
      </c>
      <c r="R4" s="79">
        <v>0</v>
      </c>
      <c r="S4" s="79">
        <v>55000</v>
      </c>
      <c r="T4" s="79">
        <v>0</v>
      </c>
      <c r="U4" s="79">
        <v>0</v>
      </c>
      <c r="V4" s="79">
        <v>0</v>
      </c>
      <c r="W4" s="79">
        <v>55000</v>
      </c>
      <c r="X4" s="79">
        <v>1</v>
      </c>
      <c r="Y4" s="79" t="s">
        <v>414</v>
      </c>
      <c r="Z4" s="79" t="s">
        <v>100</v>
      </c>
      <c r="AA4" s="79" t="s">
        <v>106</v>
      </c>
      <c r="AB4" s="79">
        <v>1020732206</v>
      </c>
      <c r="AC4" s="79">
        <v>5</v>
      </c>
      <c r="AD4" s="79" t="s">
        <v>1995</v>
      </c>
      <c r="AE4" s="79" t="s">
        <v>1996</v>
      </c>
      <c r="AF4" s="79" t="s">
        <v>1997</v>
      </c>
      <c r="AG4" s="79" t="s">
        <v>247</v>
      </c>
      <c r="AH4" s="79" t="s">
        <v>832</v>
      </c>
      <c r="AI4" s="79">
        <v>11001</v>
      </c>
      <c r="AJ4" s="79" t="s">
        <v>1998</v>
      </c>
      <c r="AK4" s="79">
        <v>7575559</v>
      </c>
      <c r="AL4" s="79"/>
      <c r="AM4" s="79" t="s">
        <v>1999</v>
      </c>
      <c r="AN4" s="79">
        <v>31</v>
      </c>
      <c r="AO4" s="79"/>
      <c r="AP4" s="79"/>
      <c r="AQ4" s="79" t="s">
        <v>114</v>
      </c>
      <c r="AR4" s="79"/>
      <c r="AS4" s="79"/>
    </row>
    <row r="5" spans="1:45" x14ac:dyDescent="0.25">
      <c r="A5" s="81">
        <v>2024</v>
      </c>
      <c r="B5" s="81">
        <v>1</v>
      </c>
      <c r="C5" s="81">
        <v>25</v>
      </c>
      <c r="D5" s="82">
        <v>45316</v>
      </c>
      <c r="E5" s="81" t="s">
        <v>100</v>
      </c>
      <c r="F5" s="81" t="s">
        <v>101</v>
      </c>
      <c r="G5" s="81" t="s">
        <v>102</v>
      </c>
      <c r="H5" s="81">
        <v>516</v>
      </c>
      <c r="I5" s="81">
        <v>516</v>
      </c>
      <c r="J5" s="81" t="s">
        <v>2000</v>
      </c>
      <c r="K5" s="81">
        <v>1</v>
      </c>
      <c r="L5" s="81">
        <v>6</v>
      </c>
      <c r="M5" s="81">
        <v>614504</v>
      </c>
      <c r="N5" s="81" t="s">
        <v>669</v>
      </c>
      <c r="O5" s="81" t="s">
        <v>129</v>
      </c>
      <c r="P5" s="81">
        <v>427835</v>
      </c>
      <c r="Q5" s="81">
        <v>427835</v>
      </c>
      <c r="R5" s="81">
        <v>0</v>
      </c>
      <c r="S5" s="81">
        <v>427835</v>
      </c>
      <c r="T5" s="81">
        <v>0</v>
      </c>
      <c r="U5" s="81">
        <v>0</v>
      </c>
      <c r="V5" s="81">
        <v>0</v>
      </c>
      <c r="W5" s="81">
        <v>427835</v>
      </c>
      <c r="X5" s="81" t="s">
        <v>182</v>
      </c>
      <c r="Y5" s="81" t="s">
        <v>183</v>
      </c>
      <c r="Z5" s="81" t="s">
        <v>100</v>
      </c>
      <c r="AA5" s="81" t="s">
        <v>106</v>
      </c>
      <c r="AB5" s="81">
        <v>900094539</v>
      </c>
      <c r="AC5" s="81">
        <v>5</v>
      </c>
      <c r="AD5" s="81" t="s">
        <v>415</v>
      </c>
      <c r="AE5" s="81"/>
      <c r="AF5" s="81"/>
      <c r="AG5" s="81"/>
      <c r="AH5" s="81"/>
      <c r="AI5" s="81">
        <v>11001</v>
      </c>
      <c r="AJ5" s="81" t="s">
        <v>416</v>
      </c>
      <c r="AK5" s="81">
        <v>7448462</v>
      </c>
      <c r="AL5" s="81"/>
      <c r="AM5" s="81" t="s">
        <v>417</v>
      </c>
      <c r="AN5" s="81">
        <v>31</v>
      </c>
      <c r="AO5" s="81"/>
      <c r="AP5" s="81"/>
      <c r="AQ5" s="81" t="s">
        <v>142</v>
      </c>
      <c r="AR5" s="81"/>
      <c r="AS5" s="81"/>
    </row>
    <row r="6" spans="1:45" x14ac:dyDescent="0.25">
      <c r="A6" s="81">
        <v>2024</v>
      </c>
      <c r="B6" s="81">
        <v>9</v>
      </c>
      <c r="C6" s="81">
        <v>26</v>
      </c>
      <c r="D6" s="82">
        <v>45561</v>
      </c>
      <c r="E6" s="81" t="s">
        <v>123</v>
      </c>
      <c r="F6" s="81" t="s">
        <v>124</v>
      </c>
      <c r="G6" s="81" t="s">
        <v>102</v>
      </c>
      <c r="H6" s="81">
        <v>1022</v>
      </c>
      <c r="I6" s="81">
        <v>1022</v>
      </c>
      <c r="J6" s="81" t="s">
        <v>669</v>
      </c>
      <c r="K6" s="81">
        <v>26</v>
      </c>
      <c r="L6" s="81">
        <v>6</v>
      </c>
      <c r="M6" s="81">
        <v>614504</v>
      </c>
      <c r="N6" s="81" t="s">
        <v>669</v>
      </c>
      <c r="O6" s="81" t="s">
        <v>129</v>
      </c>
      <c r="P6" s="81">
        <v>909500</v>
      </c>
      <c r="Q6" s="81">
        <v>909500</v>
      </c>
      <c r="R6" s="81">
        <v>0</v>
      </c>
      <c r="S6" s="81">
        <v>909500</v>
      </c>
      <c r="T6" s="81">
        <v>0</v>
      </c>
      <c r="U6" s="81">
        <v>0</v>
      </c>
      <c r="V6" s="81">
        <v>0</v>
      </c>
      <c r="W6" s="81">
        <v>1819000</v>
      </c>
      <c r="X6" s="81" t="s">
        <v>264</v>
      </c>
      <c r="Y6" s="81" t="s">
        <v>258</v>
      </c>
      <c r="Z6" s="81"/>
      <c r="AA6" s="81"/>
      <c r="AB6" s="81">
        <v>860009578</v>
      </c>
      <c r="AC6" s="81">
        <v>6</v>
      </c>
      <c r="AD6" s="81" t="s">
        <v>489</v>
      </c>
      <c r="AE6" s="81"/>
      <c r="AF6" s="81"/>
      <c r="AG6" s="81"/>
      <c r="AH6" s="81"/>
      <c r="AI6" s="81">
        <v>11001</v>
      </c>
      <c r="AJ6" s="81" t="s">
        <v>113</v>
      </c>
      <c r="AK6" s="81">
        <v>4434818</v>
      </c>
      <c r="AL6" s="81"/>
      <c r="AM6" s="81" t="s">
        <v>490</v>
      </c>
      <c r="AN6" s="81">
        <v>31</v>
      </c>
      <c r="AO6" s="81"/>
      <c r="AP6" s="81" t="s">
        <v>113</v>
      </c>
      <c r="AQ6" s="81" t="s">
        <v>114</v>
      </c>
      <c r="AR6" s="81"/>
      <c r="AS6" s="81"/>
    </row>
    <row r="7" spans="1:45" x14ac:dyDescent="0.25">
      <c r="A7" s="81">
        <v>2024</v>
      </c>
      <c r="B7" s="81">
        <v>9</v>
      </c>
      <c r="C7" s="81">
        <v>26</v>
      </c>
      <c r="D7" s="82">
        <v>45561</v>
      </c>
      <c r="E7" s="81" t="s">
        <v>123</v>
      </c>
      <c r="F7" s="81" t="s">
        <v>124</v>
      </c>
      <c r="G7" s="81" t="s">
        <v>102</v>
      </c>
      <c r="H7" s="81">
        <v>1022</v>
      </c>
      <c r="I7" s="81">
        <v>1022</v>
      </c>
      <c r="J7" s="81" t="s">
        <v>669</v>
      </c>
      <c r="K7" s="81">
        <v>27</v>
      </c>
      <c r="L7" s="81">
        <v>6</v>
      </c>
      <c r="M7" s="81">
        <v>614504</v>
      </c>
      <c r="N7" s="81" t="s">
        <v>669</v>
      </c>
      <c r="O7" s="81" t="s">
        <v>129</v>
      </c>
      <c r="P7" s="81">
        <v>909500</v>
      </c>
      <c r="Q7" s="81">
        <v>909500</v>
      </c>
      <c r="R7" s="81">
        <v>0</v>
      </c>
      <c r="S7" s="81">
        <v>909500</v>
      </c>
      <c r="T7" s="81">
        <v>0</v>
      </c>
      <c r="U7" s="81">
        <v>0</v>
      </c>
      <c r="V7" s="81">
        <v>0</v>
      </c>
      <c r="W7" s="81">
        <v>1819000</v>
      </c>
      <c r="X7" s="81" t="s">
        <v>257</v>
      </c>
      <c r="Y7" s="81" t="s">
        <v>258</v>
      </c>
      <c r="Z7" s="81"/>
      <c r="AA7" s="81"/>
      <c r="AB7" s="81">
        <v>860009578</v>
      </c>
      <c r="AC7" s="81">
        <v>6</v>
      </c>
      <c r="AD7" s="81" t="s">
        <v>489</v>
      </c>
      <c r="AE7" s="81"/>
      <c r="AF7" s="81"/>
      <c r="AG7" s="81"/>
      <c r="AH7" s="81"/>
      <c r="AI7" s="81">
        <v>11001</v>
      </c>
      <c r="AJ7" s="81" t="s">
        <v>113</v>
      </c>
      <c r="AK7" s="81">
        <v>4434818</v>
      </c>
      <c r="AL7" s="81"/>
      <c r="AM7" s="81" t="s">
        <v>490</v>
      </c>
      <c r="AN7" s="81">
        <v>31</v>
      </c>
      <c r="AO7" s="81"/>
      <c r="AP7" s="81" t="s">
        <v>113</v>
      </c>
      <c r="AQ7" s="81" t="s">
        <v>114</v>
      </c>
      <c r="AR7" s="81"/>
      <c r="AS7" s="81"/>
    </row>
    <row r="8" spans="1:45" x14ac:dyDescent="0.25">
      <c r="A8" s="81">
        <v>2024</v>
      </c>
      <c r="B8" s="81">
        <v>1</v>
      </c>
      <c r="C8" s="81">
        <v>28</v>
      </c>
      <c r="D8" s="82">
        <v>45319</v>
      </c>
      <c r="E8" s="81" t="s">
        <v>123</v>
      </c>
      <c r="F8" s="81" t="s">
        <v>124</v>
      </c>
      <c r="G8" s="81" t="s">
        <v>102</v>
      </c>
      <c r="H8" s="81">
        <v>836</v>
      </c>
      <c r="I8" s="81">
        <v>836</v>
      </c>
      <c r="J8" s="81" t="s">
        <v>2001</v>
      </c>
      <c r="K8" s="81">
        <v>9</v>
      </c>
      <c r="L8" s="81">
        <v>6</v>
      </c>
      <c r="M8" s="81">
        <v>614505</v>
      </c>
      <c r="N8" s="81" t="s">
        <v>2002</v>
      </c>
      <c r="O8" s="81" t="s">
        <v>129</v>
      </c>
      <c r="P8" s="81">
        <v>163759.22</v>
      </c>
      <c r="Q8" s="81">
        <v>163759.22</v>
      </c>
      <c r="R8" s="81">
        <v>0</v>
      </c>
      <c r="S8" s="81">
        <v>163759.22</v>
      </c>
      <c r="T8" s="81">
        <v>0</v>
      </c>
      <c r="U8" s="81">
        <v>0</v>
      </c>
      <c r="V8" s="81">
        <v>0</v>
      </c>
      <c r="W8" s="81">
        <v>3108444.14</v>
      </c>
      <c r="X8" s="81" t="s">
        <v>180</v>
      </c>
      <c r="Y8" s="81" t="s">
        <v>181</v>
      </c>
      <c r="Z8" s="81"/>
      <c r="AA8" s="81"/>
      <c r="AB8" s="81">
        <v>891700037</v>
      </c>
      <c r="AC8" s="81">
        <v>9</v>
      </c>
      <c r="AD8" s="81" t="s">
        <v>2003</v>
      </c>
      <c r="AE8" s="81"/>
      <c r="AF8" s="81"/>
      <c r="AG8" s="81"/>
      <c r="AH8" s="81"/>
      <c r="AI8" s="81">
        <v>11001</v>
      </c>
      <c r="AJ8" s="81" t="s">
        <v>2004</v>
      </c>
      <c r="AK8" s="81">
        <v>6503300</v>
      </c>
      <c r="AL8" s="81"/>
      <c r="AM8" s="81" t="s">
        <v>2005</v>
      </c>
      <c r="AN8" s="81">
        <v>31</v>
      </c>
      <c r="AO8" s="81" t="s">
        <v>113</v>
      </c>
      <c r="AP8" s="81" t="s">
        <v>113</v>
      </c>
      <c r="AQ8" s="81" t="s">
        <v>805</v>
      </c>
      <c r="AR8" s="81"/>
      <c r="AS8" s="81"/>
    </row>
    <row r="9" spans="1:45" x14ac:dyDescent="0.25">
      <c r="A9" s="81">
        <v>2024</v>
      </c>
      <c r="B9" s="81">
        <v>1</v>
      </c>
      <c r="C9" s="81">
        <v>28</v>
      </c>
      <c r="D9" s="82">
        <v>45319</v>
      </c>
      <c r="E9" s="81" t="s">
        <v>123</v>
      </c>
      <c r="F9" s="81" t="s">
        <v>124</v>
      </c>
      <c r="G9" s="81" t="s">
        <v>102</v>
      </c>
      <c r="H9" s="81">
        <v>836</v>
      </c>
      <c r="I9" s="81">
        <v>836</v>
      </c>
      <c r="J9" s="81" t="s">
        <v>2001</v>
      </c>
      <c r="K9" s="81">
        <v>10</v>
      </c>
      <c r="L9" s="81">
        <v>6</v>
      </c>
      <c r="M9" s="81">
        <v>614505</v>
      </c>
      <c r="N9" s="81" t="s">
        <v>2002</v>
      </c>
      <c r="O9" s="81" t="s">
        <v>129</v>
      </c>
      <c r="P9" s="81">
        <v>154731.91</v>
      </c>
      <c r="Q9" s="81">
        <v>154731.91</v>
      </c>
      <c r="R9" s="81">
        <v>0</v>
      </c>
      <c r="S9" s="81">
        <v>154731.91</v>
      </c>
      <c r="T9" s="81">
        <v>0</v>
      </c>
      <c r="U9" s="81">
        <v>0</v>
      </c>
      <c r="V9" s="81">
        <v>0</v>
      </c>
      <c r="W9" s="81">
        <v>3108444.14</v>
      </c>
      <c r="X9" s="81" t="s">
        <v>165</v>
      </c>
      <c r="Y9" s="81" t="s">
        <v>166</v>
      </c>
      <c r="Z9" s="81"/>
      <c r="AA9" s="81"/>
      <c r="AB9" s="81">
        <v>891700037</v>
      </c>
      <c r="AC9" s="81">
        <v>9</v>
      </c>
      <c r="AD9" s="81" t="s">
        <v>2003</v>
      </c>
      <c r="AE9" s="81"/>
      <c r="AF9" s="81"/>
      <c r="AG9" s="81"/>
      <c r="AH9" s="81"/>
      <c r="AI9" s="81">
        <v>11001</v>
      </c>
      <c r="AJ9" s="81" t="s">
        <v>2004</v>
      </c>
      <c r="AK9" s="81">
        <v>6503300</v>
      </c>
      <c r="AL9" s="81"/>
      <c r="AM9" s="81" t="s">
        <v>2005</v>
      </c>
      <c r="AN9" s="81">
        <v>31</v>
      </c>
      <c r="AO9" s="81" t="s">
        <v>113</v>
      </c>
      <c r="AP9" s="81" t="s">
        <v>113</v>
      </c>
      <c r="AQ9" s="81" t="s">
        <v>805</v>
      </c>
      <c r="AR9" s="81"/>
      <c r="AS9" s="81"/>
    </row>
    <row r="10" spans="1:45" x14ac:dyDescent="0.25">
      <c r="A10" s="81">
        <v>2024</v>
      </c>
      <c r="B10" s="81">
        <v>1</v>
      </c>
      <c r="C10" s="81">
        <v>28</v>
      </c>
      <c r="D10" s="82">
        <v>45319</v>
      </c>
      <c r="E10" s="81" t="s">
        <v>123</v>
      </c>
      <c r="F10" s="81" t="s">
        <v>124</v>
      </c>
      <c r="G10" s="81" t="s">
        <v>102</v>
      </c>
      <c r="H10" s="81">
        <v>836</v>
      </c>
      <c r="I10" s="81">
        <v>836</v>
      </c>
      <c r="J10" s="81" t="s">
        <v>2001</v>
      </c>
      <c r="K10" s="81">
        <v>12</v>
      </c>
      <c r="L10" s="81">
        <v>6</v>
      </c>
      <c r="M10" s="81">
        <v>614505</v>
      </c>
      <c r="N10" s="81" t="s">
        <v>2002</v>
      </c>
      <c r="O10" s="81" t="s">
        <v>129</v>
      </c>
      <c r="P10" s="81">
        <v>154731.92000000001</v>
      </c>
      <c r="Q10" s="81">
        <v>154731.92000000001</v>
      </c>
      <c r="R10" s="81">
        <v>0</v>
      </c>
      <c r="S10" s="81">
        <v>154731.92000000001</v>
      </c>
      <c r="T10" s="81">
        <v>0</v>
      </c>
      <c r="U10" s="81">
        <v>0</v>
      </c>
      <c r="V10" s="81">
        <v>0</v>
      </c>
      <c r="W10" s="81">
        <v>3108444.14</v>
      </c>
      <c r="X10" s="81" t="s">
        <v>206</v>
      </c>
      <c r="Y10" s="81" t="s">
        <v>207</v>
      </c>
      <c r="Z10" s="81"/>
      <c r="AA10" s="81"/>
      <c r="AB10" s="81">
        <v>891700037</v>
      </c>
      <c r="AC10" s="81">
        <v>9</v>
      </c>
      <c r="AD10" s="81" t="s">
        <v>2003</v>
      </c>
      <c r="AE10" s="81"/>
      <c r="AF10" s="81"/>
      <c r="AG10" s="81"/>
      <c r="AH10" s="81"/>
      <c r="AI10" s="81">
        <v>11001</v>
      </c>
      <c r="AJ10" s="81" t="s">
        <v>2004</v>
      </c>
      <c r="AK10" s="81">
        <v>6503300</v>
      </c>
      <c r="AL10" s="81"/>
      <c r="AM10" s="81" t="s">
        <v>2005</v>
      </c>
      <c r="AN10" s="81">
        <v>31</v>
      </c>
      <c r="AO10" s="81" t="s">
        <v>113</v>
      </c>
      <c r="AP10" s="81" t="s">
        <v>113</v>
      </c>
      <c r="AQ10" s="81" t="s">
        <v>805</v>
      </c>
      <c r="AR10" s="81"/>
      <c r="AS10" s="81"/>
    </row>
    <row r="11" spans="1:45" x14ac:dyDescent="0.25">
      <c r="A11" s="81">
        <v>2024</v>
      </c>
      <c r="B11" s="81">
        <v>1</v>
      </c>
      <c r="C11" s="81">
        <v>28</v>
      </c>
      <c r="D11" s="82">
        <v>45319</v>
      </c>
      <c r="E11" s="81" t="s">
        <v>123</v>
      </c>
      <c r="F11" s="81" t="s">
        <v>124</v>
      </c>
      <c r="G11" s="81" t="s">
        <v>102</v>
      </c>
      <c r="H11" s="81">
        <v>836</v>
      </c>
      <c r="I11" s="81">
        <v>836</v>
      </c>
      <c r="J11" s="81" t="s">
        <v>2001</v>
      </c>
      <c r="K11" s="81">
        <v>1</v>
      </c>
      <c r="L11" s="81">
        <v>6</v>
      </c>
      <c r="M11" s="81">
        <v>614505</v>
      </c>
      <c r="N11" s="81" t="s">
        <v>2002</v>
      </c>
      <c r="O11" s="81" t="s">
        <v>129</v>
      </c>
      <c r="P11" s="81">
        <v>163759.24</v>
      </c>
      <c r="Q11" s="81">
        <v>163759.24</v>
      </c>
      <c r="R11" s="81">
        <v>0</v>
      </c>
      <c r="S11" s="81">
        <v>163759.24</v>
      </c>
      <c r="T11" s="81">
        <v>0</v>
      </c>
      <c r="U11" s="81">
        <v>0</v>
      </c>
      <c r="V11" s="81">
        <v>0</v>
      </c>
      <c r="W11" s="81">
        <v>3108444.14</v>
      </c>
      <c r="X11" s="81" t="s">
        <v>199</v>
      </c>
      <c r="Y11" s="81" t="s">
        <v>200</v>
      </c>
      <c r="Z11" s="81"/>
      <c r="AA11" s="81"/>
      <c r="AB11" s="81">
        <v>891700037</v>
      </c>
      <c r="AC11" s="81">
        <v>9</v>
      </c>
      <c r="AD11" s="81" t="s">
        <v>2003</v>
      </c>
      <c r="AE11" s="81"/>
      <c r="AF11" s="81"/>
      <c r="AG11" s="81"/>
      <c r="AH11" s="81"/>
      <c r="AI11" s="81">
        <v>11001</v>
      </c>
      <c r="AJ11" s="81" t="s">
        <v>2004</v>
      </c>
      <c r="AK11" s="81">
        <v>6503300</v>
      </c>
      <c r="AL11" s="81"/>
      <c r="AM11" s="81" t="s">
        <v>2005</v>
      </c>
      <c r="AN11" s="81">
        <v>31</v>
      </c>
      <c r="AO11" s="81" t="s">
        <v>113</v>
      </c>
      <c r="AP11" s="81" t="s">
        <v>113</v>
      </c>
      <c r="AQ11" s="81" t="s">
        <v>805</v>
      </c>
      <c r="AR11" s="81"/>
      <c r="AS11" s="81"/>
    </row>
    <row r="12" spans="1:45" x14ac:dyDescent="0.25">
      <c r="A12" s="81">
        <v>2024</v>
      </c>
      <c r="B12" s="81">
        <v>1</v>
      </c>
      <c r="C12" s="81">
        <v>28</v>
      </c>
      <c r="D12" s="82">
        <v>45319</v>
      </c>
      <c r="E12" s="81" t="s">
        <v>123</v>
      </c>
      <c r="F12" s="81" t="s">
        <v>124</v>
      </c>
      <c r="G12" s="81" t="s">
        <v>102</v>
      </c>
      <c r="H12" s="81">
        <v>836</v>
      </c>
      <c r="I12" s="81">
        <v>836</v>
      </c>
      <c r="J12" s="81" t="s">
        <v>2001</v>
      </c>
      <c r="K12" s="81">
        <v>17</v>
      </c>
      <c r="L12" s="81">
        <v>6</v>
      </c>
      <c r="M12" s="81">
        <v>614505</v>
      </c>
      <c r="N12" s="81" t="s">
        <v>2002</v>
      </c>
      <c r="O12" s="81" t="s">
        <v>129</v>
      </c>
      <c r="P12" s="81">
        <v>178613.24</v>
      </c>
      <c r="Q12" s="81">
        <v>178613.24</v>
      </c>
      <c r="R12" s="81">
        <v>0</v>
      </c>
      <c r="S12" s="81">
        <v>178613.24</v>
      </c>
      <c r="T12" s="81">
        <v>0</v>
      </c>
      <c r="U12" s="81">
        <v>0</v>
      </c>
      <c r="V12" s="81">
        <v>0</v>
      </c>
      <c r="W12" s="81">
        <v>3108444.14</v>
      </c>
      <c r="X12" s="81" t="s">
        <v>203</v>
      </c>
      <c r="Y12" s="81" t="s">
        <v>204</v>
      </c>
      <c r="Z12" s="81"/>
      <c r="AA12" s="81"/>
      <c r="AB12" s="81">
        <v>891700037</v>
      </c>
      <c r="AC12" s="81">
        <v>9</v>
      </c>
      <c r="AD12" s="81" t="s">
        <v>2003</v>
      </c>
      <c r="AE12" s="81"/>
      <c r="AF12" s="81"/>
      <c r="AG12" s="81"/>
      <c r="AH12" s="81"/>
      <c r="AI12" s="81">
        <v>11001</v>
      </c>
      <c r="AJ12" s="81" t="s">
        <v>2004</v>
      </c>
      <c r="AK12" s="81">
        <v>6503300</v>
      </c>
      <c r="AL12" s="81"/>
      <c r="AM12" s="81" t="s">
        <v>2005</v>
      </c>
      <c r="AN12" s="81">
        <v>31</v>
      </c>
      <c r="AO12" s="81" t="s">
        <v>113</v>
      </c>
      <c r="AP12" s="81" t="s">
        <v>113</v>
      </c>
      <c r="AQ12" s="81" t="s">
        <v>805</v>
      </c>
      <c r="AR12" s="81"/>
      <c r="AS12" s="81"/>
    </row>
    <row r="13" spans="1:45" x14ac:dyDescent="0.25">
      <c r="A13" s="81">
        <v>2024</v>
      </c>
      <c r="B13" s="81">
        <v>1</v>
      </c>
      <c r="C13" s="81">
        <v>28</v>
      </c>
      <c r="D13" s="82">
        <v>45319</v>
      </c>
      <c r="E13" s="81" t="s">
        <v>123</v>
      </c>
      <c r="F13" s="81" t="s">
        <v>124</v>
      </c>
      <c r="G13" s="81" t="s">
        <v>102</v>
      </c>
      <c r="H13" s="81">
        <v>836</v>
      </c>
      <c r="I13" s="81">
        <v>836</v>
      </c>
      <c r="J13" s="81" t="s">
        <v>2001</v>
      </c>
      <c r="K13" s="81">
        <v>3</v>
      </c>
      <c r="L13" s="81">
        <v>6</v>
      </c>
      <c r="M13" s="81">
        <v>614505</v>
      </c>
      <c r="N13" s="81" t="s">
        <v>2002</v>
      </c>
      <c r="O13" s="81" t="s">
        <v>129</v>
      </c>
      <c r="P13" s="81">
        <v>174662</v>
      </c>
      <c r="Q13" s="81">
        <v>174662</v>
      </c>
      <c r="R13" s="81">
        <v>0</v>
      </c>
      <c r="S13" s="81">
        <v>174662</v>
      </c>
      <c r="T13" s="81">
        <v>0</v>
      </c>
      <c r="U13" s="81">
        <v>0</v>
      </c>
      <c r="V13" s="81">
        <v>0</v>
      </c>
      <c r="W13" s="81">
        <v>3108444.14</v>
      </c>
      <c r="X13" s="81" t="s">
        <v>197</v>
      </c>
      <c r="Y13" s="81" t="s">
        <v>198</v>
      </c>
      <c r="Z13" s="81"/>
      <c r="AA13" s="81"/>
      <c r="AB13" s="81">
        <v>891700037</v>
      </c>
      <c r="AC13" s="81">
        <v>9</v>
      </c>
      <c r="AD13" s="81" t="s">
        <v>2003</v>
      </c>
      <c r="AE13" s="81"/>
      <c r="AF13" s="81"/>
      <c r="AG13" s="81"/>
      <c r="AH13" s="81"/>
      <c r="AI13" s="81">
        <v>11001</v>
      </c>
      <c r="AJ13" s="81" t="s">
        <v>2004</v>
      </c>
      <c r="AK13" s="81">
        <v>6503300</v>
      </c>
      <c r="AL13" s="81"/>
      <c r="AM13" s="81" t="s">
        <v>2005</v>
      </c>
      <c r="AN13" s="81">
        <v>31</v>
      </c>
      <c r="AO13" s="81" t="s">
        <v>113</v>
      </c>
      <c r="AP13" s="81" t="s">
        <v>113</v>
      </c>
      <c r="AQ13" s="81" t="s">
        <v>805</v>
      </c>
      <c r="AR13" s="81"/>
      <c r="AS13" s="81"/>
    </row>
    <row r="14" spans="1:45" x14ac:dyDescent="0.25">
      <c r="A14" s="81">
        <v>2024</v>
      </c>
      <c r="B14" s="81">
        <v>1</v>
      </c>
      <c r="C14" s="81">
        <v>28</v>
      </c>
      <c r="D14" s="82">
        <v>45319</v>
      </c>
      <c r="E14" s="81" t="s">
        <v>123</v>
      </c>
      <c r="F14" s="81" t="s">
        <v>124</v>
      </c>
      <c r="G14" s="81" t="s">
        <v>102</v>
      </c>
      <c r="H14" s="81">
        <v>836</v>
      </c>
      <c r="I14" s="81">
        <v>836</v>
      </c>
      <c r="J14" s="81" t="s">
        <v>2001</v>
      </c>
      <c r="K14" s="81">
        <v>2</v>
      </c>
      <c r="L14" s="81">
        <v>6</v>
      </c>
      <c r="M14" s="81">
        <v>614505</v>
      </c>
      <c r="N14" s="81" t="s">
        <v>2002</v>
      </c>
      <c r="O14" s="81" t="s">
        <v>129</v>
      </c>
      <c r="P14" s="81">
        <v>219058.52</v>
      </c>
      <c r="Q14" s="81">
        <v>219058.52</v>
      </c>
      <c r="R14" s="81">
        <v>0</v>
      </c>
      <c r="S14" s="81">
        <v>219058.52</v>
      </c>
      <c r="T14" s="81">
        <v>0</v>
      </c>
      <c r="U14" s="81">
        <v>0</v>
      </c>
      <c r="V14" s="81">
        <v>0</v>
      </c>
      <c r="W14" s="81">
        <v>3108444.14</v>
      </c>
      <c r="X14" s="81" t="s">
        <v>184</v>
      </c>
      <c r="Y14" s="81" t="s">
        <v>185</v>
      </c>
      <c r="Z14" s="81"/>
      <c r="AA14" s="81"/>
      <c r="AB14" s="81">
        <v>891700037</v>
      </c>
      <c r="AC14" s="81">
        <v>9</v>
      </c>
      <c r="AD14" s="81" t="s">
        <v>2003</v>
      </c>
      <c r="AE14" s="81"/>
      <c r="AF14" s="81"/>
      <c r="AG14" s="81"/>
      <c r="AH14" s="81"/>
      <c r="AI14" s="81">
        <v>11001</v>
      </c>
      <c r="AJ14" s="81" t="s">
        <v>2004</v>
      </c>
      <c r="AK14" s="81">
        <v>6503300</v>
      </c>
      <c r="AL14" s="81"/>
      <c r="AM14" s="81" t="s">
        <v>2005</v>
      </c>
      <c r="AN14" s="81">
        <v>31</v>
      </c>
      <c r="AO14" s="81" t="s">
        <v>113</v>
      </c>
      <c r="AP14" s="81" t="s">
        <v>113</v>
      </c>
      <c r="AQ14" s="81" t="s">
        <v>805</v>
      </c>
      <c r="AR14" s="81"/>
      <c r="AS14" s="81"/>
    </row>
    <row r="15" spans="1:45" x14ac:dyDescent="0.25">
      <c r="A15" s="81">
        <v>2024</v>
      </c>
      <c r="B15" s="81">
        <v>1</v>
      </c>
      <c r="C15" s="81">
        <v>28</v>
      </c>
      <c r="D15" s="82">
        <v>45319</v>
      </c>
      <c r="E15" s="81" t="s">
        <v>123</v>
      </c>
      <c r="F15" s="81" t="s">
        <v>124</v>
      </c>
      <c r="G15" s="81" t="s">
        <v>102</v>
      </c>
      <c r="H15" s="81">
        <v>836</v>
      </c>
      <c r="I15" s="81">
        <v>836</v>
      </c>
      <c r="J15" s="81" t="s">
        <v>2001</v>
      </c>
      <c r="K15" s="81">
        <v>21</v>
      </c>
      <c r="L15" s="81">
        <v>6</v>
      </c>
      <c r="M15" s="81">
        <v>614505</v>
      </c>
      <c r="N15" s="81" t="s">
        <v>2002</v>
      </c>
      <c r="O15" s="81" t="s">
        <v>129</v>
      </c>
      <c r="P15" s="81">
        <v>166678.69</v>
      </c>
      <c r="Q15" s="81">
        <v>166678.69</v>
      </c>
      <c r="R15" s="81">
        <v>0</v>
      </c>
      <c r="S15" s="81">
        <v>166678.69</v>
      </c>
      <c r="T15" s="81">
        <v>0</v>
      </c>
      <c r="U15" s="81">
        <v>0</v>
      </c>
      <c r="V15" s="81">
        <v>0</v>
      </c>
      <c r="W15" s="81">
        <v>3108444.14</v>
      </c>
      <c r="X15" s="81" t="s">
        <v>193</v>
      </c>
      <c r="Y15" s="81" t="s">
        <v>194</v>
      </c>
      <c r="Z15" s="81"/>
      <c r="AA15" s="81"/>
      <c r="AB15" s="81">
        <v>891700037</v>
      </c>
      <c r="AC15" s="81">
        <v>9</v>
      </c>
      <c r="AD15" s="81" t="s">
        <v>2003</v>
      </c>
      <c r="AE15" s="81"/>
      <c r="AF15" s="81"/>
      <c r="AG15" s="81"/>
      <c r="AH15" s="81"/>
      <c r="AI15" s="81">
        <v>11001</v>
      </c>
      <c r="AJ15" s="81" t="s">
        <v>2004</v>
      </c>
      <c r="AK15" s="81">
        <v>6503300</v>
      </c>
      <c r="AL15" s="81"/>
      <c r="AM15" s="81" t="s">
        <v>2005</v>
      </c>
      <c r="AN15" s="81">
        <v>31</v>
      </c>
      <c r="AO15" s="81" t="s">
        <v>113</v>
      </c>
      <c r="AP15" s="81" t="s">
        <v>113</v>
      </c>
      <c r="AQ15" s="81" t="s">
        <v>805</v>
      </c>
      <c r="AR15" s="81"/>
      <c r="AS15" s="81"/>
    </row>
    <row r="16" spans="1:45" x14ac:dyDescent="0.25">
      <c r="A16" s="81">
        <v>2024</v>
      </c>
      <c r="B16" s="81">
        <v>1</v>
      </c>
      <c r="C16" s="81">
        <v>28</v>
      </c>
      <c r="D16" s="82">
        <v>45319</v>
      </c>
      <c r="E16" s="81" t="s">
        <v>123</v>
      </c>
      <c r="F16" s="81" t="s">
        <v>124</v>
      </c>
      <c r="G16" s="81" t="s">
        <v>102</v>
      </c>
      <c r="H16" s="81">
        <v>836</v>
      </c>
      <c r="I16" s="81">
        <v>836</v>
      </c>
      <c r="J16" s="81" t="s">
        <v>2001</v>
      </c>
      <c r="K16" s="81">
        <v>7</v>
      </c>
      <c r="L16" s="81">
        <v>6</v>
      </c>
      <c r="M16" s="81">
        <v>614505</v>
      </c>
      <c r="N16" s="81" t="s">
        <v>2002</v>
      </c>
      <c r="O16" s="81" t="s">
        <v>129</v>
      </c>
      <c r="P16" s="81">
        <v>163759.22</v>
      </c>
      <c r="Q16" s="81">
        <v>163759.22</v>
      </c>
      <c r="R16" s="81">
        <v>0</v>
      </c>
      <c r="S16" s="81">
        <v>163759.22</v>
      </c>
      <c r="T16" s="81">
        <v>0</v>
      </c>
      <c r="U16" s="81">
        <v>0</v>
      </c>
      <c r="V16" s="81">
        <v>0</v>
      </c>
      <c r="W16" s="81">
        <v>3108444.14</v>
      </c>
      <c r="X16" s="81" t="s">
        <v>196</v>
      </c>
      <c r="Y16" s="81" t="s">
        <v>170</v>
      </c>
      <c r="Z16" s="81"/>
      <c r="AA16" s="81"/>
      <c r="AB16" s="81">
        <v>891700037</v>
      </c>
      <c r="AC16" s="81">
        <v>9</v>
      </c>
      <c r="AD16" s="81" t="s">
        <v>2003</v>
      </c>
      <c r="AE16" s="81"/>
      <c r="AF16" s="81"/>
      <c r="AG16" s="81"/>
      <c r="AH16" s="81"/>
      <c r="AI16" s="81">
        <v>11001</v>
      </c>
      <c r="AJ16" s="81" t="s">
        <v>2004</v>
      </c>
      <c r="AK16" s="81">
        <v>6503300</v>
      </c>
      <c r="AL16" s="81"/>
      <c r="AM16" s="81" t="s">
        <v>2005</v>
      </c>
      <c r="AN16" s="81">
        <v>31</v>
      </c>
      <c r="AO16" s="81" t="s">
        <v>113</v>
      </c>
      <c r="AP16" s="81" t="s">
        <v>113</v>
      </c>
      <c r="AQ16" s="81" t="s">
        <v>805</v>
      </c>
      <c r="AR16" s="81"/>
      <c r="AS16" s="81"/>
    </row>
    <row r="17" spans="1:45" x14ac:dyDescent="0.25">
      <c r="A17" s="81">
        <v>2024</v>
      </c>
      <c r="B17" s="81">
        <v>1</v>
      </c>
      <c r="C17" s="81">
        <v>28</v>
      </c>
      <c r="D17" s="82">
        <v>45319</v>
      </c>
      <c r="E17" s="81" t="s">
        <v>123</v>
      </c>
      <c r="F17" s="81" t="s">
        <v>124</v>
      </c>
      <c r="G17" s="81" t="s">
        <v>102</v>
      </c>
      <c r="H17" s="81">
        <v>836</v>
      </c>
      <c r="I17" s="81">
        <v>836</v>
      </c>
      <c r="J17" s="81" t="s">
        <v>2001</v>
      </c>
      <c r="K17" s="81">
        <v>8</v>
      </c>
      <c r="L17" s="81">
        <v>6</v>
      </c>
      <c r="M17" s="81">
        <v>614505</v>
      </c>
      <c r="N17" s="81" t="s">
        <v>2002</v>
      </c>
      <c r="O17" s="81" t="s">
        <v>129</v>
      </c>
      <c r="P17" s="81">
        <v>163759.22</v>
      </c>
      <c r="Q17" s="81">
        <v>163759.22</v>
      </c>
      <c r="R17" s="81">
        <v>0</v>
      </c>
      <c r="S17" s="81">
        <v>163759.22</v>
      </c>
      <c r="T17" s="81">
        <v>0</v>
      </c>
      <c r="U17" s="81">
        <v>0</v>
      </c>
      <c r="V17" s="81">
        <v>0</v>
      </c>
      <c r="W17" s="81">
        <v>3108444.14</v>
      </c>
      <c r="X17" s="81" t="s">
        <v>169</v>
      </c>
      <c r="Y17" s="81" t="s">
        <v>170</v>
      </c>
      <c r="Z17" s="81"/>
      <c r="AA17" s="81"/>
      <c r="AB17" s="81">
        <v>891700037</v>
      </c>
      <c r="AC17" s="81">
        <v>9</v>
      </c>
      <c r="AD17" s="81" t="s">
        <v>2003</v>
      </c>
      <c r="AE17" s="81"/>
      <c r="AF17" s="81"/>
      <c r="AG17" s="81"/>
      <c r="AH17" s="81"/>
      <c r="AI17" s="81">
        <v>11001</v>
      </c>
      <c r="AJ17" s="81" t="s">
        <v>2004</v>
      </c>
      <c r="AK17" s="81">
        <v>6503300</v>
      </c>
      <c r="AL17" s="81"/>
      <c r="AM17" s="81" t="s">
        <v>2005</v>
      </c>
      <c r="AN17" s="81">
        <v>31</v>
      </c>
      <c r="AO17" s="81" t="s">
        <v>113</v>
      </c>
      <c r="AP17" s="81" t="s">
        <v>113</v>
      </c>
      <c r="AQ17" s="81" t="s">
        <v>805</v>
      </c>
      <c r="AR17" s="81"/>
      <c r="AS17" s="81"/>
    </row>
    <row r="18" spans="1:45" x14ac:dyDescent="0.25">
      <c r="A18" s="81">
        <v>2024</v>
      </c>
      <c r="B18" s="81">
        <v>1</v>
      </c>
      <c r="C18" s="81">
        <v>28</v>
      </c>
      <c r="D18" s="82">
        <v>45319</v>
      </c>
      <c r="E18" s="81" t="s">
        <v>123</v>
      </c>
      <c r="F18" s="81" t="s">
        <v>124</v>
      </c>
      <c r="G18" s="81" t="s">
        <v>102</v>
      </c>
      <c r="H18" s="81">
        <v>836</v>
      </c>
      <c r="I18" s="81">
        <v>836</v>
      </c>
      <c r="J18" s="81" t="s">
        <v>2001</v>
      </c>
      <c r="K18" s="81">
        <v>18</v>
      </c>
      <c r="L18" s="81">
        <v>6</v>
      </c>
      <c r="M18" s="81">
        <v>614505</v>
      </c>
      <c r="N18" s="81" t="s">
        <v>2002</v>
      </c>
      <c r="O18" s="81" t="s">
        <v>129</v>
      </c>
      <c r="P18" s="81">
        <v>164078.54</v>
      </c>
      <c r="Q18" s="81">
        <v>164078.54</v>
      </c>
      <c r="R18" s="81">
        <v>0</v>
      </c>
      <c r="S18" s="81">
        <v>164078.54</v>
      </c>
      <c r="T18" s="81">
        <v>0</v>
      </c>
      <c r="U18" s="81">
        <v>0</v>
      </c>
      <c r="V18" s="81">
        <v>0</v>
      </c>
      <c r="W18" s="81">
        <v>3108444.14</v>
      </c>
      <c r="X18" s="81" t="s">
        <v>182</v>
      </c>
      <c r="Y18" s="81" t="s">
        <v>183</v>
      </c>
      <c r="Z18" s="81"/>
      <c r="AA18" s="81"/>
      <c r="AB18" s="81">
        <v>891700037</v>
      </c>
      <c r="AC18" s="81">
        <v>9</v>
      </c>
      <c r="AD18" s="81" t="s">
        <v>2003</v>
      </c>
      <c r="AE18" s="81"/>
      <c r="AF18" s="81"/>
      <c r="AG18" s="81"/>
      <c r="AH18" s="81"/>
      <c r="AI18" s="81">
        <v>11001</v>
      </c>
      <c r="AJ18" s="81" t="s">
        <v>2004</v>
      </c>
      <c r="AK18" s="81">
        <v>6503300</v>
      </c>
      <c r="AL18" s="81"/>
      <c r="AM18" s="81" t="s">
        <v>2005</v>
      </c>
      <c r="AN18" s="81">
        <v>31</v>
      </c>
      <c r="AO18" s="81" t="s">
        <v>113</v>
      </c>
      <c r="AP18" s="81" t="s">
        <v>113</v>
      </c>
      <c r="AQ18" s="81" t="s">
        <v>805</v>
      </c>
      <c r="AR18" s="81"/>
      <c r="AS18" s="81"/>
    </row>
    <row r="19" spans="1:45" x14ac:dyDescent="0.25">
      <c r="A19" s="81">
        <v>2024</v>
      </c>
      <c r="B19" s="81">
        <v>1</v>
      </c>
      <c r="C19" s="81">
        <v>28</v>
      </c>
      <c r="D19" s="82">
        <v>45319</v>
      </c>
      <c r="E19" s="81" t="s">
        <v>123</v>
      </c>
      <c r="F19" s="81" t="s">
        <v>124</v>
      </c>
      <c r="G19" s="81" t="s">
        <v>102</v>
      </c>
      <c r="H19" s="81">
        <v>836</v>
      </c>
      <c r="I19" s="81">
        <v>836</v>
      </c>
      <c r="J19" s="81" t="s">
        <v>2001</v>
      </c>
      <c r="K19" s="81">
        <v>13</v>
      </c>
      <c r="L19" s="81">
        <v>6</v>
      </c>
      <c r="M19" s="81">
        <v>614505</v>
      </c>
      <c r="N19" s="81" t="s">
        <v>2002</v>
      </c>
      <c r="O19" s="81" t="s">
        <v>129</v>
      </c>
      <c r="P19" s="81">
        <v>154731.92000000001</v>
      </c>
      <c r="Q19" s="81">
        <v>154731.92000000001</v>
      </c>
      <c r="R19" s="81">
        <v>0</v>
      </c>
      <c r="S19" s="81">
        <v>154731.92000000001</v>
      </c>
      <c r="T19" s="81">
        <v>0</v>
      </c>
      <c r="U19" s="81">
        <v>0</v>
      </c>
      <c r="V19" s="81">
        <v>0</v>
      </c>
      <c r="W19" s="81">
        <v>3108444.14</v>
      </c>
      <c r="X19" s="81" t="s">
        <v>148</v>
      </c>
      <c r="Y19" s="81" t="s">
        <v>149</v>
      </c>
      <c r="Z19" s="81"/>
      <c r="AA19" s="81"/>
      <c r="AB19" s="81">
        <v>891700037</v>
      </c>
      <c r="AC19" s="81">
        <v>9</v>
      </c>
      <c r="AD19" s="81" t="s">
        <v>2003</v>
      </c>
      <c r="AE19" s="81"/>
      <c r="AF19" s="81"/>
      <c r="AG19" s="81"/>
      <c r="AH19" s="81"/>
      <c r="AI19" s="81">
        <v>11001</v>
      </c>
      <c r="AJ19" s="81" t="s">
        <v>2004</v>
      </c>
      <c r="AK19" s="81">
        <v>6503300</v>
      </c>
      <c r="AL19" s="81"/>
      <c r="AM19" s="81" t="s">
        <v>2005</v>
      </c>
      <c r="AN19" s="81">
        <v>31</v>
      </c>
      <c r="AO19" s="81" t="s">
        <v>113</v>
      </c>
      <c r="AP19" s="81" t="s">
        <v>113</v>
      </c>
      <c r="AQ19" s="81" t="s">
        <v>805</v>
      </c>
      <c r="AR19" s="81"/>
      <c r="AS19" s="81"/>
    </row>
    <row r="20" spans="1:45" x14ac:dyDescent="0.25">
      <c r="A20" s="81">
        <v>2024</v>
      </c>
      <c r="B20" s="81">
        <v>1</v>
      </c>
      <c r="C20" s="81">
        <v>28</v>
      </c>
      <c r="D20" s="82">
        <v>45319</v>
      </c>
      <c r="E20" s="81" t="s">
        <v>123</v>
      </c>
      <c r="F20" s="81" t="s">
        <v>124</v>
      </c>
      <c r="G20" s="81" t="s">
        <v>102</v>
      </c>
      <c r="H20" s="81">
        <v>836</v>
      </c>
      <c r="I20" s="81">
        <v>836</v>
      </c>
      <c r="J20" s="81" t="s">
        <v>2001</v>
      </c>
      <c r="K20" s="81">
        <v>15</v>
      </c>
      <c r="L20" s="81">
        <v>6</v>
      </c>
      <c r="M20" s="81">
        <v>614505</v>
      </c>
      <c r="N20" s="81" t="s">
        <v>2002</v>
      </c>
      <c r="O20" s="81" t="s">
        <v>129</v>
      </c>
      <c r="P20" s="81">
        <v>154731.92000000001</v>
      </c>
      <c r="Q20" s="81">
        <v>154731.92000000001</v>
      </c>
      <c r="R20" s="81">
        <v>0</v>
      </c>
      <c r="S20" s="81">
        <v>154731.92000000001</v>
      </c>
      <c r="T20" s="81">
        <v>0</v>
      </c>
      <c r="U20" s="81">
        <v>0</v>
      </c>
      <c r="V20" s="81">
        <v>0</v>
      </c>
      <c r="W20" s="81">
        <v>3108444.14</v>
      </c>
      <c r="X20" s="81" t="s">
        <v>201</v>
      </c>
      <c r="Y20" s="81" t="s">
        <v>202</v>
      </c>
      <c r="Z20" s="81"/>
      <c r="AA20" s="81"/>
      <c r="AB20" s="81">
        <v>891700037</v>
      </c>
      <c r="AC20" s="81">
        <v>9</v>
      </c>
      <c r="AD20" s="81" t="s">
        <v>2003</v>
      </c>
      <c r="AE20" s="81"/>
      <c r="AF20" s="81"/>
      <c r="AG20" s="81"/>
      <c r="AH20" s="81"/>
      <c r="AI20" s="81">
        <v>11001</v>
      </c>
      <c r="AJ20" s="81" t="s">
        <v>2004</v>
      </c>
      <c r="AK20" s="81">
        <v>6503300</v>
      </c>
      <c r="AL20" s="81"/>
      <c r="AM20" s="81" t="s">
        <v>2005</v>
      </c>
      <c r="AN20" s="81">
        <v>31</v>
      </c>
      <c r="AO20" s="81" t="s">
        <v>113</v>
      </c>
      <c r="AP20" s="81" t="s">
        <v>113</v>
      </c>
      <c r="AQ20" s="81" t="s">
        <v>805</v>
      </c>
    </row>
    <row r="21" spans="1:45" x14ac:dyDescent="0.25">
      <c r="A21" s="81">
        <v>2024</v>
      </c>
      <c r="B21" s="81">
        <v>1</v>
      </c>
      <c r="C21" s="81">
        <v>28</v>
      </c>
      <c r="D21" s="82">
        <v>45319</v>
      </c>
      <c r="E21" s="81" t="s">
        <v>123</v>
      </c>
      <c r="F21" s="81" t="s">
        <v>124</v>
      </c>
      <c r="G21" s="81" t="s">
        <v>102</v>
      </c>
      <c r="H21" s="81">
        <v>836</v>
      </c>
      <c r="I21" s="81">
        <v>836</v>
      </c>
      <c r="J21" s="81" t="s">
        <v>2001</v>
      </c>
      <c r="K21" s="81">
        <v>20</v>
      </c>
      <c r="L21" s="81">
        <v>6</v>
      </c>
      <c r="M21" s="81">
        <v>614505</v>
      </c>
      <c r="N21" s="81" t="s">
        <v>2002</v>
      </c>
      <c r="O21" s="81" t="s">
        <v>129</v>
      </c>
      <c r="P21" s="81">
        <v>157729</v>
      </c>
      <c r="Q21" s="81">
        <v>157729</v>
      </c>
      <c r="R21" s="81">
        <v>0</v>
      </c>
      <c r="S21" s="81">
        <v>157729</v>
      </c>
      <c r="T21" s="81">
        <v>0</v>
      </c>
      <c r="U21" s="81">
        <v>0</v>
      </c>
      <c r="V21" s="81">
        <v>0</v>
      </c>
      <c r="W21" s="81">
        <v>3108444.14</v>
      </c>
      <c r="X21" s="81" t="s">
        <v>158</v>
      </c>
      <c r="Y21" s="81" t="s">
        <v>159</v>
      </c>
      <c r="Z21" s="81"/>
      <c r="AA21" s="81"/>
      <c r="AB21" s="81">
        <v>891700037</v>
      </c>
      <c r="AC21" s="81">
        <v>9</v>
      </c>
      <c r="AD21" s="81" t="s">
        <v>2003</v>
      </c>
      <c r="AE21" s="81"/>
      <c r="AF21" s="81"/>
      <c r="AG21" s="81"/>
      <c r="AH21" s="81"/>
      <c r="AI21" s="81">
        <v>11001</v>
      </c>
      <c r="AJ21" s="81" t="s">
        <v>2004</v>
      </c>
      <c r="AK21" s="81">
        <v>6503300</v>
      </c>
      <c r="AL21" s="81"/>
      <c r="AM21" s="81" t="s">
        <v>2005</v>
      </c>
      <c r="AN21" s="81">
        <v>31</v>
      </c>
      <c r="AO21" s="81" t="s">
        <v>113</v>
      </c>
      <c r="AP21" s="81" t="s">
        <v>113</v>
      </c>
      <c r="AQ21" s="81" t="s">
        <v>805</v>
      </c>
    </row>
    <row r="22" spans="1:45" x14ac:dyDescent="0.25">
      <c r="A22" s="81">
        <v>2024</v>
      </c>
      <c r="B22" s="81">
        <v>1</v>
      </c>
      <c r="C22" s="81">
        <v>28</v>
      </c>
      <c r="D22" s="82">
        <v>45319</v>
      </c>
      <c r="E22" s="81" t="s">
        <v>123</v>
      </c>
      <c r="F22" s="81" t="s">
        <v>124</v>
      </c>
      <c r="G22" s="81" t="s">
        <v>102</v>
      </c>
      <c r="H22" s="81">
        <v>836</v>
      </c>
      <c r="I22" s="81">
        <v>836</v>
      </c>
      <c r="J22" s="81" t="s">
        <v>2001</v>
      </c>
      <c r="K22" s="81">
        <v>14</v>
      </c>
      <c r="L22" s="81">
        <v>6</v>
      </c>
      <c r="M22" s="81">
        <v>614505</v>
      </c>
      <c r="N22" s="81" t="s">
        <v>2002</v>
      </c>
      <c r="O22" s="81" t="s">
        <v>129</v>
      </c>
      <c r="P22" s="81">
        <v>154731.92000000001</v>
      </c>
      <c r="Q22" s="81">
        <v>154731.92000000001</v>
      </c>
      <c r="R22" s="81">
        <v>0</v>
      </c>
      <c r="S22" s="81">
        <v>154731.92000000001</v>
      </c>
      <c r="T22" s="81">
        <v>0</v>
      </c>
      <c r="U22" s="81">
        <v>0</v>
      </c>
      <c r="V22" s="81">
        <v>0</v>
      </c>
      <c r="W22" s="81">
        <v>3108444.14</v>
      </c>
      <c r="X22" s="81" t="s">
        <v>306</v>
      </c>
      <c r="Y22" s="81" t="s">
        <v>307</v>
      </c>
      <c r="Z22" s="81"/>
      <c r="AA22" s="81"/>
      <c r="AB22" s="81">
        <v>891700037</v>
      </c>
      <c r="AC22" s="81">
        <v>9</v>
      </c>
      <c r="AD22" s="81" t="s">
        <v>2003</v>
      </c>
      <c r="AE22" s="81"/>
      <c r="AF22" s="81"/>
      <c r="AG22" s="81"/>
      <c r="AH22" s="81"/>
      <c r="AI22" s="81">
        <v>11001</v>
      </c>
      <c r="AJ22" s="81" t="s">
        <v>2004</v>
      </c>
      <c r="AK22" s="81">
        <v>6503300</v>
      </c>
      <c r="AL22" s="81"/>
      <c r="AM22" s="81" t="s">
        <v>2005</v>
      </c>
      <c r="AN22" s="81">
        <v>31</v>
      </c>
      <c r="AO22" s="81" t="s">
        <v>113</v>
      </c>
      <c r="AP22" s="81" t="s">
        <v>113</v>
      </c>
      <c r="AQ22" s="81" t="s">
        <v>805</v>
      </c>
    </row>
    <row r="23" spans="1:45" x14ac:dyDescent="0.25">
      <c r="A23" s="81">
        <v>2024</v>
      </c>
      <c r="B23" s="81">
        <v>1</v>
      </c>
      <c r="C23" s="81">
        <v>28</v>
      </c>
      <c r="D23" s="82">
        <v>45319</v>
      </c>
      <c r="E23" s="81" t="s">
        <v>123</v>
      </c>
      <c r="F23" s="81" t="s">
        <v>124</v>
      </c>
      <c r="G23" s="81" t="s">
        <v>102</v>
      </c>
      <c r="H23" s="81">
        <v>836</v>
      </c>
      <c r="I23" s="81">
        <v>836</v>
      </c>
      <c r="J23" s="81" t="s">
        <v>2001</v>
      </c>
      <c r="K23" s="81">
        <v>5</v>
      </c>
      <c r="L23" s="81">
        <v>6</v>
      </c>
      <c r="M23" s="81">
        <v>614505</v>
      </c>
      <c r="N23" s="81" t="s">
        <v>2002</v>
      </c>
      <c r="O23" s="81" t="s">
        <v>129</v>
      </c>
      <c r="P23" s="81">
        <v>154731.91</v>
      </c>
      <c r="Q23" s="81">
        <v>154731.91</v>
      </c>
      <c r="R23" s="81">
        <v>0</v>
      </c>
      <c r="S23" s="81">
        <v>154731.91</v>
      </c>
      <c r="T23" s="81">
        <v>0</v>
      </c>
      <c r="U23" s="81">
        <v>0</v>
      </c>
      <c r="V23" s="81">
        <v>0</v>
      </c>
      <c r="W23" s="81">
        <v>3108444.14</v>
      </c>
      <c r="X23" s="81" t="s">
        <v>160</v>
      </c>
      <c r="Y23" s="81" t="s">
        <v>161</v>
      </c>
      <c r="Z23" s="81"/>
      <c r="AA23" s="81"/>
      <c r="AB23" s="81">
        <v>891700037</v>
      </c>
      <c r="AC23" s="81">
        <v>9</v>
      </c>
      <c r="AD23" s="81" t="s">
        <v>2003</v>
      </c>
      <c r="AE23" s="81"/>
      <c r="AF23" s="81"/>
      <c r="AG23" s="81"/>
      <c r="AH23" s="81"/>
      <c r="AI23" s="81">
        <v>11001</v>
      </c>
      <c r="AJ23" s="81" t="s">
        <v>2004</v>
      </c>
      <c r="AK23" s="81">
        <v>6503300</v>
      </c>
      <c r="AL23" s="81"/>
      <c r="AM23" s="81" t="s">
        <v>2005</v>
      </c>
      <c r="AN23" s="81">
        <v>31</v>
      </c>
      <c r="AO23" s="81" t="s">
        <v>113</v>
      </c>
      <c r="AP23" s="81" t="s">
        <v>113</v>
      </c>
      <c r="AQ23" s="81" t="s">
        <v>805</v>
      </c>
    </row>
    <row r="24" spans="1:45" x14ac:dyDescent="0.25">
      <c r="A24" s="81">
        <v>2024</v>
      </c>
      <c r="B24" s="81">
        <v>1</v>
      </c>
      <c r="C24" s="81">
        <v>28</v>
      </c>
      <c r="D24" s="82">
        <v>45319</v>
      </c>
      <c r="E24" s="81" t="s">
        <v>123</v>
      </c>
      <c r="F24" s="81" t="s">
        <v>124</v>
      </c>
      <c r="G24" s="81" t="s">
        <v>102</v>
      </c>
      <c r="H24" s="81">
        <v>836</v>
      </c>
      <c r="I24" s="81">
        <v>836</v>
      </c>
      <c r="J24" s="81" t="s">
        <v>2001</v>
      </c>
      <c r="K24" s="81">
        <v>16</v>
      </c>
      <c r="L24" s="81">
        <v>6</v>
      </c>
      <c r="M24" s="81">
        <v>614505</v>
      </c>
      <c r="N24" s="81" t="s">
        <v>2002</v>
      </c>
      <c r="O24" s="81" t="s">
        <v>129</v>
      </c>
      <c r="P24" s="81">
        <v>154731.92000000001</v>
      </c>
      <c r="Q24" s="81">
        <v>154731.92000000001</v>
      </c>
      <c r="R24" s="81">
        <v>0</v>
      </c>
      <c r="S24" s="81">
        <v>154731.92000000001</v>
      </c>
      <c r="T24" s="81">
        <v>0</v>
      </c>
      <c r="U24" s="81">
        <v>0</v>
      </c>
      <c r="V24" s="81">
        <v>0</v>
      </c>
      <c r="W24" s="81">
        <v>3108444.14</v>
      </c>
      <c r="X24" s="81" t="s">
        <v>167</v>
      </c>
      <c r="Y24" s="81" t="s">
        <v>161</v>
      </c>
      <c r="Z24" s="81"/>
      <c r="AA24" s="81"/>
      <c r="AB24" s="81">
        <v>891700037</v>
      </c>
      <c r="AC24" s="81">
        <v>9</v>
      </c>
      <c r="AD24" s="81" t="s">
        <v>2003</v>
      </c>
      <c r="AE24" s="81"/>
      <c r="AF24" s="81"/>
      <c r="AG24" s="81"/>
      <c r="AH24" s="81"/>
      <c r="AI24" s="81">
        <v>11001</v>
      </c>
      <c r="AJ24" s="81" t="s">
        <v>2004</v>
      </c>
      <c r="AK24" s="81">
        <v>6503300</v>
      </c>
      <c r="AL24" s="81"/>
      <c r="AM24" s="81" t="s">
        <v>2005</v>
      </c>
      <c r="AN24" s="81">
        <v>31</v>
      </c>
      <c r="AO24" s="81" t="s">
        <v>113</v>
      </c>
      <c r="AP24" s="81" t="s">
        <v>113</v>
      </c>
      <c r="AQ24" s="81" t="s">
        <v>805</v>
      </c>
    </row>
    <row r="25" spans="1:45" x14ac:dyDescent="0.25">
      <c r="A25" s="81">
        <v>2024</v>
      </c>
      <c r="B25" s="81">
        <v>1</v>
      </c>
      <c r="C25" s="81">
        <v>28</v>
      </c>
      <c r="D25" s="82">
        <v>45319</v>
      </c>
      <c r="E25" s="81" t="s">
        <v>123</v>
      </c>
      <c r="F25" s="81" t="s">
        <v>124</v>
      </c>
      <c r="G25" s="81" t="s">
        <v>102</v>
      </c>
      <c r="H25" s="81">
        <v>836</v>
      </c>
      <c r="I25" s="81">
        <v>836</v>
      </c>
      <c r="J25" s="81" t="s">
        <v>2001</v>
      </c>
      <c r="K25" s="81">
        <v>6</v>
      </c>
      <c r="L25" s="81">
        <v>6</v>
      </c>
      <c r="M25" s="81">
        <v>614505</v>
      </c>
      <c r="N25" s="81" t="s">
        <v>2002</v>
      </c>
      <c r="O25" s="81" t="s">
        <v>129</v>
      </c>
      <c r="P25" s="81">
        <v>154731.91</v>
      </c>
      <c r="Q25" s="81">
        <v>154731.91</v>
      </c>
      <c r="R25" s="81">
        <v>0</v>
      </c>
      <c r="S25" s="81">
        <v>154731.91</v>
      </c>
      <c r="T25" s="81">
        <v>0</v>
      </c>
      <c r="U25" s="81">
        <v>0</v>
      </c>
      <c r="V25" s="81">
        <v>0</v>
      </c>
      <c r="W25" s="81">
        <v>3108444.14</v>
      </c>
      <c r="X25" s="81" t="s">
        <v>164</v>
      </c>
      <c r="Y25" s="81" t="s">
        <v>161</v>
      </c>
      <c r="Z25" s="81"/>
      <c r="AA25" s="81"/>
      <c r="AB25" s="81">
        <v>891700037</v>
      </c>
      <c r="AC25" s="81">
        <v>9</v>
      </c>
      <c r="AD25" s="81" t="s">
        <v>2003</v>
      </c>
      <c r="AE25" s="81"/>
      <c r="AF25" s="81"/>
      <c r="AG25" s="81"/>
      <c r="AH25" s="81"/>
      <c r="AI25" s="81">
        <v>11001</v>
      </c>
      <c r="AJ25" s="81" t="s">
        <v>2004</v>
      </c>
      <c r="AK25" s="81">
        <v>6503300</v>
      </c>
      <c r="AL25" s="81"/>
      <c r="AM25" s="81" t="s">
        <v>2005</v>
      </c>
      <c r="AN25" s="81">
        <v>31</v>
      </c>
      <c r="AO25" s="81" t="s">
        <v>113</v>
      </c>
      <c r="AP25" s="81" t="s">
        <v>113</v>
      </c>
      <c r="AQ25" s="81" t="s">
        <v>805</v>
      </c>
    </row>
    <row r="26" spans="1:45" x14ac:dyDescent="0.25">
      <c r="A26" s="81">
        <v>2024</v>
      </c>
      <c r="B26" s="81">
        <v>1</v>
      </c>
      <c r="C26" s="81">
        <v>28</v>
      </c>
      <c r="D26" s="82">
        <v>45319</v>
      </c>
      <c r="E26" s="81" t="s">
        <v>123</v>
      </c>
      <c r="F26" s="81" t="s">
        <v>124</v>
      </c>
      <c r="G26" s="81" t="s">
        <v>102</v>
      </c>
      <c r="H26" s="81">
        <v>836</v>
      </c>
      <c r="I26" s="81">
        <v>836</v>
      </c>
      <c r="J26" s="81" t="s">
        <v>2001</v>
      </c>
      <c r="K26" s="81">
        <v>11</v>
      </c>
      <c r="L26" s="81">
        <v>6</v>
      </c>
      <c r="M26" s="81">
        <v>614505</v>
      </c>
      <c r="N26" s="81" t="s">
        <v>2002</v>
      </c>
      <c r="O26" s="81" t="s">
        <v>129</v>
      </c>
      <c r="P26" s="81">
        <v>154731.92000000001</v>
      </c>
      <c r="Q26" s="81">
        <v>154731.92000000001</v>
      </c>
      <c r="R26" s="81">
        <v>0</v>
      </c>
      <c r="S26" s="81">
        <v>154731.92000000001</v>
      </c>
      <c r="T26" s="81">
        <v>0</v>
      </c>
      <c r="U26" s="81">
        <v>0</v>
      </c>
      <c r="V26" s="81">
        <v>0</v>
      </c>
      <c r="W26" s="81">
        <v>3108444.14</v>
      </c>
      <c r="X26" s="81" t="s">
        <v>162</v>
      </c>
      <c r="Y26" s="81" t="s">
        <v>163</v>
      </c>
      <c r="Z26" s="81"/>
      <c r="AA26" s="81"/>
      <c r="AB26" s="81">
        <v>891700037</v>
      </c>
      <c r="AC26" s="81">
        <v>9</v>
      </c>
      <c r="AD26" s="81" t="s">
        <v>2003</v>
      </c>
      <c r="AE26" s="81"/>
      <c r="AF26" s="81"/>
      <c r="AG26" s="81"/>
      <c r="AH26" s="81"/>
      <c r="AI26" s="81">
        <v>11001</v>
      </c>
      <c r="AJ26" s="81" t="s">
        <v>2004</v>
      </c>
      <c r="AK26" s="81">
        <v>6503300</v>
      </c>
      <c r="AL26" s="81"/>
      <c r="AM26" s="81" t="s">
        <v>2005</v>
      </c>
      <c r="AN26" s="81">
        <v>31</v>
      </c>
      <c r="AO26" s="81" t="s">
        <v>113</v>
      </c>
      <c r="AP26" s="81" t="s">
        <v>113</v>
      </c>
      <c r="AQ26" s="81" t="s">
        <v>805</v>
      </c>
    </row>
    <row r="27" spans="1:45" x14ac:dyDescent="0.25">
      <c r="A27" s="81">
        <v>2024</v>
      </c>
      <c r="B27" s="81">
        <v>2</v>
      </c>
      <c r="C27" s="81">
        <v>28</v>
      </c>
      <c r="D27" s="82">
        <v>45350</v>
      </c>
      <c r="E27" s="81" t="s">
        <v>123</v>
      </c>
      <c r="F27" s="81" t="s">
        <v>124</v>
      </c>
      <c r="G27" s="81" t="s">
        <v>102</v>
      </c>
      <c r="H27" s="81">
        <v>858</v>
      </c>
      <c r="I27" s="81">
        <v>858</v>
      </c>
      <c r="J27" s="81" t="s">
        <v>2001</v>
      </c>
      <c r="K27" s="81">
        <v>9</v>
      </c>
      <c r="L27" s="81">
        <v>6</v>
      </c>
      <c r="M27" s="81">
        <v>614505</v>
      </c>
      <c r="N27" s="81" t="s">
        <v>2002</v>
      </c>
      <c r="O27" s="81" t="s">
        <v>129</v>
      </c>
      <c r="P27" s="81">
        <v>163759.22</v>
      </c>
      <c r="Q27" s="81">
        <v>163759.22</v>
      </c>
      <c r="R27" s="81">
        <v>0</v>
      </c>
      <c r="S27" s="81">
        <v>163759.22</v>
      </c>
      <c r="T27" s="81">
        <v>0</v>
      </c>
      <c r="U27" s="81">
        <v>0</v>
      </c>
      <c r="V27" s="81">
        <v>3108444.14</v>
      </c>
      <c r="W27" s="81">
        <v>6216888.2800000003</v>
      </c>
      <c r="X27" s="81" t="s">
        <v>180</v>
      </c>
      <c r="Y27" s="81" t="s">
        <v>181</v>
      </c>
      <c r="Z27" s="81"/>
      <c r="AA27" s="81"/>
      <c r="AB27" s="81">
        <v>891700037</v>
      </c>
      <c r="AC27" s="81">
        <v>9</v>
      </c>
      <c r="AD27" s="81" t="s">
        <v>2003</v>
      </c>
      <c r="AE27" s="81"/>
      <c r="AF27" s="81"/>
      <c r="AG27" s="81"/>
      <c r="AH27" s="81"/>
      <c r="AI27" s="81">
        <v>11001</v>
      </c>
      <c r="AJ27" s="81" t="s">
        <v>2004</v>
      </c>
      <c r="AK27" s="81">
        <v>6503300</v>
      </c>
      <c r="AL27" s="81"/>
      <c r="AM27" s="81" t="s">
        <v>2005</v>
      </c>
      <c r="AN27" s="81">
        <v>31</v>
      </c>
      <c r="AO27" s="81" t="s">
        <v>113</v>
      </c>
      <c r="AP27" s="81" t="s">
        <v>113</v>
      </c>
      <c r="AQ27" s="81" t="s">
        <v>805</v>
      </c>
    </row>
    <row r="28" spans="1:45" x14ac:dyDescent="0.25">
      <c r="A28" s="81">
        <v>2024</v>
      </c>
      <c r="B28" s="81">
        <v>2</v>
      </c>
      <c r="C28" s="81">
        <v>28</v>
      </c>
      <c r="D28" s="82">
        <v>45350</v>
      </c>
      <c r="E28" s="81" t="s">
        <v>123</v>
      </c>
      <c r="F28" s="81" t="s">
        <v>124</v>
      </c>
      <c r="G28" s="81" t="s">
        <v>102</v>
      </c>
      <c r="H28" s="81">
        <v>858</v>
      </c>
      <c r="I28" s="81">
        <v>858</v>
      </c>
      <c r="J28" s="81" t="s">
        <v>2001</v>
      </c>
      <c r="K28" s="81">
        <v>10</v>
      </c>
      <c r="L28" s="81">
        <v>6</v>
      </c>
      <c r="M28" s="81">
        <v>614505</v>
      </c>
      <c r="N28" s="81" t="s">
        <v>2002</v>
      </c>
      <c r="O28" s="81" t="s">
        <v>129</v>
      </c>
      <c r="P28" s="81">
        <v>154731.91</v>
      </c>
      <c r="Q28" s="81">
        <v>154731.91</v>
      </c>
      <c r="R28" s="81">
        <v>0</v>
      </c>
      <c r="S28" s="81">
        <v>154731.91</v>
      </c>
      <c r="T28" s="81">
        <v>0</v>
      </c>
      <c r="U28" s="81">
        <v>0</v>
      </c>
      <c r="V28" s="81">
        <v>3108444.14</v>
      </c>
      <c r="W28" s="81">
        <v>6216888.2800000003</v>
      </c>
      <c r="X28" s="81" t="s">
        <v>165</v>
      </c>
      <c r="Y28" s="81" t="s">
        <v>166</v>
      </c>
      <c r="Z28" s="81"/>
      <c r="AA28" s="81"/>
      <c r="AB28" s="81">
        <v>891700037</v>
      </c>
      <c r="AC28" s="81">
        <v>9</v>
      </c>
      <c r="AD28" s="81" t="s">
        <v>2003</v>
      </c>
      <c r="AE28" s="81"/>
      <c r="AF28" s="81"/>
      <c r="AG28" s="81"/>
      <c r="AH28" s="81"/>
      <c r="AI28" s="81">
        <v>11001</v>
      </c>
      <c r="AJ28" s="81" t="s">
        <v>2004</v>
      </c>
      <c r="AK28" s="81">
        <v>6503300</v>
      </c>
      <c r="AL28" s="81"/>
      <c r="AM28" s="81" t="s">
        <v>2005</v>
      </c>
      <c r="AN28" s="81">
        <v>31</v>
      </c>
      <c r="AO28" s="81" t="s">
        <v>113</v>
      </c>
      <c r="AP28" s="81" t="s">
        <v>113</v>
      </c>
      <c r="AQ28" s="81" t="s">
        <v>805</v>
      </c>
    </row>
    <row r="29" spans="1:45" x14ac:dyDescent="0.25">
      <c r="A29" s="81">
        <v>2024</v>
      </c>
      <c r="B29" s="81">
        <v>2</v>
      </c>
      <c r="C29" s="81">
        <v>28</v>
      </c>
      <c r="D29" s="82">
        <v>45350</v>
      </c>
      <c r="E29" s="81" t="s">
        <v>123</v>
      </c>
      <c r="F29" s="81" t="s">
        <v>124</v>
      </c>
      <c r="G29" s="81" t="s">
        <v>102</v>
      </c>
      <c r="H29" s="81">
        <v>858</v>
      </c>
      <c r="I29" s="81">
        <v>858</v>
      </c>
      <c r="J29" s="81" t="s">
        <v>2001</v>
      </c>
      <c r="K29" s="81">
        <v>12</v>
      </c>
      <c r="L29" s="81">
        <v>6</v>
      </c>
      <c r="M29" s="81">
        <v>614505</v>
      </c>
      <c r="N29" s="81" t="s">
        <v>2002</v>
      </c>
      <c r="O29" s="81" t="s">
        <v>129</v>
      </c>
      <c r="P29" s="81">
        <v>154731.92000000001</v>
      </c>
      <c r="Q29" s="81">
        <v>154731.92000000001</v>
      </c>
      <c r="R29" s="81">
        <v>0</v>
      </c>
      <c r="S29" s="81">
        <v>154731.92000000001</v>
      </c>
      <c r="T29" s="81">
        <v>0</v>
      </c>
      <c r="U29" s="81">
        <v>0</v>
      </c>
      <c r="V29" s="81">
        <v>3108444.14</v>
      </c>
      <c r="W29" s="81">
        <v>6216888.2800000003</v>
      </c>
      <c r="X29" s="81" t="s">
        <v>206</v>
      </c>
      <c r="Y29" s="81" t="s">
        <v>207</v>
      </c>
      <c r="Z29" s="81"/>
      <c r="AA29" s="81"/>
      <c r="AB29" s="81">
        <v>891700037</v>
      </c>
      <c r="AC29" s="81">
        <v>9</v>
      </c>
      <c r="AD29" s="81" t="s">
        <v>2003</v>
      </c>
      <c r="AE29" s="81"/>
      <c r="AF29" s="81"/>
      <c r="AG29" s="81"/>
      <c r="AH29" s="81"/>
      <c r="AI29" s="81">
        <v>11001</v>
      </c>
      <c r="AJ29" s="81" t="s">
        <v>2004</v>
      </c>
      <c r="AK29" s="81">
        <v>6503300</v>
      </c>
      <c r="AL29" s="81"/>
      <c r="AM29" s="81" t="s">
        <v>2005</v>
      </c>
      <c r="AN29" s="81">
        <v>31</v>
      </c>
      <c r="AO29" s="81" t="s">
        <v>113</v>
      </c>
      <c r="AP29" s="81" t="s">
        <v>113</v>
      </c>
      <c r="AQ29" s="81" t="s">
        <v>805</v>
      </c>
    </row>
    <row r="30" spans="1:45" x14ac:dyDescent="0.25">
      <c r="A30" s="81">
        <v>2024</v>
      </c>
      <c r="B30" s="81">
        <v>2</v>
      </c>
      <c r="C30" s="81">
        <v>28</v>
      </c>
      <c r="D30" s="82">
        <v>45350</v>
      </c>
      <c r="E30" s="81" t="s">
        <v>123</v>
      </c>
      <c r="F30" s="81" t="s">
        <v>124</v>
      </c>
      <c r="G30" s="81" t="s">
        <v>102</v>
      </c>
      <c r="H30" s="81">
        <v>858</v>
      </c>
      <c r="I30" s="81">
        <v>858</v>
      </c>
      <c r="J30" s="81" t="s">
        <v>2001</v>
      </c>
      <c r="K30" s="81">
        <v>1</v>
      </c>
      <c r="L30" s="81">
        <v>6</v>
      </c>
      <c r="M30" s="81">
        <v>614505</v>
      </c>
      <c r="N30" s="81" t="s">
        <v>2002</v>
      </c>
      <c r="O30" s="81" t="s">
        <v>129</v>
      </c>
      <c r="P30" s="81">
        <v>163759.24</v>
      </c>
      <c r="Q30" s="81">
        <v>163759.24</v>
      </c>
      <c r="R30" s="81">
        <v>0</v>
      </c>
      <c r="S30" s="81">
        <v>163759.24</v>
      </c>
      <c r="T30" s="81">
        <v>0</v>
      </c>
      <c r="U30" s="81">
        <v>0</v>
      </c>
      <c r="V30" s="81">
        <v>3108444.14</v>
      </c>
      <c r="W30" s="81">
        <v>6216888.2800000003</v>
      </c>
      <c r="X30" s="81" t="s">
        <v>199</v>
      </c>
      <c r="Y30" s="81" t="s">
        <v>200</v>
      </c>
      <c r="Z30" s="81"/>
      <c r="AA30" s="81"/>
      <c r="AB30" s="81">
        <v>891700037</v>
      </c>
      <c r="AC30" s="81">
        <v>9</v>
      </c>
      <c r="AD30" s="81" t="s">
        <v>2003</v>
      </c>
      <c r="AE30" s="81"/>
      <c r="AF30" s="81"/>
      <c r="AG30" s="81"/>
      <c r="AH30" s="81"/>
      <c r="AI30" s="81">
        <v>11001</v>
      </c>
      <c r="AJ30" s="81" t="s">
        <v>2004</v>
      </c>
      <c r="AK30" s="81">
        <v>6503300</v>
      </c>
      <c r="AL30" s="81"/>
      <c r="AM30" s="81" t="s">
        <v>2005</v>
      </c>
      <c r="AN30" s="81">
        <v>31</v>
      </c>
      <c r="AO30" s="81" t="s">
        <v>113</v>
      </c>
      <c r="AP30" s="81" t="s">
        <v>113</v>
      </c>
      <c r="AQ30" s="81" t="s">
        <v>805</v>
      </c>
    </row>
    <row r="31" spans="1:45" x14ac:dyDescent="0.25">
      <c r="A31" s="81">
        <v>2024</v>
      </c>
      <c r="B31" s="81">
        <v>2</v>
      </c>
      <c r="C31" s="81">
        <v>28</v>
      </c>
      <c r="D31" s="82">
        <v>45350</v>
      </c>
      <c r="E31" s="81" t="s">
        <v>123</v>
      </c>
      <c r="F31" s="81" t="s">
        <v>124</v>
      </c>
      <c r="G31" s="81" t="s">
        <v>102</v>
      </c>
      <c r="H31" s="81">
        <v>858</v>
      </c>
      <c r="I31" s="81">
        <v>858</v>
      </c>
      <c r="J31" s="81" t="s">
        <v>2001</v>
      </c>
      <c r="K31" s="81">
        <v>17</v>
      </c>
      <c r="L31" s="81">
        <v>6</v>
      </c>
      <c r="M31" s="81">
        <v>614505</v>
      </c>
      <c r="N31" s="81" t="s">
        <v>2002</v>
      </c>
      <c r="O31" s="81" t="s">
        <v>129</v>
      </c>
      <c r="P31" s="81">
        <v>178613.24</v>
      </c>
      <c r="Q31" s="81">
        <v>178613.24</v>
      </c>
      <c r="R31" s="81">
        <v>0</v>
      </c>
      <c r="S31" s="81">
        <v>178613.24</v>
      </c>
      <c r="T31" s="81">
        <v>0</v>
      </c>
      <c r="U31" s="81">
        <v>0</v>
      </c>
      <c r="V31" s="81">
        <v>3108444.14</v>
      </c>
      <c r="W31" s="81">
        <v>6216888.2800000003</v>
      </c>
      <c r="X31" s="81" t="s">
        <v>203</v>
      </c>
      <c r="Y31" s="81" t="s">
        <v>204</v>
      </c>
      <c r="Z31" s="81"/>
      <c r="AA31" s="81"/>
      <c r="AB31" s="81">
        <v>891700037</v>
      </c>
      <c r="AC31" s="81">
        <v>9</v>
      </c>
      <c r="AD31" s="81" t="s">
        <v>2003</v>
      </c>
      <c r="AE31" s="81"/>
      <c r="AF31" s="81"/>
      <c r="AG31" s="81"/>
      <c r="AH31" s="81"/>
      <c r="AI31" s="81">
        <v>11001</v>
      </c>
      <c r="AJ31" s="81" t="s">
        <v>2004</v>
      </c>
      <c r="AK31" s="81">
        <v>6503300</v>
      </c>
      <c r="AL31" s="81"/>
      <c r="AM31" s="81" t="s">
        <v>2005</v>
      </c>
      <c r="AN31" s="81">
        <v>31</v>
      </c>
      <c r="AO31" s="81" t="s">
        <v>113</v>
      </c>
      <c r="AP31" s="81" t="s">
        <v>113</v>
      </c>
      <c r="AQ31" s="81" t="s">
        <v>805</v>
      </c>
    </row>
    <row r="32" spans="1:45" x14ac:dyDescent="0.25">
      <c r="A32" s="81">
        <v>2024</v>
      </c>
      <c r="B32" s="81">
        <v>2</v>
      </c>
      <c r="C32" s="81">
        <v>28</v>
      </c>
      <c r="D32" s="82">
        <v>45350</v>
      </c>
      <c r="E32" s="81" t="s">
        <v>123</v>
      </c>
      <c r="F32" s="81" t="s">
        <v>124</v>
      </c>
      <c r="G32" s="81" t="s">
        <v>102</v>
      </c>
      <c r="H32" s="81">
        <v>858</v>
      </c>
      <c r="I32" s="81">
        <v>858</v>
      </c>
      <c r="J32" s="81" t="s">
        <v>2001</v>
      </c>
      <c r="K32" s="81">
        <v>3</v>
      </c>
      <c r="L32" s="81">
        <v>6</v>
      </c>
      <c r="M32" s="81">
        <v>614505</v>
      </c>
      <c r="N32" s="81" t="s">
        <v>2002</v>
      </c>
      <c r="O32" s="81" t="s">
        <v>129</v>
      </c>
      <c r="P32" s="81">
        <v>174662</v>
      </c>
      <c r="Q32" s="81">
        <v>174662</v>
      </c>
      <c r="R32" s="81">
        <v>0</v>
      </c>
      <c r="S32" s="81">
        <v>174662</v>
      </c>
      <c r="T32" s="81">
        <v>0</v>
      </c>
      <c r="U32" s="81">
        <v>0</v>
      </c>
      <c r="V32" s="81">
        <v>3108444.14</v>
      </c>
      <c r="W32" s="81">
        <v>6216888.2800000003</v>
      </c>
      <c r="X32" s="81" t="s">
        <v>197</v>
      </c>
      <c r="Y32" s="81" t="s">
        <v>198</v>
      </c>
      <c r="Z32" s="81"/>
      <c r="AA32" s="81"/>
      <c r="AB32" s="81">
        <v>891700037</v>
      </c>
      <c r="AC32" s="81">
        <v>9</v>
      </c>
      <c r="AD32" s="81" t="s">
        <v>2003</v>
      </c>
      <c r="AE32" s="81"/>
      <c r="AF32" s="81"/>
      <c r="AG32" s="81"/>
      <c r="AH32" s="81"/>
      <c r="AI32" s="81">
        <v>11001</v>
      </c>
      <c r="AJ32" s="81" t="s">
        <v>2004</v>
      </c>
      <c r="AK32" s="81">
        <v>6503300</v>
      </c>
      <c r="AL32" s="81"/>
      <c r="AM32" s="81" t="s">
        <v>2005</v>
      </c>
      <c r="AN32" s="81">
        <v>31</v>
      </c>
      <c r="AO32" s="81" t="s">
        <v>113</v>
      </c>
      <c r="AP32" s="81" t="s">
        <v>113</v>
      </c>
      <c r="AQ32" s="81" t="s">
        <v>805</v>
      </c>
    </row>
    <row r="33" spans="1:43" x14ac:dyDescent="0.25">
      <c r="A33" s="81">
        <v>2024</v>
      </c>
      <c r="B33" s="81">
        <v>2</v>
      </c>
      <c r="C33" s="81">
        <v>28</v>
      </c>
      <c r="D33" s="82">
        <v>45350</v>
      </c>
      <c r="E33" s="81" t="s">
        <v>123</v>
      </c>
      <c r="F33" s="81" t="s">
        <v>124</v>
      </c>
      <c r="G33" s="81" t="s">
        <v>102</v>
      </c>
      <c r="H33" s="81">
        <v>858</v>
      </c>
      <c r="I33" s="81">
        <v>858</v>
      </c>
      <c r="J33" s="81" t="s">
        <v>2001</v>
      </c>
      <c r="K33" s="81">
        <v>2</v>
      </c>
      <c r="L33" s="81">
        <v>6</v>
      </c>
      <c r="M33" s="81">
        <v>614505</v>
      </c>
      <c r="N33" s="81" t="s">
        <v>2002</v>
      </c>
      <c r="O33" s="81" t="s">
        <v>129</v>
      </c>
      <c r="P33" s="81">
        <v>219058.52</v>
      </c>
      <c r="Q33" s="81">
        <v>219058.52</v>
      </c>
      <c r="R33" s="81">
        <v>0</v>
      </c>
      <c r="S33" s="81">
        <v>219058.52</v>
      </c>
      <c r="T33" s="81">
        <v>0</v>
      </c>
      <c r="U33" s="81">
        <v>0</v>
      </c>
      <c r="V33" s="81">
        <v>3108444.14</v>
      </c>
      <c r="W33" s="81">
        <v>6216888.2800000003</v>
      </c>
      <c r="X33" s="81" t="s">
        <v>184</v>
      </c>
      <c r="Y33" s="81" t="s">
        <v>185</v>
      </c>
      <c r="Z33" s="81"/>
      <c r="AA33" s="81"/>
      <c r="AB33" s="81">
        <v>891700037</v>
      </c>
      <c r="AC33" s="81">
        <v>9</v>
      </c>
      <c r="AD33" s="81" t="s">
        <v>2003</v>
      </c>
      <c r="AE33" s="81"/>
      <c r="AF33" s="81"/>
      <c r="AG33" s="81"/>
      <c r="AH33" s="81"/>
      <c r="AI33" s="81">
        <v>11001</v>
      </c>
      <c r="AJ33" s="81" t="s">
        <v>2004</v>
      </c>
      <c r="AK33" s="81">
        <v>6503300</v>
      </c>
      <c r="AL33" s="81"/>
      <c r="AM33" s="81" t="s">
        <v>2005</v>
      </c>
      <c r="AN33" s="81">
        <v>31</v>
      </c>
      <c r="AO33" s="81" t="s">
        <v>113</v>
      </c>
      <c r="AP33" s="81" t="s">
        <v>113</v>
      </c>
      <c r="AQ33" s="81" t="s">
        <v>805</v>
      </c>
    </row>
    <row r="34" spans="1:43" x14ac:dyDescent="0.25">
      <c r="A34" s="81">
        <v>2024</v>
      </c>
      <c r="B34" s="81">
        <v>2</v>
      </c>
      <c r="C34" s="81">
        <v>28</v>
      </c>
      <c r="D34" s="82">
        <v>45350</v>
      </c>
      <c r="E34" s="81" t="s">
        <v>123</v>
      </c>
      <c r="F34" s="81" t="s">
        <v>124</v>
      </c>
      <c r="G34" s="81" t="s">
        <v>102</v>
      </c>
      <c r="H34" s="81">
        <v>858</v>
      </c>
      <c r="I34" s="81">
        <v>858</v>
      </c>
      <c r="J34" s="81" t="s">
        <v>2001</v>
      </c>
      <c r="K34" s="81">
        <v>21</v>
      </c>
      <c r="L34" s="81">
        <v>6</v>
      </c>
      <c r="M34" s="81">
        <v>614505</v>
      </c>
      <c r="N34" s="81" t="s">
        <v>2002</v>
      </c>
      <c r="O34" s="81" t="s">
        <v>129</v>
      </c>
      <c r="P34" s="81">
        <v>166678.69</v>
      </c>
      <c r="Q34" s="81">
        <v>166678.69</v>
      </c>
      <c r="R34" s="81">
        <v>0</v>
      </c>
      <c r="S34" s="81">
        <v>166678.69</v>
      </c>
      <c r="T34" s="81">
        <v>0</v>
      </c>
      <c r="U34" s="81">
        <v>0</v>
      </c>
      <c r="V34" s="81">
        <v>3108444.14</v>
      </c>
      <c r="W34" s="81">
        <v>6216888.2800000003</v>
      </c>
      <c r="X34" s="81" t="s">
        <v>193</v>
      </c>
      <c r="Y34" s="81" t="s">
        <v>194</v>
      </c>
      <c r="Z34" s="81"/>
      <c r="AA34" s="81"/>
      <c r="AB34" s="81">
        <v>891700037</v>
      </c>
      <c r="AC34" s="81">
        <v>9</v>
      </c>
      <c r="AD34" s="81" t="s">
        <v>2003</v>
      </c>
      <c r="AE34" s="81"/>
      <c r="AF34" s="81"/>
      <c r="AG34" s="81"/>
      <c r="AH34" s="81"/>
      <c r="AI34" s="81">
        <v>11001</v>
      </c>
      <c r="AJ34" s="81" t="s">
        <v>2004</v>
      </c>
      <c r="AK34" s="81">
        <v>6503300</v>
      </c>
      <c r="AL34" s="81"/>
      <c r="AM34" s="81" t="s">
        <v>2005</v>
      </c>
      <c r="AN34" s="81">
        <v>31</v>
      </c>
      <c r="AO34" s="81" t="s">
        <v>113</v>
      </c>
      <c r="AP34" s="81" t="s">
        <v>113</v>
      </c>
      <c r="AQ34" s="81" t="s">
        <v>805</v>
      </c>
    </row>
    <row r="35" spans="1:43" x14ac:dyDescent="0.25">
      <c r="A35" s="81">
        <v>2024</v>
      </c>
      <c r="B35" s="81">
        <v>2</v>
      </c>
      <c r="C35" s="81">
        <v>28</v>
      </c>
      <c r="D35" s="82">
        <v>45350</v>
      </c>
      <c r="E35" s="81" t="s">
        <v>123</v>
      </c>
      <c r="F35" s="81" t="s">
        <v>124</v>
      </c>
      <c r="G35" s="81" t="s">
        <v>102</v>
      </c>
      <c r="H35" s="81">
        <v>858</v>
      </c>
      <c r="I35" s="81">
        <v>858</v>
      </c>
      <c r="J35" s="81" t="s">
        <v>2001</v>
      </c>
      <c r="K35" s="81">
        <v>7</v>
      </c>
      <c r="L35" s="81">
        <v>6</v>
      </c>
      <c r="M35" s="81">
        <v>614505</v>
      </c>
      <c r="N35" s="81" t="s">
        <v>2002</v>
      </c>
      <c r="O35" s="81" t="s">
        <v>129</v>
      </c>
      <c r="P35" s="81">
        <v>163759.22</v>
      </c>
      <c r="Q35" s="81">
        <v>163759.22</v>
      </c>
      <c r="R35" s="81">
        <v>0</v>
      </c>
      <c r="S35" s="81">
        <v>163759.22</v>
      </c>
      <c r="T35" s="81">
        <v>0</v>
      </c>
      <c r="U35" s="81">
        <v>0</v>
      </c>
      <c r="V35" s="81">
        <v>3108444.14</v>
      </c>
      <c r="W35" s="81">
        <v>6216888.2800000003</v>
      </c>
      <c r="X35" s="81" t="s">
        <v>196</v>
      </c>
      <c r="Y35" s="81" t="s">
        <v>170</v>
      </c>
      <c r="Z35" s="81"/>
      <c r="AA35" s="81"/>
      <c r="AB35" s="81">
        <v>891700037</v>
      </c>
      <c r="AC35" s="81">
        <v>9</v>
      </c>
      <c r="AD35" s="81" t="s">
        <v>2003</v>
      </c>
      <c r="AE35" s="81"/>
      <c r="AF35" s="81"/>
      <c r="AG35" s="81"/>
      <c r="AH35" s="81"/>
      <c r="AI35" s="81">
        <v>11001</v>
      </c>
      <c r="AJ35" s="81" t="s">
        <v>2004</v>
      </c>
      <c r="AK35" s="81">
        <v>6503300</v>
      </c>
      <c r="AL35" s="81"/>
      <c r="AM35" s="81" t="s">
        <v>2005</v>
      </c>
      <c r="AN35" s="81">
        <v>31</v>
      </c>
      <c r="AO35" s="81" t="s">
        <v>113</v>
      </c>
      <c r="AP35" s="81" t="s">
        <v>113</v>
      </c>
      <c r="AQ35" s="81" t="s">
        <v>805</v>
      </c>
    </row>
    <row r="36" spans="1:43" x14ac:dyDescent="0.25">
      <c r="A36" s="81">
        <v>2024</v>
      </c>
      <c r="B36" s="81">
        <v>2</v>
      </c>
      <c r="C36" s="81">
        <v>28</v>
      </c>
      <c r="D36" s="82">
        <v>45350</v>
      </c>
      <c r="E36" s="81" t="s">
        <v>123</v>
      </c>
      <c r="F36" s="81" t="s">
        <v>124</v>
      </c>
      <c r="G36" s="81" t="s">
        <v>102</v>
      </c>
      <c r="H36" s="81">
        <v>858</v>
      </c>
      <c r="I36" s="81">
        <v>858</v>
      </c>
      <c r="J36" s="81" t="s">
        <v>2001</v>
      </c>
      <c r="K36" s="81">
        <v>8</v>
      </c>
      <c r="L36" s="81">
        <v>6</v>
      </c>
      <c r="M36" s="81">
        <v>614505</v>
      </c>
      <c r="N36" s="81" t="s">
        <v>2002</v>
      </c>
      <c r="O36" s="81" t="s">
        <v>129</v>
      </c>
      <c r="P36" s="81">
        <v>163759.22</v>
      </c>
      <c r="Q36" s="81">
        <v>163759.22</v>
      </c>
      <c r="R36" s="81">
        <v>0</v>
      </c>
      <c r="S36" s="81">
        <v>163759.22</v>
      </c>
      <c r="T36" s="81">
        <v>0</v>
      </c>
      <c r="U36" s="81">
        <v>0</v>
      </c>
      <c r="V36" s="81">
        <v>3108444.14</v>
      </c>
      <c r="W36" s="81">
        <v>6216888.2800000003</v>
      </c>
      <c r="X36" s="81" t="s">
        <v>169</v>
      </c>
      <c r="Y36" s="81" t="s">
        <v>170</v>
      </c>
      <c r="Z36" s="81"/>
      <c r="AA36" s="81"/>
      <c r="AB36" s="81">
        <v>891700037</v>
      </c>
      <c r="AC36" s="81">
        <v>9</v>
      </c>
      <c r="AD36" s="81" t="s">
        <v>2003</v>
      </c>
      <c r="AE36" s="81"/>
      <c r="AF36" s="81"/>
      <c r="AG36" s="81"/>
      <c r="AH36" s="81"/>
      <c r="AI36" s="81">
        <v>11001</v>
      </c>
      <c r="AJ36" s="81" t="s">
        <v>2004</v>
      </c>
      <c r="AK36" s="81">
        <v>6503300</v>
      </c>
      <c r="AL36" s="81"/>
      <c r="AM36" s="81" t="s">
        <v>2005</v>
      </c>
      <c r="AN36" s="81">
        <v>31</v>
      </c>
      <c r="AO36" s="81" t="s">
        <v>113</v>
      </c>
      <c r="AP36" s="81" t="s">
        <v>113</v>
      </c>
      <c r="AQ36" s="81" t="s">
        <v>805</v>
      </c>
    </row>
    <row r="37" spans="1:43" x14ac:dyDescent="0.25">
      <c r="A37" s="81">
        <v>2024</v>
      </c>
      <c r="B37" s="81">
        <v>2</v>
      </c>
      <c r="C37" s="81">
        <v>28</v>
      </c>
      <c r="D37" s="82">
        <v>45350</v>
      </c>
      <c r="E37" s="81" t="s">
        <v>123</v>
      </c>
      <c r="F37" s="81" t="s">
        <v>124</v>
      </c>
      <c r="G37" s="81" t="s">
        <v>102</v>
      </c>
      <c r="H37" s="81">
        <v>858</v>
      </c>
      <c r="I37" s="81">
        <v>858</v>
      </c>
      <c r="J37" s="81" t="s">
        <v>2001</v>
      </c>
      <c r="K37" s="81">
        <v>18</v>
      </c>
      <c r="L37" s="81">
        <v>6</v>
      </c>
      <c r="M37" s="81">
        <v>614505</v>
      </c>
      <c r="N37" s="81" t="s">
        <v>2002</v>
      </c>
      <c r="O37" s="81" t="s">
        <v>129</v>
      </c>
      <c r="P37" s="81">
        <v>164078.54</v>
      </c>
      <c r="Q37" s="81">
        <v>164078.54</v>
      </c>
      <c r="R37" s="81">
        <v>0</v>
      </c>
      <c r="S37" s="81">
        <v>164078.54</v>
      </c>
      <c r="T37" s="81">
        <v>0</v>
      </c>
      <c r="U37" s="81">
        <v>0</v>
      </c>
      <c r="V37" s="81">
        <v>3108444.14</v>
      </c>
      <c r="W37" s="81">
        <v>6216888.2800000003</v>
      </c>
      <c r="X37" s="81" t="s">
        <v>182</v>
      </c>
      <c r="Y37" s="81" t="s">
        <v>183</v>
      </c>
      <c r="Z37" s="81"/>
      <c r="AA37" s="81"/>
      <c r="AB37" s="81">
        <v>891700037</v>
      </c>
      <c r="AC37" s="81">
        <v>9</v>
      </c>
      <c r="AD37" s="81" t="s">
        <v>2003</v>
      </c>
      <c r="AE37" s="81"/>
      <c r="AF37" s="81"/>
      <c r="AG37" s="81"/>
      <c r="AH37" s="81"/>
      <c r="AI37" s="81">
        <v>11001</v>
      </c>
      <c r="AJ37" s="81" t="s">
        <v>2004</v>
      </c>
      <c r="AK37" s="81">
        <v>6503300</v>
      </c>
      <c r="AL37" s="81"/>
      <c r="AM37" s="81" t="s">
        <v>2005</v>
      </c>
      <c r="AN37" s="81">
        <v>31</v>
      </c>
      <c r="AO37" s="81" t="s">
        <v>113</v>
      </c>
      <c r="AP37" s="81" t="s">
        <v>113</v>
      </c>
      <c r="AQ37" s="81" t="s">
        <v>805</v>
      </c>
    </row>
    <row r="38" spans="1:43" x14ac:dyDescent="0.25">
      <c r="A38" s="81">
        <v>2024</v>
      </c>
      <c r="B38" s="81">
        <v>2</v>
      </c>
      <c r="C38" s="81">
        <v>28</v>
      </c>
      <c r="D38" s="82">
        <v>45350</v>
      </c>
      <c r="E38" s="81" t="s">
        <v>123</v>
      </c>
      <c r="F38" s="81" t="s">
        <v>124</v>
      </c>
      <c r="G38" s="81" t="s">
        <v>102</v>
      </c>
      <c r="H38" s="81">
        <v>858</v>
      </c>
      <c r="I38" s="81">
        <v>858</v>
      </c>
      <c r="J38" s="81" t="s">
        <v>2001</v>
      </c>
      <c r="K38" s="81">
        <v>13</v>
      </c>
      <c r="L38" s="81">
        <v>6</v>
      </c>
      <c r="M38" s="81">
        <v>614505</v>
      </c>
      <c r="N38" s="81" t="s">
        <v>2002</v>
      </c>
      <c r="O38" s="81" t="s">
        <v>129</v>
      </c>
      <c r="P38" s="81">
        <v>154731.92000000001</v>
      </c>
      <c r="Q38" s="81">
        <v>154731.92000000001</v>
      </c>
      <c r="R38" s="81">
        <v>0</v>
      </c>
      <c r="S38" s="81">
        <v>154731.92000000001</v>
      </c>
      <c r="T38" s="81">
        <v>0</v>
      </c>
      <c r="U38" s="81">
        <v>0</v>
      </c>
      <c r="V38" s="81">
        <v>3108444.14</v>
      </c>
      <c r="W38" s="81">
        <v>6216888.2800000003</v>
      </c>
      <c r="X38" s="81" t="s">
        <v>148</v>
      </c>
      <c r="Y38" s="81" t="s">
        <v>149</v>
      </c>
      <c r="Z38" s="81"/>
      <c r="AA38" s="81"/>
      <c r="AB38" s="81">
        <v>891700037</v>
      </c>
      <c r="AC38" s="81">
        <v>9</v>
      </c>
      <c r="AD38" s="81" t="s">
        <v>2003</v>
      </c>
      <c r="AE38" s="81"/>
      <c r="AF38" s="81"/>
      <c r="AG38" s="81"/>
      <c r="AH38" s="81"/>
      <c r="AI38" s="81">
        <v>11001</v>
      </c>
      <c r="AJ38" s="81" t="s">
        <v>2004</v>
      </c>
      <c r="AK38" s="81">
        <v>6503300</v>
      </c>
      <c r="AL38" s="81"/>
      <c r="AM38" s="81" t="s">
        <v>2005</v>
      </c>
      <c r="AN38" s="81">
        <v>31</v>
      </c>
      <c r="AO38" s="81" t="s">
        <v>113</v>
      </c>
      <c r="AP38" s="81" t="s">
        <v>113</v>
      </c>
      <c r="AQ38" s="81" t="s">
        <v>805</v>
      </c>
    </row>
    <row r="39" spans="1:43" x14ac:dyDescent="0.25">
      <c r="A39" s="81">
        <v>2024</v>
      </c>
      <c r="B39" s="81">
        <v>2</v>
      </c>
      <c r="C39" s="81">
        <v>28</v>
      </c>
      <c r="D39" s="82">
        <v>45350</v>
      </c>
      <c r="E39" s="81" t="s">
        <v>123</v>
      </c>
      <c r="F39" s="81" t="s">
        <v>124</v>
      </c>
      <c r="G39" s="81" t="s">
        <v>102</v>
      </c>
      <c r="H39" s="81">
        <v>858</v>
      </c>
      <c r="I39" s="81">
        <v>858</v>
      </c>
      <c r="J39" s="81" t="s">
        <v>2001</v>
      </c>
      <c r="K39" s="81">
        <v>15</v>
      </c>
      <c r="L39" s="81">
        <v>6</v>
      </c>
      <c r="M39" s="81">
        <v>614505</v>
      </c>
      <c r="N39" s="81" t="s">
        <v>2002</v>
      </c>
      <c r="O39" s="81" t="s">
        <v>129</v>
      </c>
      <c r="P39" s="81">
        <v>154731.92000000001</v>
      </c>
      <c r="Q39" s="81">
        <v>154731.92000000001</v>
      </c>
      <c r="R39" s="81">
        <v>0</v>
      </c>
      <c r="S39" s="81">
        <v>154731.92000000001</v>
      </c>
      <c r="T39" s="81">
        <v>0</v>
      </c>
      <c r="U39" s="81">
        <v>0</v>
      </c>
      <c r="V39" s="81">
        <v>3108444.14</v>
      </c>
      <c r="W39" s="81">
        <v>6216888.2800000003</v>
      </c>
      <c r="X39" s="81" t="s">
        <v>201</v>
      </c>
      <c r="Y39" s="81" t="s">
        <v>202</v>
      </c>
      <c r="Z39" s="81"/>
      <c r="AA39" s="81"/>
      <c r="AB39" s="81">
        <v>891700037</v>
      </c>
      <c r="AC39" s="81">
        <v>9</v>
      </c>
      <c r="AD39" s="81" t="s">
        <v>2003</v>
      </c>
      <c r="AE39" s="81"/>
      <c r="AF39" s="81"/>
      <c r="AG39" s="81"/>
      <c r="AH39" s="81"/>
      <c r="AI39" s="81">
        <v>11001</v>
      </c>
      <c r="AJ39" s="81" t="s">
        <v>2004</v>
      </c>
      <c r="AK39" s="81">
        <v>6503300</v>
      </c>
      <c r="AL39" s="81"/>
      <c r="AM39" s="81" t="s">
        <v>2005</v>
      </c>
      <c r="AN39" s="81">
        <v>31</v>
      </c>
      <c r="AO39" s="81" t="s">
        <v>113</v>
      </c>
      <c r="AP39" s="81" t="s">
        <v>113</v>
      </c>
      <c r="AQ39" s="81" t="s">
        <v>805</v>
      </c>
    </row>
    <row r="40" spans="1:43" x14ac:dyDescent="0.25">
      <c r="A40" s="81">
        <v>2024</v>
      </c>
      <c r="B40" s="81">
        <v>2</v>
      </c>
      <c r="C40" s="81">
        <v>28</v>
      </c>
      <c r="D40" s="82">
        <v>45350</v>
      </c>
      <c r="E40" s="81" t="s">
        <v>123</v>
      </c>
      <c r="F40" s="81" t="s">
        <v>124</v>
      </c>
      <c r="G40" s="81" t="s">
        <v>102</v>
      </c>
      <c r="H40" s="81">
        <v>858</v>
      </c>
      <c r="I40" s="81">
        <v>858</v>
      </c>
      <c r="J40" s="81" t="s">
        <v>2001</v>
      </c>
      <c r="K40" s="81">
        <v>20</v>
      </c>
      <c r="L40" s="81">
        <v>6</v>
      </c>
      <c r="M40" s="81">
        <v>614505</v>
      </c>
      <c r="N40" s="81" t="s">
        <v>2002</v>
      </c>
      <c r="O40" s="81" t="s">
        <v>129</v>
      </c>
      <c r="P40" s="81">
        <v>157729</v>
      </c>
      <c r="Q40" s="81">
        <v>157729</v>
      </c>
      <c r="R40" s="81">
        <v>0</v>
      </c>
      <c r="S40" s="81">
        <v>157729</v>
      </c>
      <c r="T40" s="81">
        <v>0</v>
      </c>
      <c r="U40" s="81">
        <v>0</v>
      </c>
      <c r="V40" s="81">
        <v>3108444.14</v>
      </c>
      <c r="W40" s="81">
        <v>6216888.2800000003</v>
      </c>
      <c r="X40" s="81" t="s">
        <v>158</v>
      </c>
      <c r="Y40" s="81" t="s">
        <v>159</v>
      </c>
      <c r="Z40" s="81"/>
      <c r="AA40" s="81"/>
      <c r="AB40" s="81">
        <v>891700037</v>
      </c>
      <c r="AC40" s="81">
        <v>9</v>
      </c>
      <c r="AD40" s="81" t="s">
        <v>2003</v>
      </c>
      <c r="AE40" s="81"/>
      <c r="AF40" s="81"/>
      <c r="AG40" s="81"/>
      <c r="AH40" s="81"/>
      <c r="AI40" s="81">
        <v>11001</v>
      </c>
      <c r="AJ40" s="81" t="s">
        <v>2004</v>
      </c>
      <c r="AK40" s="81">
        <v>6503300</v>
      </c>
      <c r="AL40" s="81"/>
      <c r="AM40" s="81" t="s">
        <v>2005</v>
      </c>
      <c r="AN40" s="81">
        <v>31</v>
      </c>
      <c r="AO40" s="81" t="s">
        <v>113</v>
      </c>
      <c r="AP40" s="81" t="s">
        <v>113</v>
      </c>
      <c r="AQ40" s="81" t="s">
        <v>805</v>
      </c>
    </row>
    <row r="41" spans="1:43" x14ac:dyDescent="0.25">
      <c r="A41" s="81">
        <v>2024</v>
      </c>
      <c r="B41" s="81">
        <v>2</v>
      </c>
      <c r="C41" s="81">
        <v>28</v>
      </c>
      <c r="D41" s="82">
        <v>45350</v>
      </c>
      <c r="E41" s="81" t="s">
        <v>123</v>
      </c>
      <c r="F41" s="81" t="s">
        <v>124</v>
      </c>
      <c r="G41" s="81" t="s">
        <v>102</v>
      </c>
      <c r="H41" s="81">
        <v>858</v>
      </c>
      <c r="I41" s="81">
        <v>858</v>
      </c>
      <c r="J41" s="81" t="s">
        <v>2001</v>
      </c>
      <c r="K41" s="81">
        <v>14</v>
      </c>
      <c r="L41" s="81">
        <v>6</v>
      </c>
      <c r="M41" s="81">
        <v>614505</v>
      </c>
      <c r="N41" s="81" t="s">
        <v>2002</v>
      </c>
      <c r="O41" s="81" t="s">
        <v>129</v>
      </c>
      <c r="P41" s="81">
        <v>154731.92000000001</v>
      </c>
      <c r="Q41" s="81">
        <v>154731.92000000001</v>
      </c>
      <c r="R41" s="81">
        <v>0</v>
      </c>
      <c r="S41" s="81">
        <v>154731.92000000001</v>
      </c>
      <c r="T41" s="81">
        <v>0</v>
      </c>
      <c r="U41" s="81">
        <v>0</v>
      </c>
      <c r="V41" s="81">
        <v>3108444.14</v>
      </c>
      <c r="W41" s="81">
        <v>6216888.2800000003</v>
      </c>
      <c r="X41" s="81" t="s">
        <v>306</v>
      </c>
      <c r="Y41" s="81" t="s">
        <v>307</v>
      </c>
      <c r="Z41" s="81"/>
      <c r="AA41" s="81"/>
      <c r="AB41" s="81">
        <v>891700037</v>
      </c>
      <c r="AC41" s="81">
        <v>9</v>
      </c>
      <c r="AD41" s="81" t="s">
        <v>2003</v>
      </c>
      <c r="AE41" s="81"/>
      <c r="AF41" s="81"/>
      <c r="AG41" s="81"/>
      <c r="AH41" s="81"/>
      <c r="AI41" s="81">
        <v>11001</v>
      </c>
      <c r="AJ41" s="81" t="s">
        <v>2004</v>
      </c>
      <c r="AK41" s="81">
        <v>6503300</v>
      </c>
      <c r="AL41" s="81"/>
      <c r="AM41" s="81" t="s">
        <v>2005</v>
      </c>
      <c r="AN41" s="81">
        <v>31</v>
      </c>
      <c r="AO41" s="81" t="s">
        <v>113</v>
      </c>
      <c r="AP41" s="81" t="s">
        <v>113</v>
      </c>
      <c r="AQ41" s="81" t="s">
        <v>805</v>
      </c>
    </row>
    <row r="42" spans="1:43" x14ac:dyDescent="0.25">
      <c r="A42" s="81">
        <v>2024</v>
      </c>
      <c r="B42" s="81">
        <v>2</v>
      </c>
      <c r="C42" s="81">
        <v>28</v>
      </c>
      <c r="D42" s="82">
        <v>45350</v>
      </c>
      <c r="E42" s="81" t="s">
        <v>123</v>
      </c>
      <c r="F42" s="81" t="s">
        <v>124</v>
      </c>
      <c r="G42" s="81" t="s">
        <v>102</v>
      </c>
      <c r="H42" s="81">
        <v>858</v>
      </c>
      <c r="I42" s="81">
        <v>858</v>
      </c>
      <c r="J42" s="81" t="s">
        <v>2001</v>
      </c>
      <c r="K42" s="81">
        <v>5</v>
      </c>
      <c r="L42" s="81">
        <v>6</v>
      </c>
      <c r="M42" s="81">
        <v>614505</v>
      </c>
      <c r="N42" s="81" t="s">
        <v>2002</v>
      </c>
      <c r="O42" s="81" t="s">
        <v>129</v>
      </c>
      <c r="P42" s="81">
        <v>154731.91</v>
      </c>
      <c r="Q42" s="81">
        <v>154731.91</v>
      </c>
      <c r="R42" s="81">
        <v>0</v>
      </c>
      <c r="S42" s="81">
        <v>154731.91</v>
      </c>
      <c r="T42" s="81">
        <v>0</v>
      </c>
      <c r="U42" s="81">
        <v>0</v>
      </c>
      <c r="V42" s="81">
        <v>3108444.14</v>
      </c>
      <c r="W42" s="81">
        <v>6216888.2800000003</v>
      </c>
      <c r="X42" s="81" t="s">
        <v>160</v>
      </c>
      <c r="Y42" s="81" t="s">
        <v>161</v>
      </c>
      <c r="Z42" s="81"/>
      <c r="AA42" s="81"/>
      <c r="AB42" s="81">
        <v>891700037</v>
      </c>
      <c r="AC42" s="81">
        <v>9</v>
      </c>
      <c r="AD42" s="81" t="s">
        <v>2003</v>
      </c>
      <c r="AE42" s="81"/>
      <c r="AF42" s="81"/>
      <c r="AG42" s="81"/>
      <c r="AH42" s="81"/>
      <c r="AI42" s="81">
        <v>11001</v>
      </c>
      <c r="AJ42" s="81" t="s">
        <v>2004</v>
      </c>
      <c r="AK42" s="81">
        <v>6503300</v>
      </c>
      <c r="AL42" s="81"/>
      <c r="AM42" s="81" t="s">
        <v>2005</v>
      </c>
      <c r="AN42" s="81">
        <v>31</v>
      </c>
      <c r="AO42" s="81" t="s">
        <v>113</v>
      </c>
      <c r="AP42" s="81" t="s">
        <v>113</v>
      </c>
      <c r="AQ42" s="81" t="s">
        <v>805</v>
      </c>
    </row>
    <row r="43" spans="1:43" x14ac:dyDescent="0.25">
      <c r="A43" s="81">
        <v>2024</v>
      </c>
      <c r="B43" s="81">
        <v>2</v>
      </c>
      <c r="C43" s="81">
        <v>28</v>
      </c>
      <c r="D43" s="82">
        <v>45350</v>
      </c>
      <c r="E43" s="81" t="s">
        <v>123</v>
      </c>
      <c r="F43" s="81" t="s">
        <v>124</v>
      </c>
      <c r="G43" s="81" t="s">
        <v>102</v>
      </c>
      <c r="H43" s="81">
        <v>858</v>
      </c>
      <c r="I43" s="81">
        <v>858</v>
      </c>
      <c r="J43" s="81" t="s">
        <v>2001</v>
      </c>
      <c r="K43" s="81">
        <v>16</v>
      </c>
      <c r="L43" s="81">
        <v>6</v>
      </c>
      <c r="M43" s="81">
        <v>614505</v>
      </c>
      <c r="N43" s="81" t="s">
        <v>2002</v>
      </c>
      <c r="O43" s="81" t="s">
        <v>129</v>
      </c>
      <c r="P43" s="81">
        <v>154731.92000000001</v>
      </c>
      <c r="Q43" s="81">
        <v>154731.92000000001</v>
      </c>
      <c r="R43" s="81">
        <v>0</v>
      </c>
      <c r="S43" s="81">
        <v>154731.92000000001</v>
      </c>
      <c r="T43" s="81">
        <v>0</v>
      </c>
      <c r="U43" s="81">
        <v>0</v>
      </c>
      <c r="V43" s="81">
        <v>3108444.14</v>
      </c>
      <c r="W43" s="81">
        <v>6216888.2800000003</v>
      </c>
      <c r="X43" s="81" t="s">
        <v>167</v>
      </c>
      <c r="Y43" s="81" t="s">
        <v>161</v>
      </c>
      <c r="Z43" s="81"/>
      <c r="AA43" s="81"/>
      <c r="AB43" s="81">
        <v>891700037</v>
      </c>
      <c r="AC43" s="81">
        <v>9</v>
      </c>
      <c r="AD43" s="81" t="s">
        <v>2003</v>
      </c>
      <c r="AE43" s="81"/>
      <c r="AF43" s="81"/>
      <c r="AG43" s="81"/>
      <c r="AH43" s="81"/>
      <c r="AI43" s="81">
        <v>11001</v>
      </c>
      <c r="AJ43" s="81" t="s">
        <v>2004</v>
      </c>
      <c r="AK43" s="81">
        <v>6503300</v>
      </c>
      <c r="AL43" s="81"/>
      <c r="AM43" s="81" t="s">
        <v>2005</v>
      </c>
      <c r="AN43" s="81">
        <v>31</v>
      </c>
      <c r="AO43" s="81" t="s">
        <v>113</v>
      </c>
      <c r="AP43" s="81" t="s">
        <v>113</v>
      </c>
      <c r="AQ43" s="81" t="s">
        <v>805</v>
      </c>
    </row>
    <row r="44" spans="1:43" x14ac:dyDescent="0.25">
      <c r="A44" s="81">
        <v>2024</v>
      </c>
      <c r="B44" s="81">
        <v>2</v>
      </c>
      <c r="C44" s="81">
        <v>28</v>
      </c>
      <c r="D44" s="82">
        <v>45350</v>
      </c>
      <c r="E44" s="81" t="s">
        <v>123</v>
      </c>
      <c r="F44" s="81" t="s">
        <v>124</v>
      </c>
      <c r="G44" s="81" t="s">
        <v>102</v>
      </c>
      <c r="H44" s="81">
        <v>858</v>
      </c>
      <c r="I44" s="81">
        <v>858</v>
      </c>
      <c r="J44" s="81" t="s">
        <v>2001</v>
      </c>
      <c r="K44" s="81">
        <v>6</v>
      </c>
      <c r="L44" s="81">
        <v>6</v>
      </c>
      <c r="M44" s="81">
        <v>614505</v>
      </c>
      <c r="N44" s="81" t="s">
        <v>2002</v>
      </c>
      <c r="O44" s="81" t="s">
        <v>129</v>
      </c>
      <c r="P44" s="81">
        <v>154731.91</v>
      </c>
      <c r="Q44" s="81">
        <v>154731.91</v>
      </c>
      <c r="R44" s="81">
        <v>0</v>
      </c>
      <c r="S44" s="81">
        <v>154731.91</v>
      </c>
      <c r="T44" s="81">
        <v>0</v>
      </c>
      <c r="U44" s="81">
        <v>0</v>
      </c>
      <c r="V44" s="81">
        <v>3108444.14</v>
      </c>
      <c r="W44" s="81">
        <v>6216888.2800000003</v>
      </c>
      <c r="X44" s="81" t="s">
        <v>164</v>
      </c>
      <c r="Y44" s="81" t="s">
        <v>161</v>
      </c>
      <c r="Z44" s="81"/>
      <c r="AA44" s="81"/>
      <c r="AB44" s="81">
        <v>891700037</v>
      </c>
      <c r="AC44" s="81">
        <v>9</v>
      </c>
      <c r="AD44" s="81" t="s">
        <v>2003</v>
      </c>
      <c r="AE44" s="81"/>
      <c r="AF44" s="81"/>
      <c r="AG44" s="81"/>
      <c r="AH44" s="81"/>
      <c r="AI44" s="81">
        <v>11001</v>
      </c>
      <c r="AJ44" s="81" t="s">
        <v>2004</v>
      </c>
      <c r="AK44" s="81">
        <v>6503300</v>
      </c>
      <c r="AL44" s="81"/>
      <c r="AM44" s="81" t="s">
        <v>2005</v>
      </c>
      <c r="AN44" s="81">
        <v>31</v>
      </c>
      <c r="AO44" s="81" t="s">
        <v>113</v>
      </c>
      <c r="AP44" s="81" t="s">
        <v>113</v>
      </c>
      <c r="AQ44" s="81" t="s">
        <v>805</v>
      </c>
    </row>
    <row r="45" spans="1:43" x14ac:dyDescent="0.25">
      <c r="A45" s="81">
        <v>2024</v>
      </c>
      <c r="B45" s="81">
        <v>2</v>
      </c>
      <c r="C45" s="81">
        <v>28</v>
      </c>
      <c r="D45" s="82">
        <v>45350</v>
      </c>
      <c r="E45" s="81" t="s">
        <v>123</v>
      </c>
      <c r="F45" s="81" t="s">
        <v>124</v>
      </c>
      <c r="G45" s="81" t="s">
        <v>102</v>
      </c>
      <c r="H45" s="81">
        <v>858</v>
      </c>
      <c r="I45" s="81">
        <v>858</v>
      </c>
      <c r="J45" s="81" t="s">
        <v>2001</v>
      </c>
      <c r="K45" s="81">
        <v>11</v>
      </c>
      <c r="L45" s="81">
        <v>6</v>
      </c>
      <c r="M45" s="81">
        <v>614505</v>
      </c>
      <c r="N45" s="81" t="s">
        <v>2002</v>
      </c>
      <c r="O45" s="81" t="s">
        <v>129</v>
      </c>
      <c r="P45" s="81">
        <v>154731.92000000001</v>
      </c>
      <c r="Q45" s="81">
        <v>154731.92000000001</v>
      </c>
      <c r="R45" s="81">
        <v>0</v>
      </c>
      <c r="S45" s="81">
        <v>154731.92000000001</v>
      </c>
      <c r="T45" s="81">
        <v>0</v>
      </c>
      <c r="U45" s="81">
        <v>0</v>
      </c>
      <c r="V45" s="81">
        <v>3108444.14</v>
      </c>
      <c r="W45" s="81">
        <v>6216888.2800000003</v>
      </c>
      <c r="X45" s="81" t="s">
        <v>162</v>
      </c>
      <c r="Y45" s="81" t="s">
        <v>163</v>
      </c>
      <c r="Z45" s="81"/>
      <c r="AA45" s="81"/>
      <c r="AB45" s="81">
        <v>891700037</v>
      </c>
      <c r="AC45" s="81">
        <v>9</v>
      </c>
      <c r="AD45" s="81" t="s">
        <v>2003</v>
      </c>
      <c r="AE45" s="81"/>
      <c r="AF45" s="81"/>
      <c r="AG45" s="81"/>
      <c r="AH45" s="81"/>
      <c r="AI45" s="81">
        <v>11001</v>
      </c>
      <c r="AJ45" s="81" t="s">
        <v>2004</v>
      </c>
      <c r="AK45" s="81">
        <v>6503300</v>
      </c>
      <c r="AL45" s="81"/>
      <c r="AM45" s="81" t="s">
        <v>2005</v>
      </c>
      <c r="AN45" s="81">
        <v>31</v>
      </c>
      <c r="AO45" s="81" t="s">
        <v>113</v>
      </c>
      <c r="AP45" s="81" t="s">
        <v>113</v>
      </c>
      <c r="AQ45" s="81" t="s">
        <v>805</v>
      </c>
    </row>
    <row r="46" spans="1:43" x14ac:dyDescent="0.25">
      <c r="A46" s="81">
        <v>2024</v>
      </c>
      <c r="B46" s="81">
        <v>3</v>
      </c>
      <c r="C46" s="81">
        <v>28</v>
      </c>
      <c r="D46" s="82">
        <v>45379</v>
      </c>
      <c r="E46" s="81" t="s">
        <v>123</v>
      </c>
      <c r="F46" s="81" t="s">
        <v>124</v>
      </c>
      <c r="G46" s="81" t="s">
        <v>102</v>
      </c>
      <c r="H46" s="81">
        <v>859</v>
      </c>
      <c r="I46" s="81">
        <v>859</v>
      </c>
      <c r="J46" s="81" t="s">
        <v>2001</v>
      </c>
      <c r="K46" s="81">
        <v>9</v>
      </c>
      <c r="L46" s="81">
        <v>6</v>
      </c>
      <c r="M46" s="81">
        <v>614505</v>
      </c>
      <c r="N46" s="81" t="s">
        <v>2002</v>
      </c>
      <c r="O46" s="81" t="s">
        <v>129</v>
      </c>
      <c r="P46" s="81">
        <v>163759.22</v>
      </c>
      <c r="Q46" s="81">
        <v>163759.22</v>
      </c>
      <c r="R46" s="81">
        <v>0</v>
      </c>
      <c r="S46" s="81">
        <v>163759.22</v>
      </c>
      <c r="T46" s="81">
        <v>0</v>
      </c>
      <c r="U46" s="81">
        <v>0</v>
      </c>
      <c r="V46" s="81">
        <v>6216888.2800000003</v>
      </c>
      <c r="W46" s="81">
        <v>9325332.4199999999</v>
      </c>
      <c r="X46" s="81" t="s">
        <v>180</v>
      </c>
      <c r="Y46" s="81" t="s">
        <v>181</v>
      </c>
      <c r="Z46" s="81"/>
      <c r="AA46" s="81"/>
      <c r="AB46" s="81">
        <v>891700037</v>
      </c>
      <c r="AC46" s="81">
        <v>9</v>
      </c>
      <c r="AD46" s="81" t="s">
        <v>2003</v>
      </c>
      <c r="AE46" s="81"/>
      <c r="AF46" s="81"/>
      <c r="AG46" s="81"/>
      <c r="AH46" s="81"/>
      <c r="AI46" s="81">
        <v>11001</v>
      </c>
      <c r="AJ46" s="81" t="s">
        <v>2004</v>
      </c>
      <c r="AK46" s="81">
        <v>6503300</v>
      </c>
      <c r="AL46" s="81"/>
      <c r="AM46" s="81" t="s">
        <v>2005</v>
      </c>
      <c r="AN46" s="81">
        <v>31</v>
      </c>
      <c r="AO46" s="81" t="s">
        <v>113</v>
      </c>
      <c r="AP46" s="81" t="s">
        <v>113</v>
      </c>
      <c r="AQ46" s="81" t="s">
        <v>805</v>
      </c>
    </row>
    <row r="47" spans="1:43" x14ac:dyDescent="0.25">
      <c r="A47" s="81">
        <v>2024</v>
      </c>
      <c r="B47" s="81">
        <v>3</v>
      </c>
      <c r="C47" s="81">
        <v>28</v>
      </c>
      <c r="D47" s="82">
        <v>45379</v>
      </c>
      <c r="E47" s="81" t="s">
        <v>123</v>
      </c>
      <c r="F47" s="81" t="s">
        <v>124</v>
      </c>
      <c r="G47" s="81" t="s">
        <v>102</v>
      </c>
      <c r="H47" s="81">
        <v>859</v>
      </c>
      <c r="I47" s="81">
        <v>859</v>
      </c>
      <c r="J47" s="81" t="s">
        <v>2001</v>
      </c>
      <c r="K47" s="81">
        <v>10</v>
      </c>
      <c r="L47" s="81">
        <v>6</v>
      </c>
      <c r="M47" s="81">
        <v>614505</v>
      </c>
      <c r="N47" s="81" t="s">
        <v>2002</v>
      </c>
      <c r="O47" s="81" t="s">
        <v>129</v>
      </c>
      <c r="P47" s="81">
        <v>154731.91</v>
      </c>
      <c r="Q47" s="81">
        <v>154731.91</v>
      </c>
      <c r="R47" s="81">
        <v>0</v>
      </c>
      <c r="S47" s="81">
        <v>154731.91</v>
      </c>
      <c r="T47" s="81">
        <v>0</v>
      </c>
      <c r="U47" s="81">
        <v>0</v>
      </c>
      <c r="V47" s="81">
        <v>6216888.2800000003</v>
      </c>
      <c r="W47" s="81">
        <v>9325332.4199999999</v>
      </c>
      <c r="X47" s="81" t="s">
        <v>165</v>
      </c>
      <c r="Y47" s="81" t="s">
        <v>166</v>
      </c>
      <c r="Z47" s="81"/>
      <c r="AA47" s="81"/>
      <c r="AB47" s="81">
        <v>891700037</v>
      </c>
      <c r="AC47" s="81">
        <v>9</v>
      </c>
      <c r="AD47" s="81" t="s">
        <v>2003</v>
      </c>
      <c r="AE47" s="81"/>
      <c r="AF47" s="81"/>
      <c r="AG47" s="81"/>
      <c r="AH47" s="81"/>
      <c r="AI47" s="81">
        <v>11001</v>
      </c>
      <c r="AJ47" s="81" t="s">
        <v>2004</v>
      </c>
      <c r="AK47" s="81">
        <v>6503300</v>
      </c>
      <c r="AL47" s="81"/>
      <c r="AM47" s="81" t="s">
        <v>2005</v>
      </c>
      <c r="AN47" s="81">
        <v>31</v>
      </c>
      <c r="AO47" s="81" t="s">
        <v>113</v>
      </c>
      <c r="AP47" s="81" t="s">
        <v>113</v>
      </c>
      <c r="AQ47" s="81" t="s">
        <v>805</v>
      </c>
    </row>
    <row r="48" spans="1:43" x14ac:dyDescent="0.25">
      <c r="A48" s="81">
        <v>2024</v>
      </c>
      <c r="B48" s="81">
        <v>3</v>
      </c>
      <c r="C48" s="81">
        <v>28</v>
      </c>
      <c r="D48" s="82">
        <v>45379</v>
      </c>
      <c r="E48" s="81" t="s">
        <v>123</v>
      </c>
      <c r="F48" s="81" t="s">
        <v>124</v>
      </c>
      <c r="G48" s="81" t="s">
        <v>102</v>
      </c>
      <c r="H48" s="81">
        <v>859</v>
      </c>
      <c r="I48" s="81">
        <v>859</v>
      </c>
      <c r="J48" s="81" t="s">
        <v>2001</v>
      </c>
      <c r="K48" s="81">
        <v>12</v>
      </c>
      <c r="L48" s="81">
        <v>6</v>
      </c>
      <c r="M48" s="81">
        <v>614505</v>
      </c>
      <c r="N48" s="81" t="s">
        <v>2002</v>
      </c>
      <c r="O48" s="81" t="s">
        <v>129</v>
      </c>
      <c r="P48" s="81">
        <v>154731.92000000001</v>
      </c>
      <c r="Q48" s="81">
        <v>154731.92000000001</v>
      </c>
      <c r="R48" s="81">
        <v>0</v>
      </c>
      <c r="S48" s="81">
        <v>154731.92000000001</v>
      </c>
      <c r="T48" s="81">
        <v>0</v>
      </c>
      <c r="U48" s="81">
        <v>0</v>
      </c>
      <c r="V48" s="81">
        <v>6216888.2800000003</v>
      </c>
      <c r="W48" s="81">
        <v>9325332.4199999999</v>
      </c>
      <c r="X48" s="81" t="s">
        <v>206</v>
      </c>
      <c r="Y48" s="81" t="s">
        <v>207</v>
      </c>
      <c r="Z48" s="81"/>
      <c r="AA48" s="81"/>
      <c r="AB48" s="81">
        <v>891700037</v>
      </c>
      <c r="AC48" s="81">
        <v>9</v>
      </c>
      <c r="AD48" s="81" t="s">
        <v>2003</v>
      </c>
      <c r="AE48" s="81"/>
      <c r="AF48" s="81"/>
      <c r="AG48" s="81"/>
      <c r="AH48" s="81"/>
      <c r="AI48" s="81">
        <v>11001</v>
      </c>
      <c r="AJ48" s="81" t="s">
        <v>2004</v>
      </c>
      <c r="AK48" s="81">
        <v>6503300</v>
      </c>
      <c r="AL48" s="81"/>
      <c r="AM48" s="81" t="s">
        <v>2005</v>
      </c>
      <c r="AN48" s="81">
        <v>31</v>
      </c>
      <c r="AO48" s="81" t="s">
        <v>113</v>
      </c>
      <c r="AP48" s="81" t="s">
        <v>113</v>
      </c>
      <c r="AQ48" s="81" t="s">
        <v>805</v>
      </c>
    </row>
    <row r="49" spans="1:43" x14ac:dyDescent="0.25">
      <c r="A49" s="81">
        <v>2024</v>
      </c>
      <c r="B49" s="81">
        <v>3</v>
      </c>
      <c r="C49" s="81">
        <v>28</v>
      </c>
      <c r="D49" s="82">
        <v>45379</v>
      </c>
      <c r="E49" s="81" t="s">
        <v>123</v>
      </c>
      <c r="F49" s="81" t="s">
        <v>124</v>
      </c>
      <c r="G49" s="81" t="s">
        <v>102</v>
      </c>
      <c r="H49" s="81">
        <v>859</v>
      </c>
      <c r="I49" s="81">
        <v>859</v>
      </c>
      <c r="J49" s="81" t="s">
        <v>2001</v>
      </c>
      <c r="K49" s="81">
        <v>1</v>
      </c>
      <c r="L49" s="81">
        <v>6</v>
      </c>
      <c r="M49" s="81">
        <v>614505</v>
      </c>
      <c r="N49" s="81" t="s">
        <v>2002</v>
      </c>
      <c r="O49" s="81" t="s">
        <v>129</v>
      </c>
      <c r="P49" s="81">
        <v>163759.24</v>
      </c>
      <c r="Q49" s="81">
        <v>163759.24</v>
      </c>
      <c r="R49" s="81">
        <v>0</v>
      </c>
      <c r="S49" s="81">
        <v>163759.24</v>
      </c>
      <c r="T49" s="81">
        <v>0</v>
      </c>
      <c r="U49" s="81">
        <v>0</v>
      </c>
      <c r="V49" s="81">
        <v>6216888.2800000003</v>
      </c>
      <c r="W49" s="81">
        <v>9325332.4199999999</v>
      </c>
      <c r="X49" s="81" t="s">
        <v>199</v>
      </c>
      <c r="Y49" s="81" t="s">
        <v>200</v>
      </c>
      <c r="Z49" s="81"/>
      <c r="AA49" s="81"/>
      <c r="AB49" s="81">
        <v>891700037</v>
      </c>
      <c r="AC49" s="81">
        <v>9</v>
      </c>
      <c r="AD49" s="81" t="s">
        <v>2003</v>
      </c>
      <c r="AE49" s="81"/>
      <c r="AF49" s="81"/>
      <c r="AG49" s="81"/>
      <c r="AH49" s="81"/>
      <c r="AI49" s="81">
        <v>11001</v>
      </c>
      <c r="AJ49" s="81" t="s">
        <v>2004</v>
      </c>
      <c r="AK49" s="81">
        <v>6503300</v>
      </c>
      <c r="AL49" s="81"/>
      <c r="AM49" s="81" t="s">
        <v>2005</v>
      </c>
      <c r="AN49" s="81">
        <v>31</v>
      </c>
      <c r="AO49" s="81" t="s">
        <v>113</v>
      </c>
      <c r="AP49" s="81" t="s">
        <v>113</v>
      </c>
      <c r="AQ49" s="81" t="s">
        <v>805</v>
      </c>
    </row>
    <row r="50" spans="1:43" x14ac:dyDescent="0.25">
      <c r="A50" s="81">
        <v>2024</v>
      </c>
      <c r="B50" s="81">
        <v>3</v>
      </c>
      <c r="C50" s="81">
        <v>28</v>
      </c>
      <c r="D50" s="82">
        <v>45379</v>
      </c>
      <c r="E50" s="81" t="s">
        <v>123</v>
      </c>
      <c r="F50" s="81" t="s">
        <v>124</v>
      </c>
      <c r="G50" s="81" t="s">
        <v>102</v>
      </c>
      <c r="H50" s="81">
        <v>859</v>
      </c>
      <c r="I50" s="81">
        <v>859</v>
      </c>
      <c r="J50" s="81" t="s">
        <v>2001</v>
      </c>
      <c r="K50" s="81">
        <v>17</v>
      </c>
      <c r="L50" s="81">
        <v>6</v>
      </c>
      <c r="M50" s="81">
        <v>614505</v>
      </c>
      <c r="N50" s="81" t="s">
        <v>2002</v>
      </c>
      <c r="O50" s="81" t="s">
        <v>129</v>
      </c>
      <c r="P50" s="81">
        <v>178613.24</v>
      </c>
      <c r="Q50" s="81">
        <v>178613.24</v>
      </c>
      <c r="R50" s="81">
        <v>0</v>
      </c>
      <c r="S50" s="81">
        <v>178613.24</v>
      </c>
      <c r="T50" s="81">
        <v>0</v>
      </c>
      <c r="U50" s="81">
        <v>0</v>
      </c>
      <c r="V50" s="81">
        <v>6216888.2800000003</v>
      </c>
      <c r="W50" s="81">
        <v>9325332.4199999999</v>
      </c>
      <c r="X50" s="81" t="s">
        <v>203</v>
      </c>
      <c r="Y50" s="81" t="s">
        <v>204</v>
      </c>
      <c r="Z50" s="81"/>
      <c r="AA50" s="81"/>
      <c r="AB50" s="81">
        <v>891700037</v>
      </c>
      <c r="AC50" s="81">
        <v>9</v>
      </c>
      <c r="AD50" s="81" t="s">
        <v>2003</v>
      </c>
      <c r="AE50" s="81"/>
      <c r="AF50" s="81"/>
      <c r="AG50" s="81"/>
      <c r="AH50" s="81"/>
      <c r="AI50" s="81">
        <v>11001</v>
      </c>
      <c r="AJ50" s="81" t="s">
        <v>2004</v>
      </c>
      <c r="AK50" s="81">
        <v>6503300</v>
      </c>
      <c r="AL50" s="81"/>
      <c r="AM50" s="81" t="s">
        <v>2005</v>
      </c>
      <c r="AN50" s="81">
        <v>31</v>
      </c>
      <c r="AO50" s="81" t="s">
        <v>113</v>
      </c>
      <c r="AP50" s="81" t="s">
        <v>113</v>
      </c>
      <c r="AQ50" s="81" t="s">
        <v>805</v>
      </c>
    </row>
    <row r="51" spans="1:43" x14ac:dyDescent="0.25">
      <c r="A51" s="81">
        <v>2024</v>
      </c>
      <c r="B51" s="81">
        <v>3</v>
      </c>
      <c r="C51" s="81">
        <v>28</v>
      </c>
      <c r="D51" s="82">
        <v>45379</v>
      </c>
      <c r="E51" s="81" t="s">
        <v>123</v>
      </c>
      <c r="F51" s="81" t="s">
        <v>124</v>
      </c>
      <c r="G51" s="81" t="s">
        <v>102</v>
      </c>
      <c r="H51" s="81">
        <v>859</v>
      </c>
      <c r="I51" s="81">
        <v>859</v>
      </c>
      <c r="J51" s="81" t="s">
        <v>2001</v>
      </c>
      <c r="K51" s="81">
        <v>3</v>
      </c>
      <c r="L51" s="81">
        <v>6</v>
      </c>
      <c r="M51" s="81">
        <v>614505</v>
      </c>
      <c r="N51" s="81" t="s">
        <v>2002</v>
      </c>
      <c r="O51" s="81" t="s">
        <v>129</v>
      </c>
      <c r="P51" s="81">
        <v>174662</v>
      </c>
      <c r="Q51" s="81">
        <v>174662</v>
      </c>
      <c r="R51" s="81">
        <v>0</v>
      </c>
      <c r="S51" s="81">
        <v>174662</v>
      </c>
      <c r="T51" s="81">
        <v>0</v>
      </c>
      <c r="U51" s="81">
        <v>0</v>
      </c>
      <c r="V51" s="81">
        <v>6216888.2800000003</v>
      </c>
      <c r="W51" s="81">
        <v>9325332.4199999999</v>
      </c>
      <c r="X51" s="81" t="s">
        <v>197</v>
      </c>
      <c r="Y51" s="81" t="s">
        <v>198</v>
      </c>
      <c r="Z51" s="81"/>
      <c r="AA51" s="81"/>
      <c r="AB51" s="81">
        <v>891700037</v>
      </c>
      <c r="AC51" s="81">
        <v>9</v>
      </c>
      <c r="AD51" s="81" t="s">
        <v>2003</v>
      </c>
      <c r="AE51" s="81"/>
      <c r="AF51" s="81"/>
      <c r="AG51" s="81"/>
      <c r="AH51" s="81"/>
      <c r="AI51" s="81">
        <v>11001</v>
      </c>
      <c r="AJ51" s="81" t="s">
        <v>2004</v>
      </c>
      <c r="AK51" s="81">
        <v>6503300</v>
      </c>
      <c r="AL51" s="81"/>
      <c r="AM51" s="81" t="s">
        <v>2005</v>
      </c>
      <c r="AN51" s="81">
        <v>31</v>
      </c>
      <c r="AO51" s="81" t="s">
        <v>113</v>
      </c>
      <c r="AP51" s="81" t="s">
        <v>113</v>
      </c>
      <c r="AQ51" s="81" t="s">
        <v>805</v>
      </c>
    </row>
    <row r="52" spans="1:43" x14ac:dyDescent="0.25">
      <c r="A52" s="81">
        <v>2024</v>
      </c>
      <c r="B52" s="81">
        <v>3</v>
      </c>
      <c r="C52" s="81">
        <v>28</v>
      </c>
      <c r="D52" s="82">
        <v>45379</v>
      </c>
      <c r="E52" s="81" t="s">
        <v>123</v>
      </c>
      <c r="F52" s="81" t="s">
        <v>124</v>
      </c>
      <c r="G52" s="81" t="s">
        <v>102</v>
      </c>
      <c r="H52" s="81">
        <v>859</v>
      </c>
      <c r="I52" s="81">
        <v>859</v>
      </c>
      <c r="J52" s="81" t="s">
        <v>2001</v>
      </c>
      <c r="K52" s="81">
        <v>2</v>
      </c>
      <c r="L52" s="81">
        <v>6</v>
      </c>
      <c r="M52" s="81">
        <v>614505</v>
      </c>
      <c r="N52" s="81" t="s">
        <v>2002</v>
      </c>
      <c r="O52" s="81" t="s">
        <v>129</v>
      </c>
      <c r="P52" s="81">
        <v>219058.52</v>
      </c>
      <c r="Q52" s="81">
        <v>219058.52</v>
      </c>
      <c r="R52" s="81">
        <v>0</v>
      </c>
      <c r="S52" s="81">
        <v>219058.52</v>
      </c>
      <c r="T52" s="81">
        <v>0</v>
      </c>
      <c r="U52" s="81">
        <v>0</v>
      </c>
      <c r="V52" s="81">
        <v>6216888.2800000003</v>
      </c>
      <c r="W52" s="81">
        <v>9325332.4199999999</v>
      </c>
      <c r="X52" s="81" t="s">
        <v>184</v>
      </c>
      <c r="Y52" s="81" t="s">
        <v>185</v>
      </c>
      <c r="Z52" s="81"/>
      <c r="AA52" s="81"/>
      <c r="AB52" s="81">
        <v>891700037</v>
      </c>
      <c r="AC52" s="81">
        <v>9</v>
      </c>
      <c r="AD52" s="81" t="s">
        <v>2003</v>
      </c>
      <c r="AE52" s="81"/>
      <c r="AF52" s="81"/>
      <c r="AG52" s="81"/>
      <c r="AH52" s="81"/>
      <c r="AI52" s="81">
        <v>11001</v>
      </c>
      <c r="AJ52" s="81" t="s">
        <v>2004</v>
      </c>
      <c r="AK52" s="81">
        <v>6503300</v>
      </c>
      <c r="AL52" s="81"/>
      <c r="AM52" s="81" t="s">
        <v>2005</v>
      </c>
      <c r="AN52" s="81">
        <v>31</v>
      </c>
      <c r="AO52" s="81" t="s">
        <v>113</v>
      </c>
      <c r="AP52" s="81" t="s">
        <v>113</v>
      </c>
      <c r="AQ52" s="81" t="s">
        <v>805</v>
      </c>
    </row>
    <row r="53" spans="1:43" x14ac:dyDescent="0.25">
      <c r="A53" s="81">
        <v>2024</v>
      </c>
      <c r="B53" s="81">
        <v>3</v>
      </c>
      <c r="C53" s="81">
        <v>28</v>
      </c>
      <c r="D53" s="82">
        <v>45379</v>
      </c>
      <c r="E53" s="81" t="s">
        <v>123</v>
      </c>
      <c r="F53" s="81" t="s">
        <v>124</v>
      </c>
      <c r="G53" s="81" t="s">
        <v>102</v>
      </c>
      <c r="H53" s="81">
        <v>859</v>
      </c>
      <c r="I53" s="81">
        <v>859</v>
      </c>
      <c r="J53" s="81" t="s">
        <v>2001</v>
      </c>
      <c r="K53" s="81">
        <v>21</v>
      </c>
      <c r="L53" s="81">
        <v>6</v>
      </c>
      <c r="M53" s="81">
        <v>614505</v>
      </c>
      <c r="N53" s="81" t="s">
        <v>2002</v>
      </c>
      <c r="O53" s="81" t="s">
        <v>129</v>
      </c>
      <c r="P53" s="81">
        <v>166678.69</v>
      </c>
      <c r="Q53" s="81">
        <v>166678.69</v>
      </c>
      <c r="R53" s="81">
        <v>0</v>
      </c>
      <c r="S53" s="81">
        <v>166678.69</v>
      </c>
      <c r="T53" s="81">
        <v>0</v>
      </c>
      <c r="U53" s="81">
        <v>0</v>
      </c>
      <c r="V53" s="81">
        <v>6216888.2800000003</v>
      </c>
      <c r="W53" s="81">
        <v>9325332.4199999999</v>
      </c>
      <c r="X53" s="81" t="s">
        <v>193</v>
      </c>
      <c r="Y53" s="81" t="s">
        <v>194</v>
      </c>
      <c r="Z53" s="81"/>
      <c r="AA53" s="81"/>
      <c r="AB53" s="81">
        <v>891700037</v>
      </c>
      <c r="AC53" s="81">
        <v>9</v>
      </c>
      <c r="AD53" s="81" t="s">
        <v>2003</v>
      </c>
      <c r="AE53" s="81"/>
      <c r="AF53" s="81"/>
      <c r="AG53" s="81"/>
      <c r="AH53" s="81"/>
      <c r="AI53" s="81">
        <v>11001</v>
      </c>
      <c r="AJ53" s="81" t="s">
        <v>2004</v>
      </c>
      <c r="AK53" s="81">
        <v>6503300</v>
      </c>
      <c r="AL53" s="81"/>
      <c r="AM53" s="81" t="s">
        <v>2005</v>
      </c>
      <c r="AN53" s="81">
        <v>31</v>
      </c>
      <c r="AO53" s="81" t="s">
        <v>113</v>
      </c>
      <c r="AP53" s="81" t="s">
        <v>113</v>
      </c>
      <c r="AQ53" s="81" t="s">
        <v>805</v>
      </c>
    </row>
    <row r="54" spans="1:43" x14ac:dyDescent="0.25">
      <c r="A54" s="81">
        <v>2024</v>
      </c>
      <c r="B54" s="81">
        <v>3</v>
      </c>
      <c r="C54" s="81">
        <v>28</v>
      </c>
      <c r="D54" s="82">
        <v>45379</v>
      </c>
      <c r="E54" s="81" t="s">
        <v>123</v>
      </c>
      <c r="F54" s="81" t="s">
        <v>124</v>
      </c>
      <c r="G54" s="81" t="s">
        <v>102</v>
      </c>
      <c r="H54" s="81">
        <v>859</v>
      </c>
      <c r="I54" s="81">
        <v>859</v>
      </c>
      <c r="J54" s="81" t="s">
        <v>2001</v>
      </c>
      <c r="K54" s="81">
        <v>7</v>
      </c>
      <c r="L54" s="81">
        <v>6</v>
      </c>
      <c r="M54" s="81">
        <v>614505</v>
      </c>
      <c r="N54" s="81" t="s">
        <v>2002</v>
      </c>
      <c r="O54" s="81" t="s">
        <v>129</v>
      </c>
      <c r="P54" s="81">
        <v>163759.22</v>
      </c>
      <c r="Q54" s="81">
        <v>163759.22</v>
      </c>
      <c r="R54" s="81">
        <v>0</v>
      </c>
      <c r="S54" s="81">
        <v>163759.22</v>
      </c>
      <c r="T54" s="81">
        <v>0</v>
      </c>
      <c r="U54" s="81">
        <v>0</v>
      </c>
      <c r="V54" s="81">
        <v>6216888.2800000003</v>
      </c>
      <c r="W54" s="81">
        <v>9325332.4199999999</v>
      </c>
      <c r="X54" s="81" t="s">
        <v>196</v>
      </c>
      <c r="Y54" s="81" t="s">
        <v>170</v>
      </c>
      <c r="Z54" s="81"/>
      <c r="AA54" s="81"/>
      <c r="AB54" s="81">
        <v>891700037</v>
      </c>
      <c r="AC54" s="81">
        <v>9</v>
      </c>
      <c r="AD54" s="81" t="s">
        <v>2003</v>
      </c>
      <c r="AE54" s="81"/>
      <c r="AF54" s="81"/>
      <c r="AG54" s="81"/>
      <c r="AH54" s="81"/>
      <c r="AI54" s="81">
        <v>11001</v>
      </c>
      <c r="AJ54" s="81" t="s">
        <v>2004</v>
      </c>
      <c r="AK54" s="81">
        <v>6503300</v>
      </c>
      <c r="AL54" s="81"/>
      <c r="AM54" s="81" t="s">
        <v>2005</v>
      </c>
      <c r="AN54" s="81">
        <v>31</v>
      </c>
      <c r="AO54" s="81" t="s">
        <v>113</v>
      </c>
      <c r="AP54" s="81" t="s">
        <v>113</v>
      </c>
      <c r="AQ54" s="81" t="s">
        <v>805</v>
      </c>
    </row>
    <row r="55" spans="1:43" x14ac:dyDescent="0.25">
      <c r="A55" s="81">
        <v>2024</v>
      </c>
      <c r="B55" s="81">
        <v>3</v>
      </c>
      <c r="C55" s="81">
        <v>28</v>
      </c>
      <c r="D55" s="82">
        <v>45379</v>
      </c>
      <c r="E55" s="81" t="s">
        <v>123</v>
      </c>
      <c r="F55" s="81" t="s">
        <v>124</v>
      </c>
      <c r="G55" s="81" t="s">
        <v>102</v>
      </c>
      <c r="H55" s="81">
        <v>859</v>
      </c>
      <c r="I55" s="81">
        <v>859</v>
      </c>
      <c r="J55" s="81" t="s">
        <v>2001</v>
      </c>
      <c r="K55" s="81">
        <v>8</v>
      </c>
      <c r="L55" s="81">
        <v>6</v>
      </c>
      <c r="M55" s="81">
        <v>614505</v>
      </c>
      <c r="N55" s="81" t="s">
        <v>2002</v>
      </c>
      <c r="O55" s="81" t="s">
        <v>129</v>
      </c>
      <c r="P55" s="81">
        <v>163759.22</v>
      </c>
      <c r="Q55" s="81">
        <v>163759.22</v>
      </c>
      <c r="R55" s="81">
        <v>0</v>
      </c>
      <c r="S55" s="81">
        <v>163759.22</v>
      </c>
      <c r="T55" s="81">
        <v>0</v>
      </c>
      <c r="U55" s="81">
        <v>0</v>
      </c>
      <c r="V55" s="81">
        <v>6216888.2800000003</v>
      </c>
      <c r="W55" s="81">
        <v>9325332.4199999999</v>
      </c>
      <c r="X55" s="81" t="s">
        <v>169</v>
      </c>
      <c r="Y55" s="81" t="s">
        <v>170</v>
      </c>
      <c r="Z55" s="81"/>
      <c r="AA55" s="81"/>
      <c r="AB55" s="81">
        <v>891700037</v>
      </c>
      <c r="AC55" s="81">
        <v>9</v>
      </c>
      <c r="AD55" s="81" t="s">
        <v>2003</v>
      </c>
      <c r="AE55" s="81"/>
      <c r="AF55" s="81"/>
      <c r="AG55" s="81"/>
      <c r="AH55" s="81"/>
      <c r="AI55" s="81">
        <v>11001</v>
      </c>
      <c r="AJ55" s="81" t="s">
        <v>2004</v>
      </c>
      <c r="AK55" s="81">
        <v>6503300</v>
      </c>
      <c r="AL55" s="81"/>
      <c r="AM55" s="81" t="s">
        <v>2005</v>
      </c>
      <c r="AN55" s="81">
        <v>31</v>
      </c>
      <c r="AO55" s="81" t="s">
        <v>113</v>
      </c>
      <c r="AP55" s="81" t="s">
        <v>113</v>
      </c>
      <c r="AQ55" s="81" t="s">
        <v>805</v>
      </c>
    </row>
    <row r="56" spans="1:43" x14ac:dyDescent="0.25">
      <c r="A56" s="81">
        <v>2024</v>
      </c>
      <c r="B56" s="81">
        <v>3</v>
      </c>
      <c r="C56" s="81">
        <v>28</v>
      </c>
      <c r="D56" s="82">
        <v>45379</v>
      </c>
      <c r="E56" s="81" t="s">
        <v>123</v>
      </c>
      <c r="F56" s="81" t="s">
        <v>124</v>
      </c>
      <c r="G56" s="81" t="s">
        <v>102</v>
      </c>
      <c r="H56" s="81">
        <v>859</v>
      </c>
      <c r="I56" s="81">
        <v>859</v>
      </c>
      <c r="J56" s="81" t="s">
        <v>2001</v>
      </c>
      <c r="K56" s="81">
        <v>18</v>
      </c>
      <c r="L56" s="81">
        <v>6</v>
      </c>
      <c r="M56" s="81">
        <v>614505</v>
      </c>
      <c r="N56" s="81" t="s">
        <v>2002</v>
      </c>
      <c r="O56" s="81" t="s">
        <v>129</v>
      </c>
      <c r="P56" s="81">
        <v>164078.54</v>
      </c>
      <c r="Q56" s="81">
        <v>164078.54</v>
      </c>
      <c r="R56" s="81">
        <v>0</v>
      </c>
      <c r="S56" s="81">
        <v>164078.54</v>
      </c>
      <c r="T56" s="81">
        <v>0</v>
      </c>
      <c r="U56" s="81">
        <v>0</v>
      </c>
      <c r="V56" s="81">
        <v>6216888.2800000003</v>
      </c>
      <c r="W56" s="81">
        <v>9325332.4199999999</v>
      </c>
      <c r="X56" s="81" t="s">
        <v>182</v>
      </c>
      <c r="Y56" s="81" t="s">
        <v>183</v>
      </c>
      <c r="Z56" s="81"/>
      <c r="AA56" s="81"/>
      <c r="AB56" s="81">
        <v>891700037</v>
      </c>
      <c r="AC56" s="81">
        <v>9</v>
      </c>
      <c r="AD56" s="81" t="s">
        <v>2003</v>
      </c>
      <c r="AE56" s="81"/>
      <c r="AF56" s="81"/>
      <c r="AG56" s="81"/>
      <c r="AH56" s="81"/>
      <c r="AI56" s="81">
        <v>11001</v>
      </c>
      <c r="AJ56" s="81" t="s">
        <v>2004</v>
      </c>
      <c r="AK56" s="81">
        <v>6503300</v>
      </c>
      <c r="AL56" s="81"/>
      <c r="AM56" s="81" t="s">
        <v>2005</v>
      </c>
      <c r="AN56" s="81">
        <v>31</v>
      </c>
      <c r="AO56" s="81" t="s">
        <v>113</v>
      </c>
      <c r="AP56" s="81" t="s">
        <v>113</v>
      </c>
      <c r="AQ56" s="81" t="s">
        <v>805</v>
      </c>
    </row>
    <row r="57" spans="1:43" x14ac:dyDescent="0.25">
      <c r="A57" s="81">
        <v>2024</v>
      </c>
      <c r="B57" s="81">
        <v>3</v>
      </c>
      <c r="C57" s="81">
        <v>28</v>
      </c>
      <c r="D57" s="82">
        <v>45379</v>
      </c>
      <c r="E57" s="81" t="s">
        <v>123</v>
      </c>
      <c r="F57" s="81" t="s">
        <v>124</v>
      </c>
      <c r="G57" s="81" t="s">
        <v>102</v>
      </c>
      <c r="H57" s="81">
        <v>859</v>
      </c>
      <c r="I57" s="81">
        <v>859</v>
      </c>
      <c r="J57" s="81" t="s">
        <v>2001</v>
      </c>
      <c r="K57" s="81">
        <v>13</v>
      </c>
      <c r="L57" s="81">
        <v>6</v>
      </c>
      <c r="M57" s="81">
        <v>614505</v>
      </c>
      <c r="N57" s="81" t="s">
        <v>2002</v>
      </c>
      <c r="O57" s="81" t="s">
        <v>129</v>
      </c>
      <c r="P57" s="81">
        <v>154731.92000000001</v>
      </c>
      <c r="Q57" s="81">
        <v>154731.92000000001</v>
      </c>
      <c r="R57" s="81">
        <v>0</v>
      </c>
      <c r="S57" s="81">
        <v>154731.92000000001</v>
      </c>
      <c r="T57" s="81">
        <v>0</v>
      </c>
      <c r="U57" s="81">
        <v>0</v>
      </c>
      <c r="V57" s="81">
        <v>6216888.2800000003</v>
      </c>
      <c r="W57" s="81">
        <v>9325332.4199999999</v>
      </c>
      <c r="X57" s="81" t="s">
        <v>148</v>
      </c>
      <c r="Y57" s="81" t="s">
        <v>149</v>
      </c>
      <c r="Z57" s="81"/>
      <c r="AA57" s="81"/>
      <c r="AB57" s="81">
        <v>891700037</v>
      </c>
      <c r="AC57" s="81">
        <v>9</v>
      </c>
      <c r="AD57" s="81" t="s">
        <v>2003</v>
      </c>
      <c r="AE57" s="81"/>
      <c r="AF57" s="81"/>
      <c r="AG57" s="81"/>
      <c r="AH57" s="81"/>
      <c r="AI57" s="81">
        <v>11001</v>
      </c>
      <c r="AJ57" s="81" t="s">
        <v>2004</v>
      </c>
      <c r="AK57" s="81">
        <v>6503300</v>
      </c>
      <c r="AL57" s="81"/>
      <c r="AM57" s="81" t="s">
        <v>2005</v>
      </c>
      <c r="AN57" s="81">
        <v>31</v>
      </c>
      <c r="AO57" s="81" t="s">
        <v>113</v>
      </c>
      <c r="AP57" s="81" t="s">
        <v>113</v>
      </c>
      <c r="AQ57" s="81" t="s">
        <v>805</v>
      </c>
    </row>
    <row r="58" spans="1:43" x14ac:dyDescent="0.25">
      <c r="A58" s="81">
        <v>2024</v>
      </c>
      <c r="B58" s="81">
        <v>3</v>
      </c>
      <c r="C58" s="81">
        <v>28</v>
      </c>
      <c r="D58" s="82">
        <v>45379</v>
      </c>
      <c r="E58" s="81" t="s">
        <v>123</v>
      </c>
      <c r="F58" s="81" t="s">
        <v>124</v>
      </c>
      <c r="G58" s="81" t="s">
        <v>102</v>
      </c>
      <c r="H58" s="81">
        <v>859</v>
      </c>
      <c r="I58" s="81">
        <v>859</v>
      </c>
      <c r="J58" s="81" t="s">
        <v>2001</v>
      </c>
      <c r="K58" s="81">
        <v>15</v>
      </c>
      <c r="L58" s="81">
        <v>6</v>
      </c>
      <c r="M58" s="81">
        <v>614505</v>
      </c>
      <c r="N58" s="81" t="s">
        <v>2002</v>
      </c>
      <c r="O58" s="81" t="s">
        <v>129</v>
      </c>
      <c r="P58" s="81">
        <v>154731.92000000001</v>
      </c>
      <c r="Q58" s="81">
        <v>154731.92000000001</v>
      </c>
      <c r="R58" s="81">
        <v>0</v>
      </c>
      <c r="S58" s="81">
        <v>154731.92000000001</v>
      </c>
      <c r="T58" s="81">
        <v>0</v>
      </c>
      <c r="U58" s="81">
        <v>0</v>
      </c>
      <c r="V58" s="81">
        <v>6216888.2800000003</v>
      </c>
      <c r="W58" s="81">
        <v>9325332.4199999999</v>
      </c>
      <c r="X58" s="81" t="s">
        <v>201</v>
      </c>
      <c r="Y58" s="81" t="s">
        <v>202</v>
      </c>
      <c r="Z58" s="81"/>
      <c r="AA58" s="81"/>
      <c r="AB58" s="81">
        <v>891700037</v>
      </c>
      <c r="AC58" s="81">
        <v>9</v>
      </c>
      <c r="AD58" s="81" t="s">
        <v>2003</v>
      </c>
      <c r="AE58" s="81"/>
      <c r="AF58" s="81"/>
      <c r="AG58" s="81"/>
      <c r="AH58" s="81"/>
      <c r="AI58" s="81">
        <v>11001</v>
      </c>
      <c r="AJ58" s="81" t="s">
        <v>2004</v>
      </c>
      <c r="AK58" s="81">
        <v>6503300</v>
      </c>
      <c r="AL58" s="81"/>
      <c r="AM58" s="81" t="s">
        <v>2005</v>
      </c>
      <c r="AN58" s="81">
        <v>31</v>
      </c>
      <c r="AO58" s="81" t="s">
        <v>113</v>
      </c>
      <c r="AP58" s="81" t="s">
        <v>113</v>
      </c>
      <c r="AQ58" s="81" t="s">
        <v>805</v>
      </c>
    </row>
    <row r="59" spans="1:43" x14ac:dyDescent="0.25">
      <c r="A59" s="81">
        <v>2024</v>
      </c>
      <c r="B59" s="81">
        <v>3</v>
      </c>
      <c r="C59" s="81">
        <v>28</v>
      </c>
      <c r="D59" s="82">
        <v>45379</v>
      </c>
      <c r="E59" s="81" t="s">
        <v>123</v>
      </c>
      <c r="F59" s="81" t="s">
        <v>124</v>
      </c>
      <c r="G59" s="81" t="s">
        <v>102</v>
      </c>
      <c r="H59" s="81">
        <v>859</v>
      </c>
      <c r="I59" s="81">
        <v>859</v>
      </c>
      <c r="J59" s="81" t="s">
        <v>2001</v>
      </c>
      <c r="K59" s="81">
        <v>20</v>
      </c>
      <c r="L59" s="81">
        <v>6</v>
      </c>
      <c r="M59" s="81">
        <v>614505</v>
      </c>
      <c r="N59" s="81" t="s">
        <v>2002</v>
      </c>
      <c r="O59" s="81" t="s">
        <v>129</v>
      </c>
      <c r="P59" s="81">
        <v>157729</v>
      </c>
      <c r="Q59" s="81">
        <v>157729</v>
      </c>
      <c r="R59" s="81">
        <v>0</v>
      </c>
      <c r="S59" s="81">
        <v>157729</v>
      </c>
      <c r="T59" s="81">
        <v>0</v>
      </c>
      <c r="U59" s="81">
        <v>0</v>
      </c>
      <c r="V59" s="81">
        <v>6216888.2800000003</v>
      </c>
      <c r="W59" s="81">
        <v>9325332.4199999999</v>
      </c>
      <c r="X59" s="81" t="s">
        <v>158</v>
      </c>
      <c r="Y59" s="81" t="s">
        <v>159</v>
      </c>
      <c r="Z59" s="81"/>
      <c r="AA59" s="81"/>
      <c r="AB59" s="81">
        <v>891700037</v>
      </c>
      <c r="AC59" s="81">
        <v>9</v>
      </c>
      <c r="AD59" s="81" t="s">
        <v>2003</v>
      </c>
      <c r="AE59" s="81"/>
      <c r="AF59" s="81"/>
      <c r="AG59" s="81"/>
      <c r="AH59" s="81"/>
      <c r="AI59" s="81">
        <v>11001</v>
      </c>
      <c r="AJ59" s="81" t="s">
        <v>2004</v>
      </c>
      <c r="AK59" s="81">
        <v>6503300</v>
      </c>
      <c r="AL59" s="81"/>
      <c r="AM59" s="81" t="s">
        <v>2005</v>
      </c>
      <c r="AN59" s="81">
        <v>31</v>
      </c>
      <c r="AO59" s="81" t="s">
        <v>113</v>
      </c>
      <c r="AP59" s="81" t="s">
        <v>113</v>
      </c>
      <c r="AQ59" s="81" t="s">
        <v>805</v>
      </c>
    </row>
    <row r="60" spans="1:43" x14ac:dyDescent="0.25">
      <c r="A60" s="81">
        <v>2024</v>
      </c>
      <c r="B60" s="81">
        <v>3</v>
      </c>
      <c r="C60" s="81">
        <v>28</v>
      </c>
      <c r="D60" s="82">
        <v>45379</v>
      </c>
      <c r="E60" s="81" t="s">
        <v>123</v>
      </c>
      <c r="F60" s="81" t="s">
        <v>124</v>
      </c>
      <c r="G60" s="81" t="s">
        <v>102</v>
      </c>
      <c r="H60" s="81">
        <v>859</v>
      </c>
      <c r="I60" s="81">
        <v>859</v>
      </c>
      <c r="J60" s="81" t="s">
        <v>2001</v>
      </c>
      <c r="K60" s="81">
        <v>14</v>
      </c>
      <c r="L60" s="81">
        <v>6</v>
      </c>
      <c r="M60" s="81">
        <v>614505</v>
      </c>
      <c r="N60" s="81" t="s">
        <v>2002</v>
      </c>
      <c r="O60" s="81" t="s">
        <v>129</v>
      </c>
      <c r="P60" s="81">
        <v>154731.92000000001</v>
      </c>
      <c r="Q60" s="81">
        <v>154731.92000000001</v>
      </c>
      <c r="R60" s="81">
        <v>0</v>
      </c>
      <c r="S60" s="81">
        <v>154731.92000000001</v>
      </c>
      <c r="T60" s="81">
        <v>0</v>
      </c>
      <c r="U60" s="81">
        <v>0</v>
      </c>
      <c r="V60" s="81">
        <v>6216888.2800000003</v>
      </c>
      <c r="W60" s="81">
        <v>9325332.4199999999</v>
      </c>
      <c r="X60" s="81" t="s">
        <v>306</v>
      </c>
      <c r="Y60" s="81" t="s">
        <v>307</v>
      </c>
      <c r="Z60" s="81"/>
      <c r="AA60" s="81"/>
      <c r="AB60" s="81">
        <v>891700037</v>
      </c>
      <c r="AC60" s="81">
        <v>9</v>
      </c>
      <c r="AD60" s="81" t="s">
        <v>2003</v>
      </c>
      <c r="AE60" s="81"/>
      <c r="AF60" s="81"/>
      <c r="AG60" s="81"/>
      <c r="AH60" s="81"/>
      <c r="AI60" s="81">
        <v>11001</v>
      </c>
      <c r="AJ60" s="81" t="s">
        <v>2004</v>
      </c>
      <c r="AK60" s="81">
        <v>6503300</v>
      </c>
      <c r="AL60" s="81"/>
      <c r="AM60" s="81" t="s">
        <v>2005</v>
      </c>
      <c r="AN60" s="81">
        <v>31</v>
      </c>
      <c r="AO60" s="81" t="s">
        <v>113</v>
      </c>
      <c r="AP60" s="81" t="s">
        <v>113</v>
      </c>
      <c r="AQ60" s="81" t="s">
        <v>805</v>
      </c>
    </row>
    <row r="61" spans="1:43" x14ac:dyDescent="0.25">
      <c r="A61" s="81">
        <v>2024</v>
      </c>
      <c r="B61" s="81">
        <v>3</v>
      </c>
      <c r="C61" s="81">
        <v>28</v>
      </c>
      <c r="D61" s="82">
        <v>45379</v>
      </c>
      <c r="E61" s="81" t="s">
        <v>123</v>
      </c>
      <c r="F61" s="81" t="s">
        <v>124</v>
      </c>
      <c r="G61" s="81" t="s">
        <v>102</v>
      </c>
      <c r="H61" s="81">
        <v>859</v>
      </c>
      <c r="I61" s="81">
        <v>859</v>
      </c>
      <c r="J61" s="81" t="s">
        <v>2001</v>
      </c>
      <c r="K61" s="81">
        <v>5</v>
      </c>
      <c r="L61" s="81">
        <v>6</v>
      </c>
      <c r="M61" s="81">
        <v>614505</v>
      </c>
      <c r="N61" s="81" t="s">
        <v>2002</v>
      </c>
      <c r="O61" s="81" t="s">
        <v>129</v>
      </c>
      <c r="P61" s="81">
        <v>154731.91</v>
      </c>
      <c r="Q61" s="81">
        <v>154731.91</v>
      </c>
      <c r="R61" s="81">
        <v>0</v>
      </c>
      <c r="S61" s="81">
        <v>154731.91</v>
      </c>
      <c r="T61" s="81">
        <v>0</v>
      </c>
      <c r="U61" s="81">
        <v>0</v>
      </c>
      <c r="V61" s="81">
        <v>6216888.2800000003</v>
      </c>
      <c r="W61" s="81">
        <v>9325332.4199999999</v>
      </c>
      <c r="X61" s="81" t="s">
        <v>160</v>
      </c>
      <c r="Y61" s="81" t="s">
        <v>161</v>
      </c>
      <c r="Z61" s="81"/>
      <c r="AA61" s="81"/>
      <c r="AB61" s="81">
        <v>891700037</v>
      </c>
      <c r="AC61" s="81">
        <v>9</v>
      </c>
      <c r="AD61" s="81" t="s">
        <v>2003</v>
      </c>
      <c r="AE61" s="81"/>
      <c r="AF61" s="81"/>
      <c r="AG61" s="81"/>
      <c r="AH61" s="81"/>
      <c r="AI61" s="81">
        <v>11001</v>
      </c>
      <c r="AJ61" s="81" t="s">
        <v>2004</v>
      </c>
      <c r="AK61" s="81">
        <v>6503300</v>
      </c>
      <c r="AL61" s="81"/>
      <c r="AM61" s="81" t="s">
        <v>2005</v>
      </c>
      <c r="AN61" s="81">
        <v>31</v>
      </c>
      <c r="AO61" s="81" t="s">
        <v>113</v>
      </c>
      <c r="AP61" s="81" t="s">
        <v>113</v>
      </c>
      <c r="AQ61" s="81" t="s">
        <v>805</v>
      </c>
    </row>
    <row r="62" spans="1:43" x14ac:dyDescent="0.25">
      <c r="A62" s="81">
        <v>2024</v>
      </c>
      <c r="B62" s="81">
        <v>3</v>
      </c>
      <c r="C62" s="81">
        <v>28</v>
      </c>
      <c r="D62" s="82">
        <v>45379</v>
      </c>
      <c r="E62" s="81" t="s">
        <v>123</v>
      </c>
      <c r="F62" s="81" t="s">
        <v>124</v>
      </c>
      <c r="G62" s="81" t="s">
        <v>102</v>
      </c>
      <c r="H62" s="81">
        <v>859</v>
      </c>
      <c r="I62" s="81">
        <v>859</v>
      </c>
      <c r="J62" s="81" t="s">
        <v>2001</v>
      </c>
      <c r="K62" s="81">
        <v>16</v>
      </c>
      <c r="L62" s="81">
        <v>6</v>
      </c>
      <c r="M62" s="81">
        <v>614505</v>
      </c>
      <c r="N62" s="81" t="s">
        <v>2002</v>
      </c>
      <c r="O62" s="81" t="s">
        <v>129</v>
      </c>
      <c r="P62" s="81">
        <v>154731.92000000001</v>
      </c>
      <c r="Q62" s="81">
        <v>154731.92000000001</v>
      </c>
      <c r="R62" s="81">
        <v>0</v>
      </c>
      <c r="S62" s="81">
        <v>154731.92000000001</v>
      </c>
      <c r="T62" s="81">
        <v>0</v>
      </c>
      <c r="U62" s="81">
        <v>0</v>
      </c>
      <c r="V62" s="81">
        <v>6216888.2800000003</v>
      </c>
      <c r="W62" s="81">
        <v>9325332.4199999999</v>
      </c>
      <c r="X62" s="81" t="s">
        <v>167</v>
      </c>
      <c r="Y62" s="81" t="s">
        <v>161</v>
      </c>
      <c r="Z62" s="81"/>
      <c r="AA62" s="81"/>
      <c r="AB62" s="81">
        <v>891700037</v>
      </c>
      <c r="AC62" s="81">
        <v>9</v>
      </c>
      <c r="AD62" s="81" t="s">
        <v>2003</v>
      </c>
      <c r="AE62" s="81"/>
      <c r="AF62" s="81"/>
      <c r="AG62" s="81"/>
      <c r="AH62" s="81"/>
      <c r="AI62" s="81">
        <v>11001</v>
      </c>
      <c r="AJ62" s="81" t="s">
        <v>2004</v>
      </c>
      <c r="AK62" s="81">
        <v>6503300</v>
      </c>
      <c r="AL62" s="81"/>
      <c r="AM62" s="81" t="s">
        <v>2005</v>
      </c>
      <c r="AN62" s="81">
        <v>31</v>
      </c>
      <c r="AO62" s="81" t="s">
        <v>113</v>
      </c>
      <c r="AP62" s="81" t="s">
        <v>113</v>
      </c>
      <c r="AQ62" s="81" t="s">
        <v>805</v>
      </c>
    </row>
    <row r="63" spans="1:43" x14ac:dyDescent="0.25">
      <c r="A63" s="81">
        <v>2024</v>
      </c>
      <c r="B63" s="81">
        <v>3</v>
      </c>
      <c r="C63" s="81">
        <v>28</v>
      </c>
      <c r="D63" s="82">
        <v>45379</v>
      </c>
      <c r="E63" s="81" t="s">
        <v>123</v>
      </c>
      <c r="F63" s="81" t="s">
        <v>124</v>
      </c>
      <c r="G63" s="81" t="s">
        <v>102</v>
      </c>
      <c r="H63" s="81">
        <v>859</v>
      </c>
      <c r="I63" s="81">
        <v>859</v>
      </c>
      <c r="J63" s="81" t="s">
        <v>2001</v>
      </c>
      <c r="K63" s="81">
        <v>6</v>
      </c>
      <c r="L63" s="81">
        <v>6</v>
      </c>
      <c r="M63" s="81">
        <v>614505</v>
      </c>
      <c r="N63" s="81" t="s">
        <v>2002</v>
      </c>
      <c r="O63" s="81" t="s">
        <v>129</v>
      </c>
      <c r="P63" s="81">
        <v>154731.91</v>
      </c>
      <c r="Q63" s="81">
        <v>154731.91</v>
      </c>
      <c r="R63" s="81">
        <v>0</v>
      </c>
      <c r="S63" s="81">
        <v>154731.91</v>
      </c>
      <c r="T63" s="81">
        <v>0</v>
      </c>
      <c r="U63" s="81">
        <v>0</v>
      </c>
      <c r="V63" s="81">
        <v>6216888.2800000003</v>
      </c>
      <c r="W63" s="81">
        <v>9325332.4199999999</v>
      </c>
      <c r="X63" s="81" t="s">
        <v>164</v>
      </c>
      <c r="Y63" s="81" t="s">
        <v>161</v>
      </c>
      <c r="Z63" s="81"/>
      <c r="AA63" s="81"/>
      <c r="AB63" s="81">
        <v>891700037</v>
      </c>
      <c r="AC63" s="81">
        <v>9</v>
      </c>
      <c r="AD63" s="81" t="s">
        <v>2003</v>
      </c>
      <c r="AE63" s="81"/>
      <c r="AF63" s="81"/>
      <c r="AG63" s="81"/>
      <c r="AH63" s="81"/>
      <c r="AI63" s="81">
        <v>11001</v>
      </c>
      <c r="AJ63" s="81" t="s">
        <v>2004</v>
      </c>
      <c r="AK63" s="81">
        <v>6503300</v>
      </c>
      <c r="AL63" s="81"/>
      <c r="AM63" s="81" t="s">
        <v>2005</v>
      </c>
      <c r="AN63" s="81">
        <v>31</v>
      </c>
      <c r="AO63" s="81" t="s">
        <v>113</v>
      </c>
      <c r="AP63" s="81" t="s">
        <v>113</v>
      </c>
      <c r="AQ63" s="81" t="s">
        <v>805</v>
      </c>
    </row>
    <row r="64" spans="1:43" x14ac:dyDescent="0.25">
      <c r="A64" s="81">
        <v>2024</v>
      </c>
      <c r="B64" s="81">
        <v>3</v>
      </c>
      <c r="C64" s="81">
        <v>28</v>
      </c>
      <c r="D64" s="82">
        <v>45379</v>
      </c>
      <c r="E64" s="81" t="s">
        <v>123</v>
      </c>
      <c r="F64" s="81" t="s">
        <v>124</v>
      </c>
      <c r="G64" s="81" t="s">
        <v>102</v>
      </c>
      <c r="H64" s="81">
        <v>859</v>
      </c>
      <c r="I64" s="81">
        <v>859</v>
      </c>
      <c r="J64" s="81" t="s">
        <v>2001</v>
      </c>
      <c r="K64" s="81">
        <v>11</v>
      </c>
      <c r="L64" s="81">
        <v>6</v>
      </c>
      <c r="M64" s="81">
        <v>614505</v>
      </c>
      <c r="N64" s="81" t="s">
        <v>2002</v>
      </c>
      <c r="O64" s="81" t="s">
        <v>129</v>
      </c>
      <c r="P64" s="81">
        <v>154731.92000000001</v>
      </c>
      <c r="Q64" s="81">
        <v>154731.92000000001</v>
      </c>
      <c r="R64" s="81">
        <v>0</v>
      </c>
      <c r="S64" s="81">
        <v>154731.92000000001</v>
      </c>
      <c r="T64" s="81">
        <v>0</v>
      </c>
      <c r="U64" s="81">
        <v>0</v>
      </c>
      <c r="V64" s="81">
        <v>6216888.2800000003</v>
      </c>
      <c r="W64" s="81">
        <v>9325332.4199999999</v>
      </c>
      <c r="X64" s="81" t="s">
        <v>162</v>
      </c>
      <c r="Y64" s="81" t="s">
        <v>163</v>
      </c>
      <c r="Z64" s="81"/>
      <c r="AA64" s="81"/>
      <c r="AB64" s="81">
        <v>891700037</v>
      </c>
      <c r="AC64" s="81">
        <v>9</v>
      </c>
      <c r="AD64" s="81" t="s">
        <v>2003</v>
      </c>
      <c r="AE64" s="81"/>
      <c r="AF64" s="81"/>
      <c r="AG64" s="81"/>
      <c r="AH64" s="81"/>
      <c r="AI64" s="81">
        <v>11001</v>
      </c>
      <c r="AJ64" s="81" t="s">
        <v>2004</v>
      </c>
      <c r="AK64" s="81">
        <v>6503300</v>
      </c>
      <c r="AL64" s="81"/>
      <c r="AM64" s="81" t="s">
        <v>2005</v>
      </c>
      <c r="AN64" s="81">
        <v>31</v>
      </c>
      <c r="AO64" s="81" t="s">
        <v>113</v>
      </c>
      <c r="AP64" s="81" t="s">
        <v>113</v>
      </c>
      <c r="AQ64" s="81" t="s">
        <v>805</v>
      </c>
    </row>
    <row r="65" spans="1:43" x14ac:dyDescent="0.25">
      <c r="A65" s="81">
        <v>2024</v>
      </c>
      <c r="B65" s="81">
        <v>4</v>
      </c>
      <c r="C65" s="81">
        <v>30</v>
      </c>
      <c r="D65" s="82">
        <v>45412</v>
      </c>
      <c r="E65" s="81" t="s">
        <v>123</v>
      </c>
      <c r="F65" s="81" t="s">
        <v>124</v>
      </c>
      <c r="G65" s="81" t="s">
        <v>102</v>
      </c>
      <c r="H65" s="81">
        <v>918</v>
      </c>
      <c r="I65" s="81">
        <v>918</v>
      </c>
      <c r="J65" s="81" t="s">
        <v>2006</v>
      </c>
      <c r="K65" s="81">
        <v>40</v>
      </c>
      <c r="L65" s="81">
        <v>6</v>
      </c>
      <c r="M65" s="81">
        <v>614505</v>
      </c>
      <c r="N65" s="81" t="s">
        <v>2002</v>
      </c>
      <c r="O65" s="81" t="s">
        <v>129</v>
      </c>
      <c r="P65" s="81">
        <v>1388870</v>
      </c>
      <c r="Q65" s="81">
        <v>1388870</v>
      </c>
      <c r="R65" s="81">
        <v>0</v>
      </c>
      <c r="S65" s="81">
        <v>1388870</v>
      </c>
      <c r="T65" s="81">
        <v>0</v>
      </c>
      <c r="U65" s="81">
        <v>0</v>
      </c>
      <c r="V65" s="81">
        <v>0</v>
      </c>
      <c r="W65" s="81">
        <v>1388870</v>
      </c>
      <c r="X65" s="81">
        <v>3</v>
      </c>
      <c r="Y65" s="81" t="s">
        <v>1648</v>
      </c>
      <c r="Z65" s="81"/>
      <c r="AA65" s="81"/>
      <c r="AB65" s="81">
        <v>830135951</v>
      </c>
      <c r="AC65" s="81">
        <v>0</v>
      </c>
      <c r="AD65" s="81" t="s">
        <v>2007</v>
      </c>
      <c r="AE65" s="81"/>
      <c r="AF65" s="81"/>
      <c r="AG65" s="81"/>
      <c r="AH65" s="81"/>
      <c r="AI65" s="81">
        <v>11001</v>
      </c>
      <c r="AJ65" s="81" t="s">
        <v>2008</v>
      </c>
      <c r="AK65" s="81">
        <v>3835969</v>
      </c>
      <c r="AL65" s="81"/>
      <c r="AM65" s="81" t="s">
        <v>2009</v>
      </c>
      <c r="AN65" s="81">
        <v>31</v>
      </c>
      <c r="AO65" s="81" t="s">
        <v>113</v>
      </c>
      <c r="AP65" s="81" t="s">
        <v>113</v>
      </c>
      <c r="AQ65" s="81" t="s">
        <v>142</v>
      </c>
    </row>
    <row r="66" spans="1:43" x14ac:dyDescent="0.25">
      <c r="A66" s="81">
        <v>2024</v>
      </c>
      <c r="B66" s="81">
        <v>4</v>
      </c>
      <c r="C66" s="81">
        <v>30</v>
      </c>
      <c r="D66" s="82">
        <v>45412</v>
      </c>
      <c r="E66" s="81" t="s">
        <v>123</v>
      </c>
      <c r="F66" s="81" t="s">
        <v>124</v>
      </c>
      <c r="G66" s="81" t="s">
        <v>102</v>
      </c>
      <c r="H66" s="81">
        <v>922</v>
      </c>
      <c r="I66" s="81">
        <v>922</v>
      </c>
      <c r="J66" s="81" t="s">
        <v>2001</v>
      </c>
      <c r="K66" s="81">
        <v>10</v>
      </c>
      <c r="L66" s="81">
        <v>6</v>
      </c>
      <c r="M66" s="81">
        <v>614505</v>
      </c>
      <c r="N66" s="81" t="s">
        <v>2002</v>
      </c>
      <c r="O66" s="81" t="s">
        <v>129</v>
      </c>
      <c r="P66" s="81">
        <v>154731.91</v>
      </c>
      <c r="Q66" s="81">
        <v>154731.91</v>
      </c>
      <c r="R66" s="81">
        <v>0</v>
      </c>
      <c r="S66" s="81">
        <v>154731.91</v>
      </c>
      <c r="T66" s="81">
        <v>0</v>
      </c>
      <c r="U66" s="81">
        <v>0</v>
      </c>
      <c r="V66" s="81">
        <v>9325332.4199999999</v>
      </c>
      <c r="W66" s="81">
        <v>12433776.560000001</v>
      </c>
      <c r="X66" s="81" t="s">
        <v>165</v>
      </c>
      <c r="Y66" s="81" t="s">
        <v>166</v>
      </c>
      <c r="Z66" s="81"/>
      <c r="AA66" s="81"/>
      <c r="AB66" s="81">
        <v>891700037</v>
      </c>
      <c r="AC66" s="81">
        <v>9</v>
      </c>
      <c r="AD66" s="81" t="s">
        <v>2003</v>
      </c>
      <c r="AE66" s="81"/>
      <c r="AF66" s="81"/>
      <c r="AG66" s="81"/>
      <c r="AH66" s="81"/>
      <c r="AI66" s="81">
        <v>11001</v>
      </c>
      <c r="AJ66" s="81" t="s">
        <v>2004</v>
      </c>
      <c r="AK66" s="81">
        <v>6503300</v>
      </c>
      <c r="AL66" s="81"/>
      <c r="AM66" s="81" t="s">
        <v>2005</v>
      </c>
      <c r="AN66" s="81">
        <v>31</v>
      </c>
      <c r="AO66" s="81" t="s">
        <v>113</v>
      </c>
      <c r="AP66" s="81" t="s">
        <v>113</v>
      </c>
      <c r="AQ66" s="81" t="s">
        <v>805</v>
      </c>
    </row>
    <row r="67" spans="1:43" x14ac:dyDescent="0.25">
      <c r="A67" s="81">
        <v>2024</v>
      </c>
      <c r="B67" s="81">
        <v>4</v>
      </c>
      <c r="C67" s="81">
        <v>30</v>
      </c>
      <c r="D67" s="82">
        <v>45412</v>
      </c>
      <c r="E67" s="81" t="s">
        <v>123</v>
      </c>
      <c r="F67" s="81" t="s">
        <v>124</v>
      </c>
      <c r="G67" s="81" t="s">
        <v>102</v>
      </c>
      <c r="H67" s="81">
        <v>922</v>
      </c>
      <c r="I67" s="81">
        <v>922</v>
      </c>
      <c r="J67" s="81" t="s">
        <v>2001</v>
      </c>
      <c r="K67" s="81">
        <v>12</v>
      </c>
      <c r="L67" s="81">
        <v>6</v>
      </c>
      <c r="M67" s="81">
        <v>614505</v>
      </c>
      <c r="N67" s="81" t="s">
        <v>2002</v>
      </c>
      <c r="O67" s="81" t="s">
        <v>129</v>
      </c>
      <c r="P67" s="81">
        <v>154731.92000000001</v>
      </c>
      <c r="Q67" s="81">
        <v>154731.92000000001</v>
      </c>
      <c r="R67" s="81">
        <v>0</v>
      </c>
      <c r="S67" s="81">
        <v>154731.92000000001</v>
      </c>
      <c r="T67" s="81">
        <v>0</v>
      </c>
      <c r="U67" s="81">
        <v>0</v>
      </c>
      <c r="V67" s="81">
        <v>9325332.4199999999</v>
      </c>
      <c r="W67" s="81">
        <v>12433776.560000001</v>
      </c>
      <c r="X67" s="81" t="s">
        <v>206</v>
      </c>
      <c r="Y67" s="81" t="s">
        <v>207</v>
      </c>
      <c r="Z67" s="81"/>
      <c r="AA67" s="81"/>
      <c r="AB67" s="81">
        <v>891700037</v>
      </c>
      <c r="AC67" s="81">
        <v>9</v>
      </c>
      <c r="AD67" s="81" t="s">
        <v>2003</v>
      </c>
      <c r="AE67" s="81"/>
      <c r="AF67" s="81"/>
      <c r="AG67" s="81"/>
      <c r="AH67" s="81"/>
      <c r="AI67" s="81">
        <v>11001</v>
      </c>
      <c r="AJ67" s="81" t="s">
        <v>2004</v>
      </c>
      <c r="AK67" s="81">
        <v>6503300</v>
      </c>
      <c r="AL67" s="81"/>
      <c r="AM67" s="81" t="s">
        <v>2005</v>
      </c>
      <c r="AN67" s="81">
        <v>31</v>
      </c>
      <c r="AO67" s="81" t="s">
        <v>113</v>
      </c>
      <c r="AP67" s="81" t="s">
        <v>113</v>
      </c>
      <c r="AQ67" s="81" t="s">
        <v>805</v>
      </c>
    </row>
    <row r="68" spans="1:43" x14ac:dyDescent="0.25">
      <c r="A68" s="81">
        <v>2024</v>
      </c>
      <c r="B68" s="81">
        <v>4</v>
      </c>
      <c r="C68" s="81">
        <v>30</v>
      </c>
      <c r="D68" s="82">
        <v>45412</v>
      </c>
      <c r="E68" s="81" t="s">
        <v>123</v>
      </c>
      <c r="F68" s="81" t="s">
        <v>124</v>
      </c>
      <c r="G68" s="81" t="s">
        <v>102</v>
      </c>
      <c r="H68" s="81">
        <v>922</v>
      </c>
      <c r="I68" s="81">
        <v>922</v>
      </c>
      <c r="J68" s="81" t="s">
        <v>2001</v>
      </c>
      <c r="K68" s="81">
        <v>1</v>
      </c>
      <c r="L68" s="81">
        <v>6</v>
      </c>
      <c r="M68" s="81">
        <v>614505</v>
      </c>
      <c r="N68" s="81" t="s">
        <v>2002</v>
      </c>
      <c r="O68" s="81" t="s">
        <v>129</v>
      </c>
      <c r="P68" s="81">
        <v>163759.24</v>
      </c>
      <c r="Q68" s="81">
        <v>163759.24</v>
      </c>
      <c r="R68" s="81">
        <v>0</v>
      </c>
      <c r="S68" s="81">
        <v>163759.24</v>
      </c>
      <c r="T68" s="81">
        <v>0</v>
      </c>
      <c r="U68" s="81">
        <v>0</v>
      </c>
      <c r="V68" s="81">
        <v>9325332.4199999999</v>
      </c>
      <c r="W68" s="81">
        <v>12433776.560000001</v>
      </c>
      <c r="X68" s="81" t="s">
        <v>199</v>
      </c>
      <c r="Y68" s="81" t="s">
        <v>200</v>
      </c>
      <c r="Z68" s="81"/>
      <c r="AA68" s="81"/>
      <c r="AB68" s="81">
        <v>891700037</v>
      </c>
      <c r="AC68" s="81">
        <v>9</v>
      </c>
      <c r="AD68" s="81" t="s">
        <v>2003</v>
      </c>
      <c r="AE68" s="81"/>
      <c r="AF68" s="81"/>
      <c r="AG68" s="81"/>
      <c r="AH68" s="81"/>
      <c r="AI68" s="81">
        <v>11001</v>
      </c>
      <c r="AJ68" s="81" t="s">
        <v>2004</v>
      </c>
      <c r="AK68" s="81">
        <v>6503300</v>
      </c>
      <c r="AL68" s="81"/>
      <c r="AM68" s="81" t="s">
        <v>2005</v>
      </c>
      <c r="AN68" s="81">
        <v>31</v>
      </c>
      <c r="AO68" s="81" t="s">
        <v>113</v>
      </c>
      <c r="AP68" s="81" t="s">
        <v>113</v>
      </c>
      <c r="AQ68" s="81" t="s">
        <v>805</v>
      </c>
    </row>
    <row r="69" spans="1:43" x14ac:dyDescent="0.25">
      <c r="A69" s="81">
        <v>2024</v>
      </c>
      <c r="B69" s="81">
        <v>4</v>
      </c>
      <c r="C69" s="81">
        <v>30</v>
      </c>
      <c r="D69" s="82">
        <v>45412</v>
      </c>
      <c r="E69" s="81" t="s">
        <v>123</v>
      </c>
      <c r="F69" s="81" t="s">
        <v>124</v>
      </c>
      <c r="G69" s="81" t="s">
        <v>102</v>
      </c>
      <c r="H69" s="81">
        <v>922</v>
      </c>
      <c r="I69" s="81">
        <v>922</v>
      </c>
      <c r="J69" s="81" t="s">
        <v>2001</v>
      </c>
      <c r="K69" s="81">
        <v>17</v>
      </c>
      <c r="L69" s="81">
        <v>6</v>
      </c>
      <c r="M69" s="81">
        <v>614505</v>
      </c>
      <c r="N69" s="81" t="s">
        <v>2002</v>
      </c>
      <c r="O69" s="81" t="s">
        <v>129</v>
      </c>
      <c r="P69" s="81">
        <v>178613.24</v>
      </c>
      <c r="Q69" s="81">
        <v>178613.24</v>
      </c>
      <c r="R69" s="81">
        <v>0</v>
      </c>
      <c r="S69" s="81">
        <v>178613.24</v>
      </c>
      <c r="T69" s="81">
        <v>0</v>
      </c>
      <c r="U69" s="81">
        <v>0</v>
      </c>
      <c r="V69" s="81">
        <v>9325332.4199999999</v>
      </c>
      <c r="W69" s="81">
        <v>12433776.560000001</v>
      </c>
      <c r="X69" s="81" t="s">
        <v>203</v>
      </c>
      <c r="Y69" s="81" t="s">
        <v>204</v>
      </c>
      <c r="Z69" s="81"/>
      <c r="AA69" s="81"/>
      <c r="AB69" s="81">
        <v>891700037</v>
      </c>
      <c r="AC69" s="81">
        <v>9</v>
      </c>
      <c r="AD69" s="81" t="s">
        <v>2003</v>
      </c>
      <c r="AE69" s="81"/>
      <c r="AF69" s="81"/>
      <c r="AG69" s="81"/>
      <c r="AH69" s="81"/>
      <c r="AI69" s="81">
        <v>11001</v>
      </c>
      <c r="AJ69" s="81" t="s">
        <v>2004</v>
      </c>
      <c r="AK69" s="81">
        <v>6503300</v>
      </c>
      <c r="AL69" s="81"/>
      <c r="AM69" s="81" t="s">
        <v>2005</v>
      </c>
      <c r="AN69" s="81">
        <v>31</v>
      </c>
      <c r="AO69" s="81" t="s">
        <v>113</v>
      </c>
      <c r="AP69" s="81" t="s">
        <v>113</v>
      </c>
      <c r="AQ69" s="81" t="s">
        <v>805</v>
      </c>
    </row>
    <row r="70" spans="1:43" x14ac:dyDescent="0.25">
      <c r="A70" s="81">
        <v>2024</v>
      </c>
      <c r="B70" s="81">
        <v>4</v>
      </c>
      <c r="C70" s="81">
        <v>30</v>
      </c>
      <c r="D70" s="82">
        <v>45412</v>
      </c>
      <c r="E70" s="81" t="s">
        <v>123</v>
      </c>
      <c r="F70" s="81" t="s">
        <v>124</v>
      </c>
      <c r="G70" s="81" t="s">
        <v>102</v>
      </c>
      <c r="H70" s="81">
        <v>922</v>
      </c>
      <c r="I70" s="81">
        <v>922</v>
      </c>
      <c r="J70" s="81" t="s">
        <v>2001</v>
      </c>
      <c r="K70" s="81">
        <v>3</v>
      </c>
      <c r="L70" s="81">
        <v>6</v>
      </c>
      <c r="M70" s="81">
        <v>614505</v>
      </c>
      <c r="N70" s="81" t="s">
        <v>2002</v>
      </c>
      <c r="O70" s="81" t="s">
        <v>129</v>
      </c>
      <c r="P70" s="81">
        <v>174662</v>
      </c>
      <c r="Q70" s="81">
        <v>174662</v>
      </c>
      <c r="R70" s="81">
        <v>0</v>
      </c>
      <c r="S70" s="81">
        <v>174662</v>
      </c>
      <c r="T70" s="81">
        <v>0</v>
      </c>
      <c r="U70" s="81">
        <v>0</v>
      </c>
      <c r="V70" s="81">
        <v>9325332.4199999999</v>
      </c>
      <c r="W70" s="81">
        <v>12433776.560000001</v>
      </c>
      <c r="X70" s="81" t="s">
        <v>197</v>
      </c>
      <c r="Y70" s="81" t="s">
        <v>198</v>
      </c>
      <c r="Z70" s="81"/>
      <c r="AA70" s="81"/>
      <c r="AB70" s="81">
        <v>891700037</v>
      </c>
      <c r="AC70" s="81">
        <v>9</v>
      </c>
      <c r="AD70" s="81" t="s">
        <v>2003</v>
      </c>
      <c r="AE70" s="81"/>
      <c r="AF70" s="81"/>
      <c r="AG70" s="81"/>
      <c r="AH70" s="81"/>
      <c r="AI70" s="81">
        <v>11001</v>
      </c>
      <c r="AJ70" s="81" t="s">
        <v>2004</v>
      </c>
      <c r="AK70" s="81">
        <v>6503300</v>
      </c>
      <c r="AL70" s="81"/>
      <c r="AM70" s="81" t="s">
        <v>2005</v>
      </c>
      <c r="AN70" s="81">
        <v>31</v>
      </c>
      <c r="AO70" s="81" t="s">
        <v>113</v>
      </c>
      <c r="AP70" s="81" t="s">
        <v>113</v>
      </c>
      <c r="AQ70" s="81" t="s">
        <v>805</v>
      </c>
    </row>
    <row r="71" spans="1:43" x14ac:dyDescent="0.25">
      <c r="A71" s="81">
        <v>2024</v>
      </c>
      <c r="B71" s="81">
        <v>4</v>
      </c>
      <c r="C71" s="81">
        <v>30</v>
      </c>
      <c r="D71" s="82">
        <v>45412</v>
      </c>
      <c r="E71" s="81" t="s">
        <v>123</v>
      </c>
      <c r="F71" s="81" t="s">
        <v>124</v>
      </c>
      <c r="G71" s="81" t="s">
        <v>102</v>
      </c>
      <c r="H71" s="81">
        <v>922</v>
      </c>
      <c r="I71" s="81">
        <v>922</v>
      </c>
      <c r="J71" s="81" t="s">
        <v>2001</v>
      </c>
      <c r="K71" s="81">
        <v>2</v>
      </c>
      <c r="L71" s="81">
        <v>6</v>
      </c>
      <c r="M71" s="81">
        <v>614505</v>
      </c>
      <c r="N71" s="81" t="s">
        <v>2002</v>
      </c>
      <c r="O71" s="81" t="s">
        <v>129</v>
      </c>
      <c r="P71" s="81">
        <v>219058.52</v>
      </c>
      <c r="Q71" s="81">
        <v>219058.52</v>
      </c>
      <c r="R71" s="81">
        <v>0</v>
      </c>
      <c r="S71" s="81">
        <v>219058.52</v>
      </c>
      <c r="T71" s="81">
        <v>0</v>
      </c>
      <c r="U71" s="81">
        <v>0</v>
      </c>
      <c r="V71" s="81">
        <v>9325332.4199999999</v>
      </c>
      <c r="W71" s="81">
        <v>12433776.560000001</v>
      </c>
      <c r="X71" s="81" t="s">
        <v>184</v>
      </c>
      <c r="Y71" s="81" t="s">
        <v>185</v>
      </c>
      <c r="Z71" s="81"/>
      <c r="AA71" s="81"/>
      <c r="AB71" s="81">
        <v>891700037</v>
      </c>
      <c r="AC71" s="81">
        <v>9</v>
      </c>
      <c r="AD71" s="81" t="s">
        <v>2003</v>
      </c>
      <c r="AE71" s="81"/>
      <c r="AF71" s="81"/>
      <c r="AG71" s="81"/>
      <c r="AH71" s="81"/>
      <c r="AI71" s="81">
        <v>11001</v>
      </c>
      <c r="AJ71" s="81" t="s">
        <v>2004</v>
      </c>
      <c r="AK71" s="81">
        <v>6503300</v>
      </c>
      <c r="AL71" s="81"/>
      <c r="AM71" s="81" t="s">
        <v>2005</v>
      </c>
      <c r="AN71" s="81">
        <v>31</v>
      </c>
      <c r="AO71" s="81" t="s">
        <v>113</v>
      </c>
      <c r="AP71" s="81" t="s">
        <v>113</v>
      </c>
      <c r="AQ71" s="81" t="s">
        <v>805</v>
      </c>
    </row>
    <row r="72" spans="1:43" x14ac:dyDescent="0.25">
      <c r="A72" s="81">
        <v>2024</v>
      </c>
      <c r="B72" s="81">
        <v>4</v>
      </c>
      <c r="C72" s="81">
        <v>30</v>
      </c>
      <c r="D72" s="82">
        <v>45412</v>
      </c>
      <c r="E72" s="81" t="s">
        <v>123</v>
      </c>
      <c r="F72" s="81" t="s">
        <v>124</v>
      </c>
      <c r="G72" s="81" t="s">
        <v>102</v>
      </c>
      <c r="H72" s="81">
        <v>922</v>
      </c>
      <c r="I72" s="81">
        <v>922</v>
      </c>
      <c r="J72" s="81" t="s">
        <v>2001</v>
      </c>
      <c r="K72" s="81">
        <v>21</v>
      </c>
      <c r="L72" s="81">
        <v>6</v>
      </c>
      <c r="M72" s="81">
        <v>614505</v>
      </c>
      <c r="N72" s="81" t="s">
        <v>2002</v>
      </c>
      <c r="O72" s="81" t="s">
        <v>129</v>
      </c>
      <c r="P72" s="81">
        <v>166678.69</v>
      </c>
      <c r="Q72" s="81">
        <v>166678.69</v>
      </c>
      <c r="R72" s="81">
        <v>0</v>
      </c>
      <c r="S72" s="81">
        <v>166678.69</v>
      </c>
      <c r="T72" s="81">
        <v>0</v>
      </c>
      <c r="U72" s="81">
        <v>0</v>
      </c>
      <c r="V72" s="81">
        <v>9325332.4199999999</v>
      </c>
      <c r="W72" s="81">
        <v>12433776.560000001</v>
      </c>
      <c r="X72" s="81" t="s">
        <v>193</v>
      </c>
      <c r="Y72" s="81" t="s">
        <v>194</v>
      </c>
      <c r="Z72" s="81"/>
      <c r="AA72" s="81"/>
      <c r="AB72" s="81">
        <v>891700037</v>
      </c>
      <c r="AC72" s="81">
        <v>9</v>
      </c>
      <c r="AD72" s="81" t="s">
        <v>2003</v>
      </c>
      <c r="AE72" s="81"/>
      <c r="AF72" s="81"/>
      <c r="AG72" s="81"/>
      <c r="AH72" s="81"/>
      <c r="AI72" s="81">
        <v>11001</v>
      </c>
      <c r="AJ72" s="81" t="s">
        <v>2004</v>
      </c>
      <c r="AK72" s="81">
        <v>6503300</v>
      </c>
      <c r="AL72" s="81"/>
      <c r="AM72" s="81" t="s">
        <v>2005</v>
      </c>
      <c r="AN72" s="81">
        <v>31</v>
      </c>
      <c r="AO72" s="81" t="s">
        <v>113</v>
      </c>
      <c r="AP72" s="81" t="s">
        <v>113</v>
      </c>
      <c r="AQ72" s="81" t="s">
        <v>805</v>
      </c>
    </row>
    <row r="73" spans="1:43" x14ac:dyDescent="0.25">
      <c r="A73" s="81">
        <v>2024</v>
      </c>
      <c r="B73" s="81">
        <v>4</v>
      </c>
      <c r="C73" s="81">
        <v>30</v>
      </c>
      <c r="D73" s="82">
        <v>45412</v>
      </c>
      <c r="E73" s="81" t="s">
        <v>123</v>
      </c>
      <c r="F73" s="81" t="s">
        <v>124</v>
      </c>
      <c r="G73" s="81" t="s">
        <v>102</v>
      </c>
      <c r="H73" s="81">
        <v>922</v>
      </c>
      <c r="I73" s="81">
        <v>922</v>
      </c>
      <c r="J73" s="81" t="s">
        <v>2001</v>
      </c>
      <c r="K73" s="81">
        <v>7</v>
      </c>
      <c r="L73" s="81">
        <v>6</v>
      </c>
      <c r="M73" s="81">
        <v>614505</v>
      </c>
      <c r="N73" s="81" t="s">
        <v>2002</v>
      </c>
      <c r="O73" s="81" t="s">
        <v>129</v>
      </c>
      <c r="P73" s="81">
        <v>163759.22</v>
      </c>
      <c r="Q73" s="81">
        <v>163759.22</v>
      </c>
      <c r="R73" s="81">
        <v>0</v>
      </c>
      <c r="S73" s="81">
        <v>163759.22</v>
      </c>
      <c r="T73" s="81">
        <v>0</v>
      </c>
      <c r="U73" s="81">
        <v>0</v>
      </c>
      <c r="V73" s="81">
        <v>9325332.4199999999</v>
      </c>
      <c r="W73" s="81">
        <v>12433776.560000001</v>
      </c>
      <c r="X73" s="81" t="s">
        <v>196</v>
      </c>
      <c r="Y73" s="81" t="s">
        <v>170</v>
      </c>
      <c r="Z73" s="81"/>
      <c r="AA73" s="81"/>
      <c r="AB73" s="81">
        <v>891700037</v>
      </c>
      <c r="AC73" s="81">
        <v>9</v>
      </c>
      <c r="AD73" s="81" t="s">
        <v>2003</v>
      </c>
      <c r="AE73" s="81"/>
      <c r="AF73" s="81"/>
      <c r="AG73" s="81"/>
      <c r="AH73" s="81"/>
      <c r="AI73" s="81">
        <v>11001</v>
      </c>
      <c r="AJ73" s="81" t="s">
        <v>2004</v>
      </c>
      <c r="AK73" s="81">
        <v>6503300</v>
      </c>
      <c r="AL73" s="81"/>
      <c r="AM73" s="81" t="s">
        <v>2005</v>
      </c>
      <c r="AN73" s="81">
        <v>31</v>
      </c>
      <c r="AO73" s="81" t="s">
        <v>113</v>
      </c>
      <c r="AP73" s="81" t="s">
        <v>113</v>
      </c>
      <c r="AQ73" s="81" t="s">
        <v>805</v>
      </c>
    </row>
    <row r="74" spans="1:43" x14ac:dyDescent="0.25">
      <c r="A74" s="81">
        <v>2024</v>
      </c>
      <c r="B74" s="81">
        <v>4</v>
      </c>
      <c r="C74" s="81">
        <v>30</v>
      </c>
      <c r="D74" s="82">
        <v>45412</v>
      </c>
      <c r="E74" s="81" t="s">
        <v>123</v>
      </c>
      <c r="F74" s="81" t="s">
        <v>124</v>
      </c>
      <c r="G74" s="81" t="s">
        <v>102</v>
      </c>
      <c r="H74" s="81">
        <v>922</v>
      </c>
      <c r="I74" s="81">
        <v>922</v>
      </c>
      <c r="J74" s="81" t="s">
        <v>2001</v>
      </c>
      <c r="K74" s="81">
        <v>8</v>
      </c>
      <c r="L74" s="81">
        <v>6</v>
      </c>
      <c r="M74" s="81">
        <v>614505</v>
      </c>
      <c r="N74" s="81" t="s">
        <v>2002</v>
      </c>
      <c r="O74" s="81" t="s">
        <v>129</v>
      </c>
      <c r="P74" s="81">
        <v>163759.22</v>
      </c>
      <c r="Q74" s="81">
        <v>163759.22</v>
      </c>
      <c r="R74" s="81">
        <v>0</v>
      </c>
      <c r="S74" s="81">
        <v>163759.22</v>
      </c>
      <c r="T74" s="81">
        <v>0</v>
      </c>
      <c r="U74" s="81">
        <v>0</v>
      </c>
      <c r="V74" s="81">
        <v>9325332.4199999999</v>
      </c>
      <c r="W74" s="81">
        <v>12433776.560000001</v>
      </c>
      <c r="X74" s="81" t="s">
        <v>169</v>
      </c>
      <c r="Y74" s="81" t="s">
        <v>170</v>
      </c>
      <c r="Z74" s="81"/>
      <c r="AA74" s="81"/>
      <c r="AB74" s="81">
        <v>891700037</v>
      </c>
      <c r="AC74" s="81">
        <v>9</v>
      </c>
      <c r="AD74" s="81" t="s">
        <v>2003</v>
      </c>
      <c r="AE74" s="81"/>
      <c r="AF74" s="81"/>
      <c r="AG74" s="81"/>
      <c r="AH74" s="81"/>
      <c r="AI74" s="81">
        <v>11001</v>
      </c>
      <c r="AJ74" s="81" t="s">
        <v>2004</v>
      </c>
      <c r="AK74" s="81">
        <v>6503300</v>
      </c>
      <c r="AL74" s="81"/>
      <c r="AM74" s="81" t="s">
        <v>2005</v>
      </c>
      <c r="AN74" s="81">
        <v>31</v>
      </c>
      <c r="AO74" s="81" t="s">
        <v>113</v>
      </c>
      <c r="AP74" s="81" t="s">
        <v>113</v>
      </c>
      <c r="AQ74" s="81" t="s">
        <v>805</v>
      </c>
    </row>
    <row r="75" spans="1:43" x14ac:dyDescent="0.25">
      <c r="A75" s="81">
        <v>2024</v>
      </c>
      <c r="B75" s="81">
        <v>4</v>
      </c>
      <c r="C75" s="81">
        <v>30</v>
      </c>
      <c r="D75" s="82">
        <v>45412</v>
      </c>
      <c r="E75" s="81" t="s">
        <v>123</v>
      </c>
      <c r="F75" s="81" t="s">
        <v>124</v>
      </c>
      <c r="G75" s="81" t="s">
        <v>102</v>
      </c>
      <c r="H75" s="81">
        <v>922</v>
      </c>
      <c r="I75" s="81">
        <v>922</v>
      </c>
      <c r="J75" s="81" t="s">
        <v>2001</v>
      </c>
      <c r="K75" s="81">
        <v>18</v>
      </c>
      <c r="L75" s="81">
        <v>6</v>
      </c>
      <c r="M75" s="81">
        <v>614505</v>
      </c>
      <c r="N75" s="81" t="s">
        <v>2002</v>
      </c>
      <c r="O75" s="81" t="s">
        <v>129</v>
      </c>
      <c r="P75" s="81">
        <v>164078.54</v>
      </c>
      <c r="Q75" s="81">
        <v>164078.54</v>
      </c>
      <c r="R75" s="81">
        <v>0</v>
      </c>
      <c r="S75" s="81">
        <v>164078.54</v>
      </c>
      <c r="T75" s="81">
        <v>0</v>
      </c>
      <c r="U75" s="81">
        <v>0</v>
      </c>
      <c r="V75" s="81">
        <v>9325332.4199999999</v>
      </c>
      <c r="W75" s="81">
        <v>12433776.560000001</v>
      </c>
      <c r="X75" s="81" t="s">
        <v>182</v>
      </c>
      <c r="Y75" s="81" t="s">
        <v>183</v>
      </c>
      <c r="Z75" s="81"/>
      <c r="AA75" s="81"/>
      <c r="AB75" s="81">
        <v>891700037</v>
      </c>
      <c r="AC75" s="81">
        <v>9</v>
      </c>
      <c r="AD75" s="81" t="s">
        <v>2003</v>
      </c>
      <c r="AE75" s="81"/>
      <c r="AF75" s="81"/>
      <c r="AG75" s="81"/>
      <c r="AH75" s="81"/>
      <c r="AI75" s="81">
        <v>11001</v>
      </c>
      <c r="AJ75" s="81" t="s">
        <v>2004</v>
      </c>
      <c r="AK75" s="81">
        <v>6503300</v>
      </c>
      <c r="AL75" s="81"/>
      <c r="AM75" s="81" t="s">
        <v>2005</v>
      </c>
      <c r="AN75" s="81">
        <v>31</v>
      </c>
      <c r="AO75" s="81" t="s">
        <v>113</v>
      </c>
      <c r="AP75" s="81" t="s">
        <v>113</v>
      </c>
      <c r="AQ75" s="81" t="s">
        <v>805</v>
      </c>
    </row>
    <row r="76" spans="1:43" x14ac:dyDescent="0.25">
      <c r="A76" s="81">
        <v>2024</v>
      </c>
      <c r="B76" s="81">
        <v>4</v>
      </c>
      <c r="C76" s="81">
        <v>30</v>
      </c>
      <c r="D76" s="82">
        <v>45412</v>
      </c>
      <c r="E76" s="81" t="s">
        <v>123</v>
      </c>
      <c r="F76" s="81" t="s">
        <v>124</v>
      </c>
      <c r="G76" s="81" t="s">
        <v>102</v>
      </c>
      <c r="H76" s="81">
        <v>922</v>
      </c>
      <c r="I76" s="81">
        <v>922</v>
      </c>
      <c r="J76" s="81" t="s">
        <v>2001</v>
      </c>
      <c r="K76" s="81">
        <v>13</v>
      </c>
      <c r="L76" s="81">
        <v>6</v>
      </c>
      <c r="M76" s="81">
        <v>614505</v>
      </c>
      <c r="N76" s="81" t="s">
        <v>2002</v>
      </c>
      <c r="O76" s="81" t="s">
        <v>129</v>
      </c>
      <c r="P76" s="81">
        <v>154731.92000000001</v>
      </c>
      <c r="Q76" s="81">
        <v>154731.92000000001</v>
      </c>
      <c r="R76" s="81">
        <v>0</v>
      </c>
      <c r="S76" s="81">
        <v>154731.92000000001</v>
      </c>
      <c r="T76" s="81">
        <v>0</v>
      </c>
      <c r="U76" s="81">
        <v>0</v>
      </c>
      <c r="V76" s="81">
        <v>9325332.4199999999</v>
      </c>
      <c r="W76" s="81">
        <v>12433776.560000001</v>
      </c>
      <c r="X76" s="81" t="s">
        <v>148</v>
      </c>
      <c r="Y76" s="81" t="s">
        <v>149</v>
      </c>
      <c r="Z76" s="81"/>
      <c r="AA76" s="81"/>
      <c r="AB76" s="81">
        <v>891700037</v>
      </c>
      <c r="AC76" s="81">
        <v>9</v>
      </c>
      <c r="AD76" s="81" t="s">
        <v>2003</v>
      </c>
      <c r="AE76" s="81"/>
      <c r="AF76" s="81"/>
      <c r="AG76" s="81"/>
      <c r="AH76" s="81"/>
      <c r="AI76" s="81">
        <v>11001</v>
      </c>
      <c r="AJ76" s="81" t="s">
        <v>2004</v>
      </c>
      <c r="AK76" s="81">
        <v>6503300</v>
      </c>
      <c r="AL76" s="81"/>
      <c r="AM76" s="81" t="s">
        <v>2005</v>
      </c>
      <c r="AN76" s="81">
        <v>31</v>
      </c>
      <c r="AO76" s="81" t="s">
        <v>113</v>
      </c>
      <c r="AP76" s="81" t="s">
        <v>113</v>
      </c>
      <c r="AQ76" s="81" t="s">
        <v>805</v>
      </c>
    </row>
    <row r="77" spans="1:43" x14ac:dyDescent="0.25">
      <c r="A77" s="81">
        <v>2024</v>
      </c>
      <c r="B77" s="81">
        <v>4</v>
      </c>
      <c r="C77" s="81">
        <v>30</v>
      </c>
      <c r="D77" s="82">
        <v>45412</v>
      </c>
      <c r="E77" s="81" t="s">
        <v>123</v>
      </c>
      <c r="F77" s="81" t="s">
        <v>124</v>
      </c>
      <c r="G77" s="81" t="s">
        <v>102</v>
      </c>
      <c r="H77" s="81">
        <v>922</v>
      </c>
      <c r="I77" s="81">
        <v>922</v>
      </c>
      <c r="J77" s="81" t="s">
        <v>2001</v>
      </c>
      <c r="K77" s="81">
        <v>15</v>
      </c>
      <c r="L77" s="81">
        <v>6</v>
      </c>
      <c r="M77" s="81">
        <v>614505</v>
      </c>
      <c r="N77" s="81" t="s">
        <v>2002</v>
      </c>
      <c r="O77" s="81" t="s">
        <v>129</v>
      </c>
      <c r="P77" s="81">
        <v>154731.92000000001</v>
      </c>
      <c r="Q77" s="81">
        <v>154731.92000000001</v>
      </c>
      <c r="R77" s="81">
        <v>0</v>
      </c>
      <c r="S77" s="81">
        <v>154731.92000000001</v>
      </c>
      <c r="T77" s="81">
        <v>0</v>
      </c>
      <c r="U77" s="81">
        <v>0</v>
      </c>
      <c r="V77" s="81">
        <v>9325332.4199999999</v>
      </c>
      <c r="W77" s="81">
        <v>12433776.560000001</v>
      </c>
      <c r="X77" s="81" t="s">
        <v>201</v>
      </c>
      <c r="Y77" s="81" t="s">
        <v>202</v>
      </c>
      <c r="Z77" s="81"/>
      <c r="AA77" s="81"/>
      <c r="AB77" s="81">
        <v>891700037</v>
      </c>
      <c r="AC77" s="81">
        <v>9</v>
      </c>
      <c r="AD77" s="81" t="s">
        <v>2003</v>
      </c>
      <c r="AE77" s="81"/>
      <c r="AF77" s="81"/>
      <c r="AG77" s="81"/>
      <c r="AH77" s="81"/>
      <c r="AI77" s="81">
        <v>11001</v>
      </c>
      <c r="AJ77" s="81" t="s">
        <v>2004</v>
      </c>
      <c r="AK77" s="81">
        <v>6503300</v>
      </c>
      <c r="AL77" s="81"/>
      <c r="AM77" s="81" t="s">
        <v>2005</v>
      </c>
      <c r="AN77" s="81">
        <v>31</v>
      </c>
      <c r="AO77" s="81" t="s">
        <v>113</v>
      </c>
      <c r="AP77" s="81" t="s">
        <v>113</v>
      </c>
      <c r="AQ77" s="81" t="s">
        <v>805</v>
      </c>
    </row>
    <row r="78" spans="1:43" x14ac:dyDescent="0.25">
      <c r="A78" s="81">
        <v>2024</v>
      </c>
      <c r="B78" s="81">
        <v>4</v>
      </c>
      <c r="C78" s="81">
        <v>30</v>
      </c>
      <c r="D78" s="82">
        <v>45412</v>
      </c>
      <c r="E78" s="81" t="s">
        <v>123</v>
      </c>
      <c r="F78" s="81" t="s">
        <v>124</v>
      </c>
      <c r="G78" s="81" t="s">
        <v>102</v>
      </c>
      <c r="H78" s="81">
        <v>922</v>
      </c>
      <c r="I78" s="81">
        <v>922</v>
      </c>
      <c r="J78" s="81" t="s">
        <v>2001</v>
      </c>
      <c r="K78" s="81">
        <v>20</v>
      </c>
      <c r="L78" s="81">
        <v>6</v>
      </c>
      <c r="M78" s="81">
        <v>614505</v>
      </c>
      <c r="N78" s="81" t="s">
        <v>2002</v>
      </c>
      <c r="O78" s="81" t="s">
        <v>129</v>
      </c>
      <c r="P78" s="81">
        <v>157729</v>
      </c>
      <c r="Q78" s="81">
        <v>157729</v>
      </c>
      <c r="R78" s="81">
        <v>0</v>
      </c>
      <c r="S78" s="81">
        <v>157729</v>
      </c>
      <c r="T78" s="81">
        <v>0</v>
      </c>
      <c r="U78" s="81">
        <v>0</v>
      </c>
      <c r="V78" s="81">
        <v>9325332.4199999999</v>
      </c>
      <c r="W78" s="81">
        <v>12433776.560000001</v>
      </c>
      <c r="X78" s="81" t="s">
        <v>158</v>
      </c>
      <c r="Y78" s="81" t="s">
        <v>159</v>
      </c>
      <c r="Z78" s="81"/>
      <c r="AA78" s="81"/>
      <c r="AB78" s="81">
        <v>891700037</v>
      </c>
      <c r="AC78" s="81">
        <v>9</v>
      </c>
      <c r="AD78" s="81" t="s">
        <v>2003</v>
      </c>
      <c r="AE78" s="81"/>
      <c r="AF78" s="81"/>
      <c r="AG78" s="81"/>
      <c r="AH78" s="81"/>
      <c r="AI78" s="81">
        <v>11001</v>
      </c>
      <c r="AJ78" s="81" t="s">
        <v>2004</v>
      </c>
      <c r="AK78" s="81">
        <v>6503300</v>
      </c>
      <c r="AL78" s="81"/>
      <c r="AM78" s="81" t="s">
        <v>2005</v>
      </c>
      <c r="AN78" s="81">
        <v>31</v>
      </c>
      <c r="AO78" s="81" t="s">
        <v>113</v>
      </c>
      <c r="AP78" s="81" t="s">
        <v>113</v>
      </c>
      <c r="AQ78" s="81" t="s">
        <v>805</v>
      </c>
    </row>
    <row r="79" spans="1:43" x14ac:dyDescent="0.25">
      <c r="A79" s="81">
        <v>2024</v>
      </c>
      <c r="B79" s="81">
        <v>4</v>
      </c>
      <c r="C79" s="81">
        <v>30</v>
      </c>
      <c r="D79" s="82">
        <v>45412</v>
      </c>
      <c r="E79" s="81" t="s">
        <v>123</v>
      </c>
      <c r="F79" s="81" t="s">
        <v>124</v>
      </c>
      <c r="G79" s="81" t="s">
        <v>102</v>
      </c>
      <c r="H79" s="81">
        <v>922</v>
      </c>
      <c r="I79" s="81">
        <v>922</v>
      </c>
      <c r="J79" s="81" t="s">
        <v>2001</v>
      </c>
      <c r="K79" s="81">
        <v>14</v>
      </c>
      <c r="L79" s="81">
        <v>6</v>
      </c>
      <c r="M79" s="81">
        <v>614505</v>
      </c>
      <c r="N79" s="81" t="s">
        <v>2002</v>
      </c>
      <c r="O79" s="81" t="s">
        <v>129</v>
      </c>
      <c r="P79" s="81">
        <v>154731.92000000001</v>
      </c>
      <c r="Q79" s="81">
        <v>154731.92000000001</v>
      </c>
      <c r="R79" s="81">
        <v>0</v>
      </c>
      <c r="S79" s="81">
        <v>154731.92000000001</v>
      </c>
      <c r="T79" s="81">
        <v>0</v>
      </c>
      <c r="U79" s="81">
        <v>0</v>
      </c>
      <c r="V79" s="81">
        <v>9325332.4199999999</v>
      </c>
      <c r="W79" s="81">
        <v>12433776.560000001</v>
      </c>
      <c r="X79" s="81" t="s">
        <v>306</v>
      </c>
      <c r="Y79" s="81" t="s">
        <v>307</v>
      </c>
      <c r="Z79" s="81"/>
      <c r="AA79" s="81"/>
      <c r="AB79" s="81">
        <v>891700037</v>
      </c>
      <c r="AC79" s="81">
        <v>9</v>
      </c>
      <c r="AD79" s="81" t="s">
        <v>2003</v>
      </c>
      <c r="AE79" s="81"/>
      <c r="AF79" s="81"/>
      <c r="AG79" s="81"/>
      <c r="AH79" s="81"/>
      <c r="AI79" s="81">
        <v>11001</v>
      </c>
      <c r="AJ79" s="81" t="s">
        <v>2004</v>
      </c>
      <c r="AK79" s="81">
        <v>6503300</v>
      </c>
      <c r="AL79" s="81"/>
      <c r="AM79" s="81" t="s">
        <v>2005</v>
      </c>
      <c r="AN79" s="81">
        <v>31</v>
      </c>
      <c r="AO79" s="81" t="s">
        <v>113</v>
      </c>
      <c r="AP79" s="81" t="s">
        <v>113</v>
      </c>
      <c r="AQ79" s="81" t="s">
        <v>805</v>
      </c>
    </row>
    <row r="80" spans="1:43" x14ac:dyDescent="0.25">
      <c r="A80" s="81">
        <v>2024</v>
      </c>
      <c r="B80" s="81">
        <v>4</v>
      </c>
      <c r="C80" s="81">
        <v>30</v>
      </c>
      <c r="D80" s="82">
        <v>45412</v>
      </c>
      <c r="E80" s="81" t="s">
        <v>123</v>
      </c>
      <c r="F80" s="81" t="s">
        <v>124</v>
      </c>
      <c r="G80" s="81" t="s">
        <v>102</v>
      </c>
      <c r="H80" s="81">
        <v>922</v>
      </c>
      <c r="I80" s="81">
        <v>922</v>
      </c>
      <c r="J80" s="81" t="s">
        <v>2001</v>
      </c>
      <c r="K80" s="81">
        <v>5</v>
      </c>
      <c r="L80" s="81">
        <v>6</v>
      </c>
      <c r="M80" s="81">
        <v>614505</v>
      </c>
      <c r="N80" s="81" t="s">
        <v>2002</v>
      </c>
      <c r="O80" s="81" t="s">
        <v>129</v>
      </c>
      <c r="P80" s="81">
        <v>154731.91</v>
      </c>
      <c r="Q80" s="81">
        <v>154731.91</v>
      </c>
      <c r="R80" s="81">
        <v>0</v>
      </c>
      <c r="S80" s="81">
        <v>154731.91</v>
      </c>
      <c r="T80" s="81">
        <v>0</v>
      </c>
      <c r="U80" s="81">
        <v>0</v>
      </c>
      <c r="V80" s="81">
        <v>9325332.4199999999</v>
      </c>
      <c r="W80" s="81">
        <v>12433776.560000001</v>
      </c>
      <c r="X80" s="81" t="s">
        <v>160</v>
      </c>
      <c r="Y80" s="81" t="s">
        <v>161</v>
      </c>
      <c r="Z80" s="81"/>
      <c r="AA80" s="81"/>
      <c r="AB80" s="81">
        <v>891700037</v>
      </c>
      <c r="AC80" s="81">
        <v>9</v>
      </c>
      <c r="AD80" s="81" t="s">
        <v>2003</v>
      </c>
      <c r="AE80" s="81"/>
      <c r="AF80" s="81"/>
      <c r="AG80" s="81"/>
      <c r="AH80" s="81"/>
      <c r="AI80" s="81">
        <v>11001</v>
      </c>
      <c r="AJ80" s="81" t="s">
        <v>2004</v>
      </c>
      <c r="AK80" s="81">
        <v>6503300</v>
      </c>
      <c r="AL80" s="81"/>
      <c r="AM80" s="81" t="s">
        <v>2005</v>
      </c>
      <c r="AN80" s="81">
        <v>31</v>
      </c>
      <c r="AO80" s="81" t="s">
        <v>113</v>
      </c>
      <c r="AP80" s="81" t="s">
        <v>113</v>
      </c>
      <c r="AQ80" s="81" t="s">
        <v>805</v>
      </c>
    </row>
    <row r="81" spans="1:43" x14ac:dyDescent="0.25">
      <c r="A81" s="81">
        <v>2024</v>
      </c>
      <c r="B81" s="81">
        <v>4</v>
      </c>
      <c r="C81" s="81">
        <v>30</v>
      </c>
      <c r="D81" s="82">
        <v>45412</v>
      </c>
      <c r="E81" s="81" t="s">
        <v>123</v>
      </c>
      <c r="F81" s="81" t="s">
        <v>124</v>
      </c>
      <c r="G81" s="81" t="s">
        <v>102</v>
      </c>
      <c r="H81" s="81">
        <v>922</v>
      </c>
      <c r="I81" s="81">
        <v>922</v>
      </c>
      <c r="J81" s="81" t="s">
        <v>2001</v>
      </c>
      <c r="K81" s="81">
        <v>16</v>
      </c>
      <c r="L81" s="81">
        <v>6</v>
      </c>
      <c r="M81" s="81">
        <v>614505</v>
      </c>
      <c r="N81" s="81" t="s">
        <v>2002</v>
      </c>
      <c r="O81" s="81" t="s">
        <v>129</v>
      </c>
      <c r="P81" s="81">
        <v>154731.92000000001</v>
      </c>
      <c r="Q81" s="81">
        <v>154731.92000000001</v>
      </c>
      <c r="R81" s="81">
        <v>0</v>
      </c>
      <c r="S81" s="81">
        <v>154731.92000000001</v>
      </c>
      <c r="T81" s="81">
        <v>0</v>
      </c>
      <c r="U81" s="81">
        <v>0</v>
      </c>
      <c r="V81" s="81">
        <v>9325332.4199999999</v>
      </c>
      <c r="W81" s="81">
        <v>12433776.560000001</v>
      </c>
      <c r="X81" s="81" t="s">
        <v>167</v>
      </c>
      <c r="Y81" s="81" t="s">
        <v>161</v>
      </c>
      <c r="Z81" s="81"/>
      <c r="AA81" s="81"/>
      <c r="AB81" s="81">
        <v>891700037</v>
      </c>
      <c r="AC81" s="81">
        <v>9</v>
      </c>
      <c r="AD81" s="81" t="s">
        <v>2003</v>
      </c>
      <c r="AE81" s="81"/>
      <c r="AF81" s="81"/>
      <c r="AG81" s="81"/>
      <c r="AH81" s="81"/>
      <c r="AI81" s="81">
        <v>11001</v>
      </c>
      <c r="AJ81" s="81" t="s">
        <v>2004</v>
      </c>
      <c r="AK81" s="81">
        <v>6503300</v>
      </c>
      <c r="AL81" s="81"/>
      <c r="AM81" s="81" t="s">
        <v>2005</v>
      </c>
      <c r="AN81" s="81">
        <v>31</v>
      </c>
      <c r="AO81" s="81" t="s">
        <v>113</v>
      </c>
      <c r="AP81" s="81" t="s">
        <v>113</v>
      </c>
      <c r="AQ81" s="81" t="s">
        <v>805</v>
      </c>
    </row>
    <row r="82" spans="1:43" x14ac:dyDescent="0.25">
      <c r="A82" s="81">
        <v>2024</v>
      </c>
      <c r="B82" s="81">
        <v>4</v>
      </c>
      <c r="C82" s="81">
        <v>30</v>
      </c>
      <c r="D82" s="82">
        <v>45412</v>
      </c>
      <c r="E82" s="81" t="s">
        <v>123</v>
      </c>
      <c r="F82" s="81" t="s">
        <v>124</v>
      </c>
      <c r="G82" s="81" t="s">
        <v>102</v>
      </c>
      <c r="H82" s="81">
        <v>922</v>
      </c>
      <c r="I82" s="81">
        <v>922</v>
      </c>
      <c r="J82" s="81" t="s">
        <v>2001</v>
      </c>
      <c r="K82" s="81">
        <v>6</v>
      </c>
      <c r="L82" s="81">
        <v>6</v>
      </c>
      <c r="M82" s="81">
        <v>614505</v>
      </c>
      <c r="N82" s="81" t="s">
        <v>2002</v>
      </c>
      <c r="O82" s="81" t="s">
        <v>129</v>
      </c>
      <c r="P82" s="81">
        <v>154731.91</v>
      </c>
      <c r="Q82" s="81">
        <v>154731.91</v>
      </c>
      <c r="R82" s="81">
        <v>0</v>
      </c>
      <c r="S82" s="81">
        <v>154731.91</v>
      </c>
      <c r="T82" s="81">
        <v>0</v>
      </c>
      <c r="U82" s="81">
        <v>0</v>
      </c>
      <c r="V82" s="81">
        <v>9325332.4199999999</v>
      </c>
      <c r="W82" s="81">
        <v>12433776.560000001</v>
      </c>
      <c r="X82" s="81" t="s">
        <v>164</v>
      </c>
      <c r="Y82" s="81" t="s">
        <v>161</v>
      </c>
      <c r="Z82" s="81"/>
      <c r="AA82" s="81"/>
      <c r="AB82" s="81">
        <v>891700037</v>
      </c>
      <c r="AC82" s="81">
        <v>9</v>
      </c>
      <c r="AD82" s="81" t="s">
        <v>2003</v>
      </c>
      <c r="AE82" s="81"/>
      <c r="AF82" s="81"/>
      <c r="AG82" s="81"/>
      <c r="AH82" s="81"/>
      <c r="AI82" s="81">
        <v>11001</v>
      </c>
      <c r="AJ82" s="81" t="s">
        <v>2004</v>
      </c>
      <c r="AK82" s="81">
        <v>6503300</v>
      </c>
      <c r="AL82" s="81"/>
      <c r="AM82" s="81" t="s">
        <v>2005</v>
      </c>
      <c r="AN82" s="81">
        <v>31</v>
      </c>
      <c r="AO82" s="81" t="s">
        <v>113</v>
      </c>
      <c r="AP82" s="81" t="s">
        <v>113</v>
      </c>
      <c r="AQ82" s="81" t="s">
        <v>805</v>
      </c>
    </row>
    <row r="83" spans="1:43" x14ac:dyDescent="0.25">
      <c r="A83" s="81">
        <v>2024</v>
      </c>
      <c r="B83" s="81">
        <v>4</v>
      </c>
      <c r="C83" s="81">
        <v>30</v>
      </c>
      <c r="D83" s="82">
        <v>45412</v>
      </c>
      <c r="E83" s="81" t="s">
        <v>123</v>
      </c>
      <c r="F83" s="81" t="s">
        <v>124</v>
      </c>
      <c r="G83" s="81" t="s">
        <v>102</v>
      </c>
      <c r="H83" s="81">
        <v>922</v>
      </c>
      <c r="I83" s="81">
        <v>922</v>
      </c>
      <c r="J83" s="81" t="s">
        <v>2001</v>
      </c>
      <c r="K83" s="81">
        <v>9</v>
      </c>
      <c r="L83" s="81">
        <v>6</v>
      </c>
      <c r="M83" s="81">
        <v>614505</v>
      </c>
      <c r="N83" s="81" t="s">
        <v>2002</v>
      </c>
      <c r="O83" s="81" t="s">
        <v>129</v>
      </c>
      <c r="P83" s="81">
        <v>163759.22</v>
      </c>
      <c r="Q83" s="81">
        <v>163759.22</v>
      </c>
      <c r="R83" s="81">
        <v>0</v>
      </c>
      <c r="S83" s="81">
        <v>163759.22</v>
      </c>
      <c r="T83" s="81">
        <v>0</v>
      </c>
      <c r="U83" s="81">
        <v>0</v>
      </c>
      <c r="V83" s="81">
        <v>9325332.4199999999</v>
      </c>
      <c r="W83" s="81">
        <v>12433776.560000001</v>
      </c>
      <c r="X83" s="81" t="s">
        <v>180</v>
      </c>
      <c r="Y83" s="81" t="s">
        <v>181</v>
      </c>
      <c r="Z83" s="81"/>
      <c r="AA83" s="81"/>
      <c r="AB83" s="81">
        <v>891700037</v>
      </c>
      <c r="AC83" s="81">
        <v>9</v>
      </c>
      <c r="AD83" s="81" t="s">
        <v>2003</v>
      </c>
      <c r="AE83" s="81"/>
      <c r="AF83" s="81"/>
      <c r="AG83" s="81"/>
      <c r="AH83" s="81"/>
      <c r="AI83" s="81">
        <v>11001</v>
      </c>
      <c r="AJ83" s="81" t="s">
        <v>2004</v>
      </c>
      <c r="AK83" s="81">
        <v>6503300</v>
      </c>
      <c r="AL83" s="81"/>
      <c r="AM83" s="81" t="s">
        <v>2005</v>
      </c>
      <c r="AN83" s="81">
        <v>31</v>
      </c>
      <c r="AO83" s="81" t="s">
        <v>113</v>
      </c>
      <c r="AP83" s="81" t="s">
        <v>113</v>
      </c>
      <c r="AQ83" s="81" t="s">
        <v>805</v>
      </c>
    </row>
    <row r="84" spans="1:43" x14ac:dyDescent="0.25">
      <c r="A84" s="81">
        <v>2024</v>
      </c>
      <c r="B84" s="81">
        <v>4</v>
      </c>
      <c r="C84" s="81">
        <v>30</v>
      </c>
      <c r="D84" s="82">
        <v>45412</v>
      </c>
      <c r="E84" s="81" t="s">
        <v>123</v>
      </c>
      <c r="F84" s="81" t="s">
        <v>124</v>
      </c>
      <c r="G84" s="81" t="s">
        <v>102</v>
      </c>
      <c r="H84" s="81">
        <v>922</v>
      </c>
      <c r="I84" s="81">
        <v>922</v>
      </c>
      <c r="J84" s="81" t="s">
        <v>2001</v>
      </c>
      <c r="K84" s="81">
        <v>11</v>
      </c>
      <c r="L84" s="81">
        <v>6</v>
      </c>
      <c r="M84" s="81">
        <v>614505</v>
      </c>
      <c r="N84" s="81" t="s">
        <v>2002</v>
      </c>
      <c r="O84" s="81" t="s">
        <v>129</v>
      </c>
      <c r="P84" s="81">
        <v>154731.92000000001</v>
      </c>
      <c r="Q84" s="81">
        <v>154731.92000000001</v>
      </c>
      <c r="R84" s="81">
        <v>0</v>
      </c>
      <c r="S84" s="81">
        <v>154731.92000000001</v>
      </c>
      <c r="T84" s="81">
        <v>0</v>
      </c>
      <c r="U84" s="81">
        <v>0</v>
      </c>
      <c r="V84" s="81">
        <v>9325332.4199999999</v>
      </c>
      <c r="W84" s="81">
        <v>12433776.560000001</v>
      </c>
      <c r="X84" s="81" t="s">
        <v>162</v>
      </c>
      <c r="Y84" s="81" t="s">
        <v>163</v>
      </c>
      <c r="Z84" s="81"/>
      <c r="AA84" s="81"/>
      <c r="AB84" s="81">
        <v>891700037</v>
      </c>
      <c r="AC84" s="81">
        <v>9</v>
      </c>
      <c r="AD84" s="81" t="s">
        <v>2003</v>
      </c>
      <c r="AE84" s="81"/>
      <c r="AF84" s="81"/>
      <c r="AG84" s="81"/>
      <c r="AH84" s="81"/>
      <c r="AI84" s="81">
        <v>11001</v>
      </c>
      <c r="AJ84" s="81" t="s">
        <v>2004</v>
      </c>
      <c r="AK84" s="81">
        <v>6503300</v>
      </c>
      <c r="AL84" s="81"/>
      <c r="AM84" s="81" t="s">
        <v>2005</v>
      </c>
      <c r="AN84" s="81">
        <v>31</v>
      </c>
      <c r="AO84" s="81" t="s">
        <v>113</v>
      </c>
      <c r="AP84" s="81" t="s">
        <v>113</v>
      </c>
      <c r="AQ84" s="81" t="s">
        <v>805</v>
      </c>
    </row>
    <row r="85" spans="1:43" x14ac:dyDescent="0.25">
      <c r="A85" s="81">
        <v>2024</v>
      </c>
      <c r="B85" s="81">
        <v>5</v>
      </c>
      <c r="C85" s="81">
        <v>31</v>
      </c>
      <c r="D85" s="82">
        <v>45443</v>
      </c>
      <c r="E85" s="81" t="s">
        <v>123</v>
      </c>
      <c r="F85" s="81" t="s">
        <v>124</v>
      </c>
      <c r="G85" s="81" t="s">
        <v>102</v>
      </c>
      <c r="H85" s="81">
        <v>923</v>
      </c>
      <c r="I85" s="81">
        <v>923</v>
      </c>
      <c r="J85" s="81" t="s">
        <v>2001</v>
      </c>
      <c r="K85" s="81">
        <v>9</v>
      </c>
      <c r="L85" s="81">
        <v>6</v>
      </c>
      <c r="M85" s="81">
        <v>614505</v>
      </c>
      <c r="N85" s="81" t="s">
        <v>2002</v>
      </c>
      <c r="O85" s="81" t="s">
        <v>129</v>
      </c>
      <c r="P85" s="81">
        <v>163759.22</v>
      </c>
      <c r="Q85" s="81">
        <v>163759.22</v>
      </c>
      <c r="R85" s="81">
        <v>0</v>
      </c>
      <c r="S85" s="81">
        <v>163759.22</v>
      </c>
      <c r="T85" s="81">
        <v>0</v>
      </c>
      <c r="U85" s="81">
        <v>0</v>
      </c>
      <c r="V85" s="81">
        <v>12433776.560000001</v>
      </c>
      <c r="W85" s="81">
        <v>15542220.699999999</v>
      </c>
      <c r="X85" s="81" t="s">
        <v>180</v>
      </c>
      <c r="Y85" s="81" t="s">
        <v>181</v>
      </c>
      <c r="Z85" s="81"/>
      <c r="AA85" s="81"/>
      <c r="AB85" s="81">
        <v>891700037</v>
      </c>
      <c r="AC85" s="81">
        <v>9</v>
      </c>
      <c r="AD85" s="81" t="s">
        <v>2003</v>
      </c>
      <c r="AE85" s="81"/>
      <c r="AF85" s="81"/>
      <c r="AG85" s="81"/>
      <c r="AH85" s="81"/>
      <c r="AI85" s="81">
        <v>11001</v>
      </c>
      <c r="AJ85" s="81" t="s">
        <v>2004</v>
      </c>
      <c r="AK85" s="81">
        <v>6503300</v>
      </c>
      <c r="AL85" s="81"/>
      <c r="AM85" s="81" t="s">
        <v>2005</v>
      </c>
      <c r="AN85" s="81">
        <v>31</v>
      </c>
      <c r="AO85" s="81" t="s">
        <v>113</v>
      </c>
      <c r="AP85" s="81" t="s">
        <v>113</v>
      </c>
      <c r="AQ85" s="81" t="s">
        <v>805</v>
      </c>
    </row>
    <row r="86" spans="1:43" x14ac:dyDescent="0.25">
      <c r="A86" s="81">
        <v>2024</v>
      </c>
      <c r="B86" s="81">
        <v>5</v>
      </c>
      <c r="C86" s="81">
        <v>31</v>
      </c>
      <c r="D86" s="82">
        <v>45443</v>
      </c>
      <c r="E86" s="81" t="s">
        <v>123</v>
      </c>
      <c r="F86" s="81" t="s">
        <v>124</v>
      </c>
      <c r="G86" s="81" t="s">
        <v>102</v>
      </c>
      <c r="H86" s="81">
        <v>923</v>
      </c>
      <c r="I86" s="81">
        <v>923</v>
      </c>
      <c r="J86" s="81" t="s">
        <v>2001</v>
      </c>
      <c r="K86" s="81">
        <v>11</v>
      </c>
      <c r="L86" s="81">
        <v>6</v>
      </c>
      <c r="M86" s="81">
        <v>614505</v>
      </c>
      <c r="N86" s="81" t="s">
        <v>2002</v>
      </c>
      <c r="O86" s="81" t="s">
        <v>129</v>
      </c>
      <c r="P86" s="81">
        <v>154731.92000000001</v>
      </c>
      <c r="Q86" s="81">
        <v>154731.92000000001</v>
      </c>
      <c r="R86" s="81">
        <v>0</v>
      </c>
      <c r="S86" s="81">
        <v>154731.92000000001</v>
      </c>
      <c r="T86" s="81">
        <v>0</v>
      </c>
      <c r="U86" s="81">
        <v>0</v>
      </c>
      <c r="V86" s="81">
        <v>12433776.560000001</v>
      </c>
      <c r="W86" s="81">
        <v>15542220.699999999</v>
      </c>
      <c r="X86" s="81" t="s">
        <v>162</v>
      </c>
      <c r="Y86" s="81" t="s">
        <v>163</v>
      </c>
      <c r="Z86" s="81"/>
      <c r="AA86" s="81"/>
      <c r="AB86" s="81">
        <v>891700037</v>
      </c>
      <c r="AC86" s="81">
        <v>9</v>
      </c>
      <c r="AD86" s="81" t="s">
        <v>2003</v>
      </c>
      <c r="AE86" s="81"/>
      <c r="AF86" s="81"/>
      <c r="AG86" s="81"/>
      <c r="AH86" s="81"/>
      <c r="AI86" s="81">
        <v>11001</v>
      </c>
      <c r="AJ86" s="81" t="s">
        <v>2004</v>
      </c>
      <c r="AK86" s="81">
        <v>6503300</v>
      </c>
      <c r="AL86" s="81"/>
      <c r="AM86" s="81" t="s">
        <v>2005</v>
      </c>
      <c r="AN86" s="81">
        <v>31</v>
      </c>
      <c r="AO86" s="81" t="s">
        <v>113</v>
      </c>
      <c r="AP86" s="81" t="s">
        <v>113</v>
      </c>
      <c r="AQ86" s="81" t="s">
        <v>805</v>
      </c>
    </row>
    <row r="87" spans="1:43" x14ac:dyDescent="0.25">
      <c r="A87" s="81">
        <v>2024</v>
      </c>
      <c r="B87" s="81">
        <v>5</v>
      </c>
      <c r="C87" s="81">
        <v>31</v>
      </c>
      <c r="D87" s="82">
        <v>45443</v>
      </c>
      <c r="E87" s="81" t="s">
        <v>123</v>
      </c>
      <c r="F87" s="81" t="s">
        <v>124</v>
      </c>
      <c r="G87" s="81" t="s">
        <v>102</v>
      </c>
      <c r="H87" s="81">
        <v>923</v>
      </c>
      <c r="I87" s="81">
        <v>923</v>
      </c>
      <c r="J87" s="81" t="s">
        <v>2001</v>
      </c>
      <c r="K87" s="81">
        <v>12</v>
      </c>
      <c r="L87" s="81">
        <v>6</v>
      </c>
      <c r="M87" s="81">
        <v>614505</v>
      </c>
      <c r="N87" s="81" t="s">
        <v>2002</v>
      </c>
      <c r="O87" s="81" t="s">
        <v>129</v>
      </c>
      <c r="P87" s="81">
        <v>154731.92000000001</v>
      </c>
      <c r="Q87" s="81">
        <v>154731.92000000001</v>
      </c>
      <c r="R87" s="81">
        <v>0</v>
      </c>
      <c r="S87" s="81">
        <v>154731.92000000001</v>
      </c>
      <c r="T87" s="81">
        <v>0</v>
      </c>
      <c r="U87" s="81">
        <v>0</v>
      </c>
      <c r="V87" s="81">
        <v>12433776.560000001</v>
      </c>
      <c r="W87" s="81">
        <v>15542220.699999999</v>
      </c>
      <c r="X87" s="81" t="s">
        <v>206</v>
      </c>
      <c r="Y87" s="81" t="s">
        <v>207</v>
      </c>
      <c r="Z87" s="81"/>
      <c r="AA87" s="81"/>
      <c r="AB87" s="81">
        <v>891700037</v>
      </c>
      <c r="AC87" s="81">
        <v>9</v>
      </c>
      <c r="AD87" s="81" t="s">
        <v>2003</v>
      </c>
      <c r="AE87" s="81"/>
      <c r="AF87" s="81"/>
      <c r="AG87" s="81"/>
      <c r="AH87" s="81"/>
      <c r="AI87" s="81">
        <v>11001</v>
      </c>
      <c r="AJ87" s="81" t="s">
        <v>2004</v>
      </c>
      <c r="AK87" s="81">
        <v>6503300</v>
      </c>
      <c r="AL87" s="81"/>
      <c r="AM87" s="81" t="s">
        <v>2005</v>
      </c>
      <c r="AN87" s="81">
        <v>31</v>
      </c>
      <c r="AO87" s="81" t="s">
        <v>113</v>
      </c>
      <c r="AP87" s="81" t="s">
        <v>113</v>
      </c>
      <c r="AQ87" s="81" t="s">
        <v>805</v>
      </c>
    </row>
    <row r="88" spans="1:43" x14ac:dyDescent="0.25">
      <c r="A88" s="81">
        <v>2024</v>
      </c>
      <c r="B88" s="81">
        <v>5</v>
      </c>
      <c r="C88" s="81">
        <v>31</v>
      </c>
      <c r="D88" s="82">
        <v>45443</v>
      </c>
      <c r="E88" s="81" t="s">
        <v>123</v>
      </c>
      <c r="F88" s="81" t="s">
        <v>124</v>
      </c>
      <c r="G88" s="81" t="s">
        <v>102</v>
      </c>
      <c r="H88" s="81">
        <v>923</v>
      </c>
      <c r="I88" s="81">
        <v>923</v>
      </c>
      <c r="J88" s="81" t="s">
        <v>2001</v>
      </c>
      <c r="K88" s="81">
        <v>1</v>
      </c>
      <c r="L88" s="81">
        <v>6</v>
      </c>
      <c r="M88" s="81">
        <v>614505</v>
      </c>
      <c r="N88" s="81" t="s">
        <v>2002</v>
      </c>
      <c r="O88" s="81" t="s">
        <v>129</v>
      </c>
      <c r="P88" s="81">
        <v>163759.24</v>
      </c>
      <c r="Q88" s="81">
        <v>163759.24</v>
      </c>
      <c r="R88" s="81">
        <v>0</v>
      </c>
      <c r="S88" s="81">
        <v>163759.24</v>
      </c>
      <c r="T88" s="81">
        <v>0</v>
      </c>
      <c r="U88" s="81">
        <v>0</v>
      </c>
      <c r="V88" s="81">
        <v>12433776.560000001</v>
      </c>
      <c r="W88" s="81">
        <v>15542220.699999999</v>
      </c>
      <c r="X88" s="81" t="s">
        <v>199</v>
      </c>
      <c r="Y88" s="81" t="s">
        <v>200</v>
      </c>
      <c r="Z88" s="81"/>
      <c r="AA88" s="81"/>
      <c r="AB88" s="81">
        <v>891700037</v>
      </c>
      <c r="AC88" s="81">
        <v>9</v>
      </c>
      <c r="AD88" s="81" t="s">
        <v>2003</v>
      </c>
      <c r="AE88" s="81"/>
      <c r="AF88" s="81"/>
      <c r="AG88" s="81"/>
      <c r="AH88" s="81"/>
      <c r="AI88" s="81">
        <v>11001</v>
      </c>
      <c r="AJ88" s="81" t="s">
        <v>2004</v>
      </c>
      <c r="AK88" s="81">
        <v>6503300</v>
      </c>
      <c r="AL88" s="81"/>
      <c r="AM88" s="81" t="s">
        <v>2005</v>
      </c>
      <c r="AN88" s="81">
        <v>31</v>
      </c>
      <c r="AO88" s="81" t="s">
        <v>113</v>
      </c>
      <c r="AP88" s="81" t="s">
        <v>113</v>
      </c>
      <c r="AQ88" s="81" t="s">
        <v>805</v>
      </c>
    </row>
    <row r="89" spans="1:43" x14ac:dyDescent="0.25">
      <c r="A89" s="81">
        <v>2024</v>
      </c>
      <c r="B89" s="81">
        <v>5</v>
      </c>
      <c r="C89" s="81">
        <v>31</v>
      </c>
      <c r="D89" s="82">
        <v>45443</v>
      </c>
      <c r="E89" s="81" t="s">
        <v>123</v>
      </c>
      <c r="F89" s="81" t="s">
        <v>124</v>
      </c>
      <c r="G89" s="81" t="s">
        <v>102</v>
      </c>
      <c r="H89" s="81">
        <v>923</v>
      </c>
      <c r="I89" s="81">
        <v>923</v>
      </c>
      <c r="J89" s="81" t="s">
        <v>2001</v>
      </c>
      <c r="K89" s="81">
        <v>17</v>
      </c>
      <c r="L89" s="81">
        <v>6</v>
      </c>
      <c r="M89" s="81">
        <v>614505</v>
      </c>
      <c r="N89" s="81" t="s">
        <v>2002</v>
      </c>
      <c r="O89" s="81" t="s">
        <v>129</v>
      </c>
      <c r="P89" s="81">
        <v>178613.24</v>
      </c>
      <c r="Q89" s="81">
        <v>178613.24</v>
      </c>
      <c r="R89" s="81">
        <v>0</v>
      </c>
      <c r="S89" s="81">
        <v>178613.24</v>
      </c>
      <c r="T89" s="81">
        <v>0</v>
      </c>
      <c r="U89" s="81">
        <v>0</v>
      </c>
      <c r="V89" s="81">
        <v>12433776.560000001</v>
      </c>
      <c r="W89" s="81">
        <v>15542220.699999999</v>
      </c>
      <c r="X89" s="81" t="s">
        <v>203</v>
      </c>
      <c r="Y89" s="81" t="s">
        <v>204</v>
      </c>
      <c r="Z89" s="81"/>
      <c r="AA89" s="81"/>
      <c r="AB89" s="81">
        <v>891700037</v>
      </c>
      <c r="AC89" s="81">
        <v>9</v>
      </c>
      <c r="AD89" s="81" t="s">
        <v>2003</v>
      </c>
      <c r="AE89" s="81"/>
      <c r="AF89" s="81"/>
      <c r="AG89" s="81"/>
      <c r="AH89" s="81"/>
      <c r="AI89" s="81">
        <v>11001</v>
      </c>
      <c r="AJ89" s="81" t="s">
        <v>2004</v>
      </c>
      <c r="AK89" s="81">
        <v>6503300</v>
      </c>
      <c r="AL89" s="81"/>
      <c r="AM89" s="81" t="s">
        <v>2005</v>
      </c>
      <c r="AN89" s="81">
        <v>31</v>
      </c>
      <c r="AO89" s="81" t="s">
        <v>113</v>
      </c>
      <c r="AP89" s="81" t="s">
        <v>113</v>
      </c>
      <c r="AQ89" s="81" t="s">
        <v>805</v>
      </c>
    </row>
    <row r="90" spans="1:43" x14ac:dyDescent="0.25">
      <c r="A90" s="81">
        <v>2024</v>
      </c>
      <c r="B90" s="81">
        <v>5</v>
      </c>
      <c r="C90" s="81">
        <v>31</v>
      </c>
      <c r="D90" s="82">
        <v>45443</v>
      </c>
      <c r="E90" s="81" t="s">
        <v>123</v>
      </c>
      <c r="F90" s="81" t="s">
        <v>124</v>
      </c>
      <c r="G90" s="81" t="s">
        <v>102</v>
      </c>
      <c r="H90" s="81">
        <v>923</v>
      </c>
      <c r="I90" s="81">
        <v>923</v>
      </c>
      <c r="J90" s="81" t="s">
        <v>2001</v>
      </c>
      <c r="K90" s="81">
        <v>3</v>
      </c>
      <c r="L90" s="81">
        <v>6</v>
      </c>
      <c r="M90" s="81">
        <v>614505</v>
      </c>
      <c r="N90" s="81" t="s">
        <v>2002</v>
      </c>
      <c r="O90" s="81" t="s">
        <v>129</v>
      </c>
      <c r="P90" s="81">
        <v>174662</v>
      </c>
      <c r="Q90" s="81">
        <v>174662</v>
      </c>
      <c r="R90" s="81">
        <v>0</v>
      </c>
      <c r="S90" s="81">
        <v>174662</v>
      </c>
      <c r="T90" s="81">
        <v>0</v>
      </c>
      <c r="U90" s="81">
        <v>0</v>
      </c>
      <c r="V90" s="81">
        <v>12433776.560000001</v>
      </c>
      <c r="W90" s="81">
        <v>15542220.699999999</v>
      </c>
      <c r="X90" s="81" t="s">
        <v>197</v>
      </c>
      <c r="Y90" s="81" t="s">
        <v>198</v>
      </c>
      <c r="Z90" s="81"/>
      <c r="AA90" s="81"/>
      <c r="AB90" s="81">
        <v>891700037</v>
      </c>
      <c r="AC90" s="81">
        <v>9</v>
      </c>
      <c r="AD90" s="81" t="s">
        <v>2003</v>
      </c>
      <c r="AE90" s="81"/>
      <c r="AF90" s="81"/>
      <c r="AG90" s="81"/>
      <c r="AH90" s="81"/>
      <c r="AI90" s="81">
        <v>11001</v>
      </c>
      <c r="AJ90" s="81" t="s">
        <v>2004</v>
      </c>
      <c r="AK90" s="81">
        <v>6503300</v>
      </c>
      <c r="AL90" s="81"/>
      <c r="AM90" s="81" t="s">
        <v>2005</v>
      </c>
      <c r="AN90" s="81">
        <v>31</v>
      </c>
      <c r="AO90" s="81" t="s">
        <v>113</v>
      </c>
      <c r="AP90" s="81" t="s">
        <v>113</v>
      </c>
      <c r="AQ90" s="81" t="s">
        <v>805</v>
      </c>
    </row>
    <row r="91" spans="1:43" x14ac:dyDescent="0.25">
      <c r="A91" s="81">
        <v>2024</v>
      </c>
      <c r="B91" s="81">
        <v>5</v>
      </c>
      <c r="C91" s="81">
        <v>31</v>
      </c>
      <c r="D91" s="82">
        <v>45443</v>
      </c>
      <c r="E91" s="81" t="s">
        <v>123</v>
      </c>
      <c r="F91" s="81" t="s">
        <v>124</v>
      </c>
      <c r="G91" s="81" t="s">
        <v>102</v>
      </c>
      <c r="H91" s="81">
        <v>923</v>
      </c>
      <c r="I91" s="81">
        <v>923</v>
      </c>
      <c r="J91" s="81" t="s">
        <v>2001</v>
      </c>
      <c r="K91" s="81">
        <v>2</v>
      </c>
      <c r="L91" s="81">
        <v>6</v>
      </c>
      <c r="M91" s="81">
        <v>614505</v>
      </c>
      <c r="N91" s="81" t="s">
        <v>2002</v>
      </c>
      <c r="O91" s="81" t="s">
        <v>129</v>
      </c>
      <c r="P91" s="81">
        <v>219058.52</v>
      </c>
      <c r="Q91" s="81">
        <v>219058.52</v>
      </c>
      <c r="R91" s="81">
        <v>0</v>
      </c>
      <c r="S91" s="81">
        <v>219058.52</v>
      </c>
      <c r="T91" s="81">
        <v>0</v>
      </c>
      <c r="U91" s="81">
        <v>0</v>
      </c>
      <c r="V91" s="81">
        <v>12433776.560000001</v>
      </c>
      <c r="W91" s="81">
        <v>15542220.699999999</v>
      </c>
      <c r="X91" s="81" t="s">
        <v>184</v>
      </c>
      <c r="Y91" s="81" t="s">
        <v>185</v>
      </c>
      <c r="Z91" s="81"/>
      <c r="AA91" s="81"/>
      <c r="AB91" s="81">
        <v>891700037</v>
      </c>
      <c r="AC91" s="81">
        <v>9</v>
      </c>
      <c r="AD91" s="81" t="s">
        <v>2003</v>
      </c>
      <c r="AE91" s="81"/>
      <c r="AF91" s="81"/>
      <c r="AG91" s="81"/>
      <c r="AH91" s="81"/>
      <c r="AI91" s="81">
        <v>11001</v>
      </c>
      <c r="AJ91" s="81" t="s">
        <v>2004</v>
      </c>
      <c r="AK91" s="81">
        <v>6503300</v>
      </c>
      <c r="AL91" s="81"/>
      <c r="AM91" s="81" t="s">
        <v>2005</v>
      </c>
      <c r="AN91" s="81">
        <v>31</v>
      </c>
      <c r="AO91" s="81" t="s">
        <v>113</v>
      </c>
      <c r="AP91" s="81" t="s">
        <v>113</v>
      </c>
      <c r="AQ91" s="81" t="s">
        <v>805</v>
      </c>
    </row>
    <row r="92" spans="1:43" x14ac:dyDescent="0.25">
      <c r="A92" s="81">
        <v>2024</v>
      </c>
      <c r="B92" s="81">
        <v>5</v>
      </c>
      <c r="C92" s="81">
        <v>31</v>
      </c>
      <c r="D92" s="82">
        <v>45443</v>
      </c>
      <c r="E92" s="81" t="s">
        <v>123</v>
      </c>
      <c r="F92" s="81" t="s">
        <v>124</v>
      </c>
      <c r="G92" s="81" t="s">
        <v>102</v>
      </c>
      <c r="H92" s="81">
        <v>923</v>
      </c>
      <c r="I92" s="81">
        <v>923</v>
      </c>
      <c r="J92" s="81" t="s">
        <v>2001</v>
      </c>
      <c r="K92" s="81">
        <v>21</v>
      </c>
      <c r="L92" s="81">
        <v>6</v>
      </c>
      <c r="M92" s="81">
        <v>614505</v>
      </c>
      <c r="N92" s="81" t="s">
        <v>2002</v>
      </c>
      <c r="O92" s="81" t="s">
        <v>129</v>
      </c>
      <c r="P92" s="81">
        <v>166678.69</v>
      </c>
      <c r="Q92" s="81">
        <v>166678.69</v>
      </c>
      <c r="R92" s="81">
        <v>0</v>
      </c>
      <c r="S92" s="81">
        <v>166678.69</v>
      </c>
      <c r="T92" s="81">
        <v>0</v>
      </c>
      <c r="U92" s="81">
        <v>0</v>
      </c>
      <c r="V92" s="81">
        <v>12433776.560000001</v>
      </c>
      <c r="W92" s="81">
        <v>15542220.699999999</v>
      </c>
      <c r="X92" s="81" t="s">
        <v>193</v>
      </c>
      <c r="Y92" s="81" t="s">
        <v>194</v>
      </c>
      <c r="Z92" s="81"/>
      <c r="AA92" s="81"/>
      <c r="AB92" s="81">
        <v>891700037</v>
      </c>
      <c r="AC92" s="81">
        <v>9</v>
      </c>
      <c r="AD92" s="81" t="s">
        <v>2003</v>
      </c>
      <c r="AE92" s="81"/>
      <c r="AF92" s="81"/>
      <c r="AG92" s="81"/>
      <c r="AH92" s="81"/>
      <c r="AI92" s="81">
        <v>11001</v>
      </c>
      <c r="AJ92" s="81" t="s">
        <v>2004</v>
      </c>
      <c r="AK92" s="81">
        <v>6503300</v>
      </c>
      <c r="AL92" s="81"/>
      <c r="AM92" s="81" t="s">
        <v>2005</v>
      </c>
      <c r="AN92" s="81">
        <v>31</v>
      </c>
      <c r="AO92" s="81" t="s">
        <v>113</v>
      </c>
      <c r="AP92" s="81" t="s">
        <v>113</v>
      </c>
      <c r="AQ92" s="81" t="s">
        <v>805</v>
      </c>
    </row>
    <row r="93" spans="1:43" x14ac:dyDescent="0.25">
      <c r="A93" s="81">
        <v>2024</v>
      </c>
      <c r="B93" s="81">
        <v>5</v>
      </c>
      <c r="C93" s="81">
        <v>31</v>
      </c>
      <c r="D93" s="82">
        <v>45443</v>
      </c>
      <c r="E93" s="81" t="s">
        <v>123</v>
      </c>
      <c r="F93" s="81" t="s">
        <v>124</v>
      </c>
      <c r="G93" s="81" t="s">
        <v>102</v>
      </c>
      <c r="H93" s="81">
        <v>923</v>
      </c>
      <c r="I93" s="81">
        <v>923</v>
      </c>
      <c r="J93" s="81" t="s">
        <v>2001</v>
      </c>
      <c r="K93" s="81">
        <v>7</v>
      </c>
      <c r="L93" s="81">
        <v>6</v>
      </c>
      <c r="M93" s="81">
        <v>614505</v>
      </c>
      <c r="N93" s="81" t="s">
        <v>2002</v>
      </c>
      <c r="O93" s="81" t="s">
        <v>129</v>
      </c>
      <c r="P93" s="81">
        <v>163759.22</v>
      </c>
      <c r="Q93" s="81">
        <v>163759.22</v>
      </c>
      <c r="R93" s="81">
        <v>0</v>
      </c>
      <c r="S93" s="81">
        <v>163759.22</v>
      </c>
      <c r="T93" s="81">
        <v>0</v>
      </c>
      <c r="U93" s="81">
        <v>0</v>
      </c>
      <c r="V93" s="81">
        <v>12433776.560000001</v>
      </c>
      <c r="W93" s="81">
        <v>15542220.699999999</v>
      </c>
      <c r="X93" s="81" t="s">
        <v>196</v>
      </c>
      <c r="Y93" s="81" t="s">
        <v>170</v>
      </c>
      <c r="Z93" s="81"/>
      <c r="AA93" s="81"/>
      <c r="AB93" s="81">
        <v>891700037</v>
      </c>
      <c r="AC93" s="81">
        <v>9</v>
      </c>
      <c r="AD93" s="81" t="s">
        <v>2003</v>
      </c>
      <c r="AE93" s="81"/>
      <c r="AF93" s="81"/>
      <c r="AG93" s="81"/>
      <c r="AH93" s="81"/>
      <c r="AI93" s="81">
        <v>11001</v>
      </c>
      <c r="AJ93" s="81" t="s">
        <v>2004</v>
      </c>
      <c r="AK93" s="81">
        <v>6503300</v>
      </c>
      <c r="AL93" s="81"/>
      <c r="AM93" s="81" t="s">
        <v>2005</v>
      </c>
      <c r="AN93" s="81">
        <v>31</v>
      </c>
      <c r="AO93" s="81" t="s">
        <v>113</v>
      </c>
      <c r="AP93" s="81" t="s">
        <v>113</v>
      </c>
      <c r="AQ93" s="81" t="s">
        <v>805</v>
      </c>
    </row>
    <row r="94" spans="1:43" x14ac:dyDescent="0.25">
      <c r="A94" s="81">
        <v>2024</v>
      </c>
      <c r="B94" s="81">
        <v>5</v>
      </c>
      <c r="C94" s="81">
        <v>31</v>
      </c>
      <c r="D94" s="82">
        <v>45443</v>
      </c>
      <c r="E94" s="81" t="s">
        <v>123</v>
      </c>
      <c r="F94" s="81" t="s">
        <v>124</v>
      </c>
      <c r="G94" s="81" t="s">
        <v>102</v>
      </c>
      <c r="H94" s="81">
        <v>923</v>
      </c>
      <c r="I94" s="81">
        <v>923</v>
      </c>
      <c r="J94" s="81" t="s">
        <v>2001</v>
      </c>
      <c r="K94" s="81">
        <v>8</v>
      </c>
      <c r="L94" s="81">
        <v>6</v>
      </c>
      <c r="M94" s="81">
        <v>614505</v>
      </c>
      <c r="N94" s="81" t="s">
        <v>2002</v>
      </c>
      <c r="O94" s="81" t="s">
        <v>129</v>
      </c>
      <c r="P94" s="81">
        <v>163759.22</v>
      </c>
      <c r="Q94" s="81">
        <v>163759.22</v>
      </c>
      <c r="R94" s="81">
        <v>0</v>
      </c>
      <c r="S94" s="81">
        <v>163759.22</v>
      </c>
      <c r="T94" s="81">
        <v>0</v>
      </c>
      <c r="U94" s="81">
        <v>0</v>
      </c>
      <c r="V94" s="81">
        <v>12433776.560000001</v>
      </c>
      <c r="W94" s="81">
        <v>15542220.699999999</v>
      </c>
      <c r="X94" s="81" t="s">
        <v>169</v>
      </c>
      <c r="Y94" s="81" t="s">
        <v>170</v>
      </c>
      <c r="Z94" s="81"/>
      <c r="AA94" s="81"/>
      <c r="AB94" s="81">
        <v>891700037</v>
      </c>
      <c r="AC94" s="81">
        <v>9</v>
      </c>
      <c r="AD94" s="81" t="s">
        <v>2003</v>
      </c>
      <c r="AE94" s="81"/>
      <c r="AF94" s="81"/>
      <c r="AG94" s="81"/>
      <c r="AH94" s="81"/>
      <c r="AI94" s="81">
        <v>11001</v>
      </c>
      <c r="AJ94" s="81" t="s">
        <v>2004</v>
      </c>
      <c r="AK94" s="81">
        <v>6503300</v>
      </c>
      <c r="AL94" s="81"/>
      <c r="AM94" s="81" t="s">
        <v>2005</v>
      </c>
      <c r="AN94" s="81">
        <v>31</v>
      </c>
      <c r="AO94" s="81" t="s">
        <v>113</v>
      </c>
      <c r="AP94" s="81" t="s">
        <v>113</v>
      </c>
      <c r="AQ94" s="81" t="s">
        <v>805</v>
      </c>
    </row>
    <row r="95" spans="1:43" x14ac:dyDescent="0.25">
      <c r="A95" s="81">
        <v>2024</v>
      </c>
      <c r="B95" s="81">
        <v>5</v>
      </c>
      <c r="C95" s="81">
        <v>31</v>
      </c>
      <c r="D95" s="82">
        <v>45443</v>
      </c>
      <c r="E95" s="81" t="s">
        <v>123</v>
      </c>
      <c r="F95" s="81" t="s">
        <v>124</v>
      </c>
      <c r="G95" s="81" t="s">
        <v>102</v>
      </c>
      <c r="H95" s="81">
        <v>923</v>
      </c>
      <c r="I95" s="81">
        <v>923</v>
      </c>
      <c r="J95" s="81" t="s">
        <v>2001</v>
      </c>
      <c r="K95" s="81">
        <v>18</v>
      </c>
      <c r="L95" s="81">
        <v>6</v>
      </c>
      <c r="M95" s="81">
        <v>614505</v>
      </c>
      <c r="N95" s="81" t="s">
        <v>2002</v>
      </c>
      <c r="O95" s="81" t="s">
        <v>129</v>
      </c>
      <c r="P95" s="81">
        <v>164078.54</v>
      </c>
      <c r="Q95" s="81">
        <v>164078.54</v>
      </c>
      <c r="R95" s="81">
        <v>0</v>
      </c>
      <c r="S95" s="81">
        <v>164078.54</v>
      </c>
      <c r="T95" s="81">
        <v>0</v>
      </c>
      <c r="U95" s="81">
        <v>0</v>
      </c>
      <c r="V95" s="81">
        <v>12433776.560000001</v>
      </c>
      <c r="W95" s="81">
        <v>15542220.699999999</v>
      </c>
      <c r="X95" s="81" t="s">
        <v>182</v>
      </c>
      <c r="Y95" s="81" t="s">
        <v>183</v>
      </c>
      <c r="Z95" s="81"/>
      <c r="AA95" s="81"/>
      <c r="AB95" s="81">
        <v>891700037</v>
      </c>
      <c r="AC95" s="81">
        <v>9</v>
      </c>
      <c r="AD95" s="81" t="s">
        <v>2003</v>
      </c>
      <c r="AE95" s="81"/>
      <c r="AF95" s="81"/>
      <c r="AG95" s="81"/>
      <c r="AH95" s="81"/>
      <c r="AI95" s="81">
        <v>11001</v>
      </c>
      <c r="AJ95" s="81" t="s">
        <v>2004</v>
      </c>
      <c r="AK95" s="81">
        <v>6503300</v>
      </c>
      <c r="AL95" s="81"/>
      <c r="AM95" s="81" t="s">
        <v>2005</v>
      </c>
      <c r="AN95" s="81">
        <v>31</v>
      </c>
      <c r="AO95" s="81" t="s">
        <v>113</v>
      </c>
      <c r="AP95" s="81" t="s">
        <v>113</v>
      </c>
      <c r="AQ95" s="81" t="s">
        <v>805</v>
      </c>
    </row>
    <row r="96" spans="1:43" x14ac:dyDescent="0.25">
      <c r="A96" s="81">
        <v>2024</v>
      </c>
      <c r="B96" s="81">
        <v>5</v>
      </c>
      <c r="C96" s="81">
        <v>31</v>
      </c>
      <c r="D96" s="82">
        <v>45443</v>
      </c>
      <c r="E96" s="81" t="s">
        <v>123</v>
      </c>
      <c r="F96" s="81" t="s">
        <v>124</v>
      </c>
      <c r="G96" s="81" t="s">
        <v>102</v>
      </c>
      <c r="H96" s="81">
        <v>923</v>
      </c>
      <c r="I96" s="81">
        <v>923</v>
      </c>
      <c r="J96" s="81" t="s">
        <v>2001</v>
      </c>
      <c r="K96" s="81">
        <v>13</v>
      </c>
      <c r="L96" s="81">
        <v>6</v>
      </c>
      <c r="M96" s="81">
        <v>614505</v>
      </c>
      <c r="N96" s="81" t="s">
        <v>2002</v>
      </c>
      <c r="O96" s="81" t="s">
        <v>129</v>
      </c>
      <c r="P96" s="81">
        <v>154731.92000000001</v>
      </c>
      <c r="Q96" s="81">
        <v>154731.92000000001</v>
      </c>
      <c r="R96" s="81">
        <v>0</v>
      </c>
      <c r="S96" s="81">
        <v>154731.92000000001</v>
      </c>
      <c r="T96" s="81">
        <v>0</v>
      </c>
      <c r="U96" s="81">
        <v>0</v>
      </c>
      <c r="V96" s="81">
        <v>12433776.560000001</v>
      </c>
      <c r="W96" s="81">
        <v>15542220.699999999</v>
      </c>
      <c r="X96" s="81" t="s">
        <v>148</v>
      </c>
      <c r="Y96" s="81" t="s">
        <v>149</v>
      </c>
      <c r="Z96" s="81"/>
      <c r="AA96" s="81"/>
      <c r="AB96" s="81">
        <v>891700037</v>
      </c>
      <c r="AC96" s="81">
        <v>9</v>
      </c>
      <c r="AD96" s="81" t="s">
        <v>2003</v>
      </c>
      <c r="AE96" s="81"/>
      <c r="AF96" s="81"/>
      <c r="AG96" s="81"/>
      <c r="AH96" s="81"/>
      <c r="AI96" s="81">
        <v>11001</v>
      </c>
      <c r="AJ96" s="81" t="s">
        <v>2004</v>
      </c>
      <c r="AK96" s="81">
        <v>6503300</v>
      </c>
      <c r="AL96" s="81"/>
      <c r="AM96" s="81" t="s">
        <v>2005</v>
      </c>
      <c r="AN96" s="81">
        <v>31</v>
      </c>
      <c r="AO96" s="81" t="s">
        <v>113</v>
      </c>
      <c r="AP96" s="81" t="s">
        <v>113</v>
      </c>
      <c r="AQ96" s="81" t="s">
        <v>805</v>
      </c>
    </row>
    <row r="97" spans="1:43" x14ac:dyDescent="0.25">
      <c r="A97" s="81">
        <v>2024</v>
      </c>
      <c r="B97" s="81">
        <v>5</v>
      </c>
      <c r="C97" s="81">
        <v>31</v>
      </c>
      <c r="D97" s="82">
        <v>45443</v>
      </c>
      <c r="E97" s="81" t="s">
        <v>123</v>
      </c>
      <c r="F97" s="81" t="s">
        <v>124</v>
      </c>
      <c r="G97" s="81" t="s">
        <v>102</v>
      </c>
      <c r="H97" s="81">
        <v>923</v>
      </c>
      <c r="I97" s="81">
        <v>923</v>
      </c>
      <c r="J97" s="81" t="s">
        <v>2001</v>
      </c>
      <c r="K97" s="81">
        <v>15</v>
      </c>
      <c r="L97" s="81">
        <v>6</v>
      </c>
      <c r="M97" s="81">
        <v>614505</v>
      </c>
      <c r="N97" s="81" t="s">
        <v>2002</v>
      </c>
      <c r="O97" s="81" t="s">
        <v>129</v>
      </c>
      <c r="P97" s="81">
        <v>154731.92000000001</v>
      </c>
      <c r="Q97" s="81">
        <v>154731.92000000001</v>
      </c>
      <c r="R97" s="81">
        <v>0</v>
      </c>
      <c r="S97" s="81">
        <v>154731.92000000001</v>
      </c>
      <c r="T97" s="81">
        <v>0</v>
      </c>
      <c r="U97" s="81">
        <v>0</v>
      </c>
      <c r="V97" s="81">
        <v>12433776.560000001</v>
      </c>
      <c r="W97" s="81">
        <v>15542220.699999999</v>
      </c>
      <c r="X97" s="81" t="s">
        <v>201</v>
      </c>
      <c r="Y97" s="81" t="s">
        <v>202</v>
      </c>
      <c r="Z97" s="81"/>
      <c r="AA97" s="81"/>
      <c r="AB97" s="81">
        <v>891700037</v>
      </c>
      <c r="AC97" s="81">
        <v>9</v>
      </c>
      <c r="AD97" s="81" t="s">
        <v>2003</v>
      </c>
      <c r="AE97" s="81"/>
      <c r="AF97" s="81"/>
      <c r="AG97" s="81"/>
      <c r="AH97" s="81"/>
      <c r="AI97" s="81">
        <v>11001</v>
      </c>
      <c r="AJ97" s="81" t="s">
        <v>2004</v>
      </c>
      <c r="AK97" s="81">
        <v>6503300</v>
      </c>
      <c r="AL97" s="81"/>
      <c r="AM97" s="81" t="s">
        <v>2005</v>
      </c>
      <c r="AN97" s="81">
        <v>31</v>
      </c>
      <c r="AO97" s="81" t="s">
        <v>113</v>
      </c>
      <c r="AP97" s="81" t="s">
        <v>113</v>
      </c>
      <c r="AQ97" s="81" t="s">
        <v>805</v>
      </c>
    </row>
    <row r="98" spans="1:43" x14ac:dyDescent="0.25">
      <c r="A98" s="81">
        <v>2024</v>
      </c>
      <c r="B98" s="81">
        <v>5</v>
      </c>
      <c r="C98" s="81">
        <v>31</v>
      </c>
      <c r="D98" s="82">
        <v>45443</v>
      </c>
      <c r="E98" s="81" t="s">
        <v>123</v>
      </c>
      <c r="F98" s="81" t="s">
        <v>124</v>
      </c>
      <c r="G98" s="81" t="s">
        <v>102</v>
      </c>
      <c r="H98" s="81">
        <v>923</v>
      </c>
      <c r="I98" s="81">
        <v>923</v>
      </c>
      <c r="J98" s="81" t="s">
        <v>2001</v>
      </c>
      <c r="K98" s="81">
        <v>20</v>
      </c>
      <c r="L98" s="81">
        <v>6</v>
      </c>
      <c r="M98" s="81">
        <v>614505</v>
      </c>
      <c r="N98" s="81" t="s">
        <v>2002</v>
      </c>
      <c r="O98" s="81" t="s">
        <v>129</v>
      </c>
      <c r="P98" s="81">
        <v>157729</v>
      </c>
      <c r="Q98" s="81">
        <v>157729</v>
      </c>
      <c r="R98" s="81">
        <v>0</v>
      </c>
      <c r="S98" s="81">
        <v>157729</v>
      </c>
      <c r="T98" s="81">
        <v>0</v>
      </c>
      <c r="U98" s="81">
        <v>0</v>
      </c>
      <c r="V98" s="81">
        <v>12433776.560000001</v>
      </c>
      <c r="W98" s="81">
        <v>15542220.699999999</v>
      </c>
      <c r="X98" s="81" t="s">
        <v>158</v>
      </c>
      <c r="Y98" s="81" t="s">
        <v>159</v>
      </c>
      <c r="Z98" s="81"/>
      <c r="AA98" s="81"/>
      <c r="AB98" s="81">
        <v>891700037</v>
      </c>
      <c r="AC98" s="81">
        <v>9</v>
      </c>
      <c r="AD98" s="81" t="s">
        <v>2003</v>
      </c>
      <c r="AE98" s="81"/>
      <c r="AF98" s="81"/>
      <c r="AG98" s="81"/>
      <c r="AH98" s="81"/>
      <c r="AI98" s="81">
        <v>11001</v>
      </c>
      <c r="AJ98" s="81" t="s">
        <v>2004</v>
      </c>
      <c r="AK98" s="81">
        <v>6503300</v>
      </c>
      <c r="AL98" s="81"/>
      <c r="AM98" s="81" t="s">
        <v>2005</v>
      </c>
      <c r="AN98" s="81">
        <v>31</v>
      </c>
      <c r="AO98" s="81" t="s">
        <v>113</v>
      </c>
      <c r="AP98" s="81" t="s">
        <v>113</v>
      </c>
      <c r="AQ98" s="81" t="s">
        <v>805</v>
      </c>
    </row>
    <row r="99" spans="1:43" x14ac:dyDescent="0.25">
      <c r="A99" s="81">
        <v>2024</v>
      </c>
      <c r="B99" s="81">
        <v>5</v>
      </c>
      <c r="C99" s="81">
        <v>31</v>
      </c>
      <c r="D99" s="82">
        <v>45443</v>
      </c>
      <c r="E99" s="81" t="s">
        <v>123</v>
      </c>
      <c r="F99" s="81" t="s">
        <v>124</v>
      </c>
      <c r="G99" s="81" t="s">
        <v>102</v>
      </c>
      <c r="H99" s="81">
        <v>923</v>
      </c>
      <c r="I99" s="81">
        <v>923</v>
      </c>
      <c r="J99" s="81" t="s">
        <v>2001</v>
      </c>
      <c r="K99" s="81">
        <v>14</v>
      </c>
      <c r="L99" s="81">
        <v>6</v>
      </c>
      <c r="M99" s="81">
        <v>614505</v>
      </c>
      <c r="N99" s="81" t="s">
        <v>2002</v>
      </c>
      <c r="O99" s="81" t="s">
        <v>129</v>
      </c>
      <c r="P99" s="81">
        <v>154731.92000000001</v>
      </c>
      <c r="Q99" s="81">
        <v>154731.92000000001</v>
      </c>
      <c r="R99" s="81">
        <v>0</v>
      </c>
      <c r="S99" s="81">
        <v>154731.92000000001</v>
      </c>
      <c r="T99" s="81">
        <v>0</v>
      </c>
      <c r="U99" s="81">
        <v>0</v>
      </c>
      <c r="V99" s="81">
        <v>12433776.560000001</v>
      </c>
      <c r="W99" s="81">
        <v>15542220.699999999</v>
      </c>
      <c r="X99" s="81" t="s">
        <v>306</v>
      </c>
      <c r="Y99" s="81" t="s">
        <v>307</v>
      </c>
      <c r="Z99" s="81"/>
      <c r="AA99" s="81"/>
      <c r="AB99" s="81">
        <v>891700037</v>
      </c>
      <c r="AC99" s="81">
        <v>9</v>
      </c>
      <c r="AD99" s="81" t="s">
        <v>2003</v>
      </c>
      <c r="AE99" s="81"/>
      <c r="AF99" s="81"/>
      <c r="AG99" s="81"/>
      <c r="AH99" s="81"/>
      <c r="AI99" s="81">
        <v>11001</v>
      </c>
      <c r="AJ99" s="81" t="s">
        <v>2004</v>
      </c>
      <c r="AK99" s="81">
        <v>6503300</v>
      </c>
      <c r="AL99" s="81"/>
      <c r="AM99" s="81" t="s">
        <v>2005</v>
      </c>
      <c r="AN99" s="81">
        <v>31</v>
      </c>
      <c r="AO99" s="81" t="s">
        <v>113</v>
      </c>
      <c r="AP99" s="81" t="s">
        <v>113</v>
      </c>
      <c r="AQ99" s="81" t="s">
        <v>805</v>
      </c>
    </row>
    <row r="100" spans="1:43" x14ac:dyDescent="0.25">
      <c r="A100" s="81">
        <v>2024</v>
      </c>
      <c r="B100" s="81">
        <v>5</v>
      </c>
      <c r="C100" s="81">
        <v>31</v>
      </c>
      <c r="D100" s="82">
        <v>45443</v>
      </c>
      <c r="E100" s="81" t="s">
        <v>123</v>
      </c>
      <c r="F100" s="81" t="s">
        <v>124</v>
      </c>
      <c r="G100" s="81" t="s">
        <v>102</v>
      </c>
      <c r="H100" s="81">
        <v>923</v>
      </c>
      <c r="I100" s="81">
        <v>923</v>
      </c>
      <c r="J100" s="81" t="s">
        <v>2001</v>
      </c>
      <c r="K100" s="81">
        <v>5</v>
      </c>
      <c r="L100" s="81">
        <v>6</v>
      </c>
      <c r="M100" s="81">
        <v>614505</v>
      </c>
      <c r="N100" s="81" t="s">
        <v>2002</v>
      </c>
      <c r="O100" s="81" t="s">
        <v>129</v>
      </c>
      <c r="P100" s="81">
        <v>154731.91</v>
      </c>
      <c r="Q100" s="81">
        <v>154731.91</v>
      </c>
      <c r="R100" s="81">
        <v>0</v>
      </c>
      <c r="S100" s="81">
        <v>154731.91</v>
      </c>
      <c r="T100" s="81">
        <v>0</v>
      </c>
      <c r="U100" s="81">
        <v>0</v>
      </c>
      <c r="V100" s="81">
        <v>12433776.560000001</v>
      </c>
      <c r="W100" s="81">
        <v>15542220.699999999</v>
      </c>
      <c r="X100" s="81" t="s">
        <v>160</v>
      </c>
      <c r="Y100" s="81" t="s">
        <v>161</v>
      </c>
      <c r="Z100" s="81"/>
      <c r="AA100" s="81"/>
      <c r="AB100" s="81">
        <v>891700037</v>
      </c>
      <c r="AC100" s="81">
        <v>9</v>
      </c>
      <c r="AD100" s="81" t="s">
        <v>2003</v>
      </c>
      <c r="AE100" s="81"/>
      <c r="AF100" s="81"/>
      <c r="AG100" s="81"/>
      <c r="AH100" s="81"/>
      <c r="AI100" s="81">
        <v>11001</v>
      </c>
      <c r="AJ100" s="81" t="s">
        <v>2004</v>
      </c>
      <c r="AK100" s="81">
        <v>6503300</v>
      </c>
      <c r="AL100" s="81"/>
      <c r="AM100" s="81" t="s">
        <v>2005</v>
      </c>
      <c r="AN100" s="81">
        <v>31</v>
      </c>
      <c r="AO100" s="81" t="s">
        <v>113</v>
      </c>
      <c r="AP100" s="81" t="s">
        <v>113</v>
      </c>
      <c r="AQ100" s="81" t="s">
        <v>805</v>
      </c>
    </row>
    <row r="101" spans="1:43" x14ac:dyDescent="0.25">
      <c r="A101" s="81">
        <v>2024</v>
      </c>
      <c r="B101" s="81">
        <v>5</v>
      </c>
      <c r="C101" s="81">
        <v>31</v>
      </c>
      <c r="D101" s="82">
        <v>45443</v>
      </c>
      <c r="E101" s="81" t="s">
        <v>123</v>
      </c>
      <c r="F101" s="81" t="s">
        <v>124</v>
      </c>
      <c r="G101" s="81" t="s">
        <v>102</v>
      </c>
      <c r="H101" s="81">
        <v>923</v>
      </c>
      <c r="I101" s="81">
        <v>923</v>
      </c>
      <c r="J101" s="81" t="s">
        <v>2001</v>
      </c>
      <c r="K101" s="81">
        <v>16</v>
      </c>
      <c r="L101" s="81">
        <v>6</v>
      </c>
      <c r="M101" s="81">
        <v>614505</v>
      </c>
      <c r="N101" s="81" t="s">
        <v>2002</v>
      </c>
      <c r="O101" s="81" t="s">
        <v>129</v>
      </c>
      <c r="P101" s="81">
        <v>154731.92000000001</v>
      </c>
      <c r="Q101" s="81">
        <v>154731.92000000001</v>
      </c>
      <c r="R101" s="81">
        <v>0</v>
      </c>
      <c r="S101" s="81">
        <v>154731.92000000001</v>
      </c>
      <c r="T101" s="81">
        <v>0</v>
      </c>
      <c r="U101" s="81">
        <v>0</v>
      </c>
      <c r="V101" s="81">
        <v>12433776.560000001</v>
      </c>
      <c r="W101" s="81">
        <v>15542220.699999999</v>
      </c>
      <c r="X101" s="81" t="s">
        <v>167</v>
      </c>
      <c r="Y101" s="81" t="s">
        <v>161</v>
      </c>
      <c r="Z101" s="81"/>
      <c r="AA101" s="81"/>
      <c r="AB101" s="81">
        <v>891700037</v>
      </c>
      <c r="AC101" s="81">
        <v>9</v>
      </c>
      <c r="AD101" s="81" t="s">
        <v>2003</v>
      </c>
      <c r="AE101" s="81"/>
      <c r="AF101" s="81"/>
      <c r="AG101" s="81"/>
      <c r="AH101" s="81"/>
      <c r="AI101" s="81">
        <v>11001</v>
      </c>
      <c r="AJ101" s="81" t="s">
        <v>2004</v>
      </c>
      <c r="AK101" s="81">
        <v>6503300</v>
      </c>
      <c r="AL101" s="81"/>
      <c r="AM101" s="81" t="s">
        <v>2005</v>
      </c>
      <c r="AN101" s="81">
        <v>31</v>
      </c>
      <c r="AO101" s="81" t="s">
        <v>113</v>
      </c>
      <c r="AP101" s="81" t="s">
        <v>113</v>
      </c>
      <c r="AQ101" s="81" t="s">
        <v>805</v>
      </c>
    </row>
    <row r="102" spans="1:43" x14ac:dyDescent="0.25">
      <c r="A102" s="81">
        <v>2024</v>
      </c>
      <c r="B102" s="81">
        <v>5</v>
      </c>
      <c r="C102" s="81">
        <v>31</v>
      </c>
      <c r="D102" s="82">
        <v>45443</v>
      </c>
      <c r="E102" s="81" t="s">
        <v>123</v>
      </c>
      <c r="F102" s="81" t="s">
        <v>124</v>
      </c>
      <c r="G102" s="81" t="s">
        <v>102</v>
      </c>
      <c r="H102" s="81">
        <v>923</v>
      </c>
      <c r="I102" s="81">
        <v>923</v>
      </c>
      <c r="J102" s="81" t="s">
        <v>2001</v>
      </c>
      <c r="K102" s="81">
        <v>6</v>
      </c>
      <c r="L102" s="81">
        <v>6</v>
      </c>
      <c r="M102" s="81">
        <v>614505</v>
      </c>
      <c r="N102" s="81" t="s">
        <v>2002</v>
      </c>
      <c r="O102" s="81" t="s">
        <v>129</v>
      </c>
      <c r="P102" s="81">
        <v>154731.91</v>
      </c>
      <c r="Q102" s="81">
        <v>154731.91</v>
      </c>
      <c r="R102" s="81">
        <v>0</v>
      </c>
      <c r="S102" s="81">
        <v>154731.91</v>
      </c>
      <c r="T102" s="81">
        <v>0</v>
      </c>
      <c r="U102" s="81">
        <v>0</v>
      </c>
      <c r="V102" s="81">
        <v>12433776.560000001</v>
      </c>
      <c r="W102" s="81">
        <v>15542220.699999999</v>
      </c>
      <c r="X102" s="81" t="s">
        <v>164</v>
      </c>
      <c r="Y102" s="81" t="s">
        <v>161</v>
      </c>
      <c r="Z102" s="81"/>
      <c r="AA102" s="81"/>
      <c r="AB102" s="81">
        <v>891700037</v>
      </c>
      <c r="AC102" s="81">
        <v>9</v>
      </c>
      <c r="AD102" s="81" t="s">
        <v>2003</v>
      </c>
      <c r="AE102" s="81"/>
      <c r="AF102" s="81"/>
      <c r="AG102" s="81"/>
      <c r="AH102" s="81"/>
      <c r="AI102" s="81">
        <v>11001</v>
      </c>
      <c r="AJ102" s="81" t="s">
        <v>2004</v>
      </c>
      <c r="AK102" s="81">
        <v>6503300</v>
      </c>
      <c r="AL102" s="81"/>
      <c r="AM102" s="81" t="s">
        <v>2005</v>
      </c>
      <c r="AN102" s="81">
        <v>31</v>
      </c>
      <c r="AO102" s="81" t="s">
        <v>113</v>
      </c>
      <c r="AP102" s="81" t="s">
        <v>113</v>
      </c>
      <c r="AQ102" s="81" t="s">
        <v>805</v>
      </c>
    </row>
    <row r="103" spans="1:43" x14ac:dyDescent="0.25">
      <c r="A103" s="81">
        <v>2024</v>
      </c>
      <c r="B103" s="81">
        <v>5</v>
      </c>
      <c r="C103" s="81">
        <v>31</v>
      </c>
      <c r="D103" s="82">
        <v>45443</v>
      </c>
      <c r="E103" s="81" t="s">
        <v>123</v>
      </c>
      <c r="F103" s="81" t="s">
        <v>124</v>
      </c>
      <c r="G103" s="81" t="s">
        <v>102</v>
      </c>
      <c r="H103" s="81">
        <v>923</v>
      </c>
      <c r="I103" s="81">
        <v>923</v>
      </c>
      <c r="J103" s="81" t="s">
        <v>2001</v>
      </c>
      <c r="K103" s="81">
        <v>10</v>
      </c>
      <c r="L103" s="81">
        <v>6</v>
      </c>
      <c r="M103" s="81">
        <v>614505</v>
      </c>
      <c r="N103" s="81" t="s">
        <v>2002</v>
      </c>
      <c r="O103" s="81" t="s">
        <v>129</v>
      </c>
      <c r="P103" s="81">
        <v>154731.91</v>
      </c>
      <c r="Q103" s="81">
        <v>154731.91</v>
      </c>
      <c r="R103" s="81">
        <v>0</v>
      </c>
      <c r="S103" s="81">
        <v>154731.91</v>
      </c>
      <c r="T103" s="81">
        <v>0</v>
      </c>
      <c r="U103" s="81">
        <v>0</v>
      </c>
      <c r="V103" s="81">
        <v>12433776.560000001</v>
      </c>
      <c r="W103" s="81">
        <v>15542220.699999999</v>
      </c>
      <c r="X103" s="81" t="s">
        <v>165</v>
      </c>
      <c r="Y103" s="81" t="s">
        <v>166</v>
      </c>
      <c r="Z103" s="81"/>
      <c r="AA103" s="81"/>
      <c r="AB103" s="81">
        <v>891700037</v>
      </c>
      <c r="AC103" s="81">
        <v>9</v>
      </c>
      <c r="AD103" s="81" t="s">
        <v>2003</v>
      </c>
      <c r="AE103" s="81"/>
      <c r="AF103" s="81"/>
      <c r="AG103" s="81"/>
      <c r="AH103" s="81"/>
      <c r="AI103" s="81">
        <v>11001</v>
      </c>
      <c r="AJ103" s="81" t="s">
        <v>2004</v>
      </c>
      <c r="AK103" s="81">
        <v>6503300</v>
      </c>
      <c r="AL103" s="81"/>
      <c r="AM103" s="81" t="s">
        <v>2005</v>
      </c>
      <c r="AN103" s="81">
        <v>31</v>
      </c>
      <c r="AO103" s="81" t="s">
        <v>113</v>
      </c>
      <c r="AP103" s="81" t="s">
        <v>113</v>
      </c>
      <c r="AQ103" s="81" t="s">
        <v>805</v>
      </c>
    </row>
    <row r="104" spans="1:43" x14ac:dyDescent="0.25">
      <c r="A104" s="81">
        <v>2024</v>
      </c>
      <c r="B104" s="81">
        <v>6</v>
      </c>
      <c r="C104" s="81">
        <v>29</v>
      </c>
      <c r="D104" s="82">
        <v>45472</v>
      </c>
      <c r="E104" s="81" t="s">
        <v>123</v>
      </c>
      <c r="F104" s="81" t="s">
        <v>124</v>
      </c>
      <c r="G104" s="81" t="s">
        <v>102</v>
      </c>
      <c r="H104" s="81">
        <v>944</v>
      </c>
      <c r="I104" s="81">
        <v>944</v>
      </c>
      <c r="J104" s="81" t="s">
        <v>2001</v>
      </c>
      <c r="K104" s="81">
        <v>9</v>
      </c>
      <c r="L104" s="81">
        <v>6</v>
      </c>
      <c r="M104" s="81">
        <v>614505</v>
      </c>
      <c r="N104" s="81" t="s">
        <v>2002</v>
      </c>
      <c r="O104" s="81" t="s">
        <v>129</v>
      </c>
      <c r="P104" s="81">
        <v>163759.22</v>
      </c>
      <c r="Q104" s="81">
        <v>163759.22</v>
      </c>
      <c r="R104" s="81">
        <v>0</v>
      </c>
      <c r="S104" s="81">
        <v>163759.22</v>
      </c>
      <c r="T104" s="81">
        <v>0</v>
      </c>
      <c r="U104" s="81">
        <v>0</v>
      </c>
      <c r="V104" s="81">
        <v>15542220.699999999</v>
      </c>
      <c r="W104" s="81">
        <v>18650664.84</v>
      </c>
      <c r="X104" s="81" t="s">
        <v>180</v>
      </c>
      <c r="Y104" s="81" t="s">
        <v>181</v>
      </c>
      <c r="Z104" s="81"/>
      <c r="AA104" s="81"/>
      <c r="AB104" s="81">
        <v>891700037</v>
      </c>
      <c r="AC104" s="81">
        <v>9</v>
      </c>
      <c r="AD104" s="81" t="s">
        <v>2003</v>
      </c>
      <c r="AE104" s="81"/>
      <c r="AF104" s="81"/>
      <c r="AG104" s="81"/>
      <c r="AH104" s="81"/>
      <c r="AI104" s="81">
        <v>11001</v>
      </c>
      <c r="AJ104" s="81" t="s">
        <v>2004</v>
      </c>
      <c r="AK104" s="81">
        <v>6503300</v>
      </c>
      <c r="AL104" s="81"/>
      <c r="AM104" s="81" t="s">
        <v>2005</v>
      </c>
      <c r="AN104" s="81">
        <v>31</v>
      </c>
      <c r="AO104" s="81" t="s">
        <v>113</v>
      </c>
      <c r="AP104" s="81" t="s">
        <v>113</v>
      </c>
      <c r="AQ104" s="81" t="s">
        <v>805</v>
      </c>
    </row>
    <row r="105" spans="1:43" x14ac:dyDescent="0.25">
      <c r="A105" s="81">
        <v>2024</v>
      </c>
      <c r="B105" s="81">
        <v>6</v>
      </c>
      <c r="C105" s="81">
        <v>29</v>
      </c>
      <c r="D105" s="82">
        <v>45472</v>
      </c>
      <c r="E105" s="81" t="s">
        <v>123</v>
      </c>
      <c r="F105" s="81" t="s">
        <v>124</v>
      </c>
      <c r="G105" s="81" t="s">
        <v>102</v>
      </c>
      <c r="H105" s="81">
        <v>944</v>
      </c>
      <c r="I105" s="81">
        <v>944</v>
      </c>
      <c r="J105" s="81" t="s">
        <v>2001</v>
      </c>
      <c r="K105" s="81">
        <v>6</v>
      </c>
      <c r="L105" s="81">
        <v>6</v>
      </c>
      <c r="M105" s="81">
        <v>614505</v>
      </c>
      <c r="N105" s="81" t="s">
        <v>2002</v>
      </c>
      <c r="O105" s="81" t="s">
        <v>129</v>
      </c>
      <c r="P105" s="81">
        <v>154731.91</v>
      </c>
      <c r="Q105" s="81">
        <v>154731.91</v>
      </c>
      <c r="R105" s="81">
        <v>0</v>
      </c>
      <c r="S105" s="81">
        <v>154731.91</v>
      </c>
      <c r="T105" s="81">
        <v>0</v>
      </c>
      <c r="U105" s="81">
        <v>0</v>
      </c>
      <c r="V105" s="81">
        <v>15542220.699999999</v>
      </c>
      <c r="W105" s="81">
        <v>18650664.84</v>
      </c>
      <c r="X105" s="81" t="s">
        <v>164</v>
      </c>
      <c r="Y105" s="81" t="s">
        <v>161</v>
      </c>
      <c r="Z105" s="81"/>
      <c r="AA105" s="81"/>
      <c r="AB105" s="81">
        <v>891700037</v>
      </c>
      <c r="AC105" s="81">
        <v>9</v>
      </c>
      <c r="AD105" s="81" t="s">
        <v>2003</v>
      </c>
      <c r="AE105" s="81"/>
      <c r="AF105" s="81"/>
      <c r="AG105" s="81"/>
      <c r="AH105" s="81"/>
      <c r="AI105" s="81">
        <v>11001</v>
      </c>
      <c r="AJ105" s="81" t="s">
        <v>2004</v>
      </c>
      <c r="AK105" s="81">
        <v>6503300</v>
      </c>
      <c r="AL105" s="81"/>
      <c r="AM105" s="81" t="s">
        <v>2005</v>
      </c>
      <c r="AN105" s="81">
        <v>31</v>
      </c>
      <c r="AO105" s="81" t="s">
        <v>113</v>
      </c>
      <c r="AP105" s="81" t="s">
        <v>113</v>
      </c>
      <c r="AQ105" s="81" t="s">
        <v>805</v>
      </c>
    </row>
    <row r="106" spans="1:43" x14ac:dyDescent="0.25">
      <c r="A106" s="81">
        <v>2024</v>
      </c>
      <c r="B106" s="81">
        <v>6</v>
      </c>
      <c r="C106" s="81">
        <v>29</v>
      </c>
      <c r="D106" s="82">
        <v>45472</v>
      </c>
      <c r="E106" s="81" t="s">
        <v>123</v>
      </c>
      <c r="F106" s="81" t="s">
        <v>124</v>
      </c>
      <c r="G106" s="81" t="s">
        <v>102</v>
      </c>
      <c r="H106" s="81">
        <v>944</v>
      </c>
      <c r="I106" s="81">
        <v>944</v>
      </c>
      <c r="J106" s="81" t="s">
        <v>2001</v>
      </c>
      <c r="K106" s="81">
        <v>16</v>
      </c>
      <c r="L106" s="81">
        <v>6</v>
      </c>
      <c r="M106" s="81">
        <v>614505</v>
      </c>
      <c r="N106" s="81" t="s">
        <v>2002</v>
      </c>
      <c r="O106" s="81" t="s">
        <v>129</v>
      </c>
      <c r="P106" s="81">
        <v>154731.92000000001</v>
      </c>
      <c r="Q106" s="81">
        <v>154731.92000000001</v>
      </c>
      <c r="R106" s="81">
        <v>0</v>
      </c>
      <c r="S106" s="81">
        <v>154731.92000000001</v>
      </c>
      <c r="T106" s="81">
        <v>0</v>
      </c>
      <c r="U106" s="81">
        <v>0</v>
      </c>
      <c r="V106" s="81">
        <v>15542220.699999999</v>
      </c>
      <c r="W106" s="81">
        <v>18650664.84</v>
      </c>
      <c r="X106" s="81" t="s">
        <v>167</v>
      </c>
      <c r="Y106" s="81" t="s">
        <v>161</v>
      </c>
      <c r="Z106" s="81"/>
      <c r="AA106" s="81"/>
      <c r="AB106" s="81">
        <v>891700037</v>
      </c>
      <c r="AC106" s="81">
        <v>9</v>
      </c>
      <c r="AD106" s="81" t="s">
        <v>2003</v>
      </c>
      <c r="AE106" s="81"/>
      <c r="AF106" s="81"/>
      <c r="AG106" s="81"/>
      <c r="AH106" s="81"/>
      <c r="AI106" s="81">
        <v>11001</v>
      </c>
      <c r="AJ106" s="81" t="s">
        <v>2004</v>
      </c>
      <c r="AK106" s="81">
        <v>6503300</v>
      </c>
      <c r="AL106" s="81"/>
      <c r="AM106" s="81" t="s">
        <v>2005</v>
      </c>
      <c r="AN106" s="81">
        <v>31</v>
      </c>
      <c r="AO106" s="81" t="s">
        <v>113</v>
      </c>
      <c r="AP106" s="81" t="s">
        <v>113</v>
      </c>
      <c r="AQ106" s="81" t="s">
        <v>805</v>
      </c>
    </row>
    <row r="107" spans="1:43" x14ac:dyDescent="0.25">
      <c r="A107" s="81">
        <v>2024</v>
      </c>
      <c r="B107" s="81">
        <v>6</v>
      </c>
      <c r="C107" s="81">
        <v>29</v>
      </c>
      <c r="D107" s="82">
        <v>45472</v>
      </c>
      <c r="E107" s="81" t="s">
        <v>123</v>
      </c>
      <c r="F107" s="81" t="s">
        <v>124</v>
      </c>
      <c r="G107" s="81" t="s">
        <v>102</v>
      </c>
      <c r="H107" s="81">
        <v>944</v>
      </c>
      <c r="I107" s="81">
        <v>944</v>
      </c>
      <c r="J107" s="81" t="s">
        <v>2001</v>
      </c>
      <c r="K107" s="81">
        <v>5</v>
      </c>
      <c r="L107" s="81">
        <v>6</v>
      </c>
      <c r="M107" s="81">
        <v>614505</v>
      </c>
      <c r="N107" s="81" t="s">
        <v>2002</v>
      </c>
      <c r="O107" s="81" t="s">
        <v>129</v>
      </c>
      <c r="P107" s="81">
        <v>154731.91</v>
      </c>
      <c r="Q107" s="81">
        <v>154731.91</v>
      </c>
      <c r="R107" s="81">
        <v>0</v>
      </c>
      <c r="S107" s="81">
        <v>154731.91</v>
      </c>
      <c r="T107" s="81">
        <v>0</v>
      </c>
      <c r="U107" s="81">
        <v>0</v>
      </c>
      <c r="V107" s="81">
        <v>15542220.699999999</v>
      </c>
      <c r="W107" s="81">
        <v>18650664.84</v>
      </c>
      <c r="X107" s="81" t="s">
        <v>160</v>
      </c>
      <c r="Y107" s="81" t="s">
        <v>161</v>
      </c>
      <c r="Z107" s="81"/>
      <c r="AA107" s="81"/>
      <c r="AB107" s="81">
        <v>891700037</v>
      </c>
      <c r="AC107" s="81">
        <v>9</v>
      </c>
      <c r="AD107" s="81" t="s">
        <v>2003</v>
      </c>
      <c r="AE107" s="81"/>
      <c r="AF107" s="81"/>
      <c r="AG107" s="81"/>
      <c r="AH107" s="81"/>
      <c r="AI107" s="81">
        <v>11001</v>
      </c>
      <c r="AJ107" s="81" t="s">
        <v>2004</v>
      </c>
      <c r="AK107" s="81">
        <v>6503300</v>
      </c>
      <c r="AL107" s="81"/>
      <c r="AM107" s="81" t="s">
        <v>2005</v>
      </c>
      <c r="AN107" s="81">
        <v>31</v>
      </c>
      <c r="AO107" s="81" t="s">
        <v>113</v>
      </c>
      <c r="AP107" s="81" t="s">
        <v>113</v>
      </c>
      <c r="AQ107" s="81" t="s">
        <v>805</v>
      </c>
    </row>
    <row r="108" spans="1:43" x14ac:dyDescent="0.25">
      <c r="A108" s="81">
        <v>2024</v>
      </c>
      <c r="B108" s="81">
        <v>6</v>
      </c>
      <c r="C108" s="81">
        <v>29</v>
      </c>
      <c r="D108" s="82">
        <v>45472</v>
      </c>
      <c r="E108" s="81" t="s">
        <v>123</v>
      </c>
      <c r="F108" s="81" t="s">
        <v>124</v>
      </c>
      <c r="G108" s="81" t="s">
        <v>102</v>
      </c>
      <c r="H108" s="81">
        <v>944</v>
      </c>
      <c r="I108" s="81">
        <v>944</v>
      </c>
      <c r="J108" s="81" t="s">
        <v>2001</v>
      </c>
      <c r="K108" s="81">
        <v>14</v>
      </c>
      <c r="L108" s="81">
        <v>6</v>
      </c>
      <c r="M108" s="81">
        <v>614505</v>
      </c>
      <c r="N108" s="81" t="s">
        <v>2002</v>
      </c>
      <c r="O108" s="81" t="s">
        <v>129</v>
      </c>
      <c r="P108" s="81">
        <v>154731.92000000001</v>
      </c>
      <c r="Q108" s="81">
        <v>154731.92000000001</v>
      </c>
      <c r="R108" s="81">
        <v>0</v>
      </c>
      <c r="S108" s="81">
        <v>154731.92000000001</v>
      </c>
      <c r="T108" s="81">
        <v>0</v>
      </c>
      <c r="U108" s="81">
        <v>0</v>
      </c>
      <c r="V108" s="81">
        <v>15542220.699999999</v>
      </c>
      <c r="W108" s="81">
        <v>18650664.84</v>
      </c>
      <c r="X108" s="81" t="s">
        <v>306</v>
      </c>
      <c r="Y108" s="81" t="s">
        <v>307</v>
      </c>
      <c r="Z108" s="81"/>
      <c r="AA108" s="81"/>
      <c r="AB108" s="81">
        <v>891700037</v>
      </c>
      <c r="AC108" s="81">
        <v>9</v>
      </c>
      <c r="AD108" s="81" t="s">
        <v>2003</v>
      </c>
      <c r="AE108" s="81"/>
      <c r="AF108" s="81"/>
      <c r="AG108" s="81"/>
      <c r="AH108" s="81"/>
      <c r="AI108" s="81">
        <v>11001</v>
      </c>
      <c r="AJ108" s="81" t="s">
        <v>2004</v>
      </c>
      <c r="AK108" s="81">
        <v>6503300</v>
      </c>
      <c r="AL108" s="81"/>
      <c r="AM108" s="81" t="s">
        <v>2005</v>
      </c>
      <c r="AN108" s="81">
        <v>31</v>
      </c>
      <c r="AO108" s="81" t="s">
        <v>113</v>
      </c>
      <c r="AP108" s="81" t="s">
        <v>113</v>
      </c>
      <c r="AQ108" s="81" t="s">
        <v>805</v>
      </c>
    </row>
    <row r="109" spans="1:43" x14ac:dyDescent="0.25">
      <c r="A109" s="81">
        <v>2024</v>
      </c>
      <c r="B109" s="81">
        <v>6</v>
      </c>
      <c r="C109" s="81">
        <v>29</v>
      </c>
      <c r="D109" s="82">
        <v>45472</v>
      </c>
      <c r="E109" s="81" t="s">
        <v>123</v>
      </c>
      <c r="F109" s="81" t="s">
        <v>124</v>
      </c>
      <c r="G109" s="81" t="s">
        <v>102</v>
      </c>
      <c r="H109" s="81">
        <v>944</v>
      </c>
      <c r="I109" s="81">
        <v>944</v>
      </c>
      <c r="J109" s="81" t="s">
        <v>2001</v>
      </c>
      <c r="K109" s="81">
        <v>20</v>
      </c>
      <c r="L109" s="81">
        <v>6</v>
      </c>
      <c r="M109" s="81">
        <v>614505</v>
      </c>
      <c r="N109" s="81" t="s">
        <v>2002</v>
      </c>
      <c r="O109" s="81" t="s">
        <v>129</v>
      </c>
      <c r="P109" s="81">
        <v>157729</v>
      </c>
      <c r="Q109" s="81">
        <v>157729</v>
      </c>
      <c r="R109" s="81">
        <v>0</v>
      </c>
      <c r="S109" s="81">
        <v>157729</v>
      </c>
      <c r="T109" s="81">
        <v>0</v>
      </c>
      <c r="U109" s="81">
        <v>0</v>
      </c>
      <c r="V109" s="81">
        <v>15542220.699999999</v>
      </c>
      <c r="W109" s="81">
        <v>18650664.84</v>
      </c>
      <c r="X109" s="81" t="s">
        <v>158</v>
      </c>
      <c r="Y109" s="81" t="s">
        <v>159</v>
      </c>
      <c r="Z109" s="81"/>
      <c r="AA109" s="81"/>
      <c r="AB109" s="81">
        <v>891700037</v>
      </c>
      <c r="AC109" s="81">
        <v>9</v>
      </c>
      <c r="AD109" s="81" t="s">
        <v>2003</v>
      </c>
      <c r="AE109" s="81"/>
      <c r="AF109" s="81"/>
      <c r="AG109" s="81"/>
      <c r="AH109" s="81"/>
      <c r="AI109" s="81">
        <v>11001</v>
      </c>
      <c r="AJ109" s="81" t="s">
        <v>2004</v>
      </c>
      <c r="AK109" s="81">
        <v>6503300</v>
      </c>
      <c r="AL109" s="81"/>
      <c r="AM109" s="81" t="s">
        <v>2005</v>
      </c>
      <c r="AN109" s="81">
        <v>31</v>
      </c>
      <c r="AO109" s="81" t="s">
        <v>113</v>
      </c>
      <c r="AP109" s="81" t="s">
        <v>113</v>
      </c>
      <c r="AQ109" s="81" t="s">
        <v>805</v>
      </c>
    </row>
    <row r="110" spans="1:43" x14ac:dyDescent="0.25">
      <c r="A110" s="81">
        <v>2024</v>
      </c>
      <c r="B110" s="81">
        <v>6</v>
      </c>
      <c r="C110" s="81">
        <v>29</v>
      </c>
      <c r="D110" s="82">
        <v>45472</v>
      </c>
      <c r="E110" s="81" t="s">
        <v>123</v>
      </c>
      <c r="F110" s="81" t="s">
        <v>124</v>
      </c>
      <c r="G110" s="81" t="s">
        <v>102</v>
      </c>
      <c r="H110" s="81">
        <v>944</v>
      </c>
      <c r="I110" s="81">
        <v>944</v>
      </c>
      <c r="J110" s="81" t="s">
        <v>2001</v>
      </c>
      <c r="K110" s="81">
        <v>15</v>
      </c>
      <c r="L110" s="81">
        <v>6</v>
      </c>
      <c r="M110" s="81">
        <v>614505</v>
      </c>
      <c r="N110" s="81" t="s">
        <v>2002</v>
      </c>
      <c r="O110" s="81" t="s">
        <v>129</v>
      </c>
      <c r="P110" s="81">
        <v>154731.92000000001</v>
      </c>
      <c r="Q110" s="81">
        <v>154731.92000000001</v>
      </c>
      <c r="R110" s="81">
        <v>0</v>
      </c>
      <c r="S110" s="81">
        <v>154731.92000000001</v>
      </c>
      <c r="T110" s="81">
        <v>0</v>
      </c>
      <c r="U110" s="81">
        <v>0</v>
      </c>
      <c r="V110" s="81">
        <v>15542220.699999999</v>
      </c>
      <c r="W110" s="81">
        <v>18650664.84</v>
      </c>
      <c r="X110" s="81" t="s">
        <v>201</v>
      </c>
      <c r="Y110" s="81" t="s">
        <v>202</v>
      </c>
      <c r="Z110" s="81"/>
      <c r="AA110" s="81"/>
      <c r="AB110" s="81">
        <v>891700037</v>
      </c>
      <c r="AC110" s="81">
        <v>9</v>
      </c>
      <c r="AD110" s="81" t="s">
        <v>2003</v>
      </c>
      <c r="AE110" s="81"/>
      <c r="AF110" s="81"/>
      <c r="AG110" s="81"/>
      <c r="AH110" s="81"/>
      <c r="AI110" s="81">
        <v>11001</v>
      </c>
      <c r="AJ110" s="81" t="s">
        <v>2004</v>
      </c>
      <c r="AK110" s="81">
        <v>6503300</v>
      </c>
      <c r="AL110" s="81"/>
      <c r="AM110" s="81" t="s">
        <v>2005</v>
      </c>
      <c r="AN110" s="81">
        <v>31</v>
      </c>
      <c r="AO110" s="81" t="s">
        <v>113</v>
      </c>
      <c r="AP110" s="81" t="s">
        <v>113</v>
      </c>
      <c r="AQ110" s="81" t="s">
        <v>805</v>
      </c>
    </row>
    <row r="111" spans="1:43" x14ac:dyDescent="0.25">
      <c r="A111" s="81">
        <v>2024</v>
      </c>
      <c r="B111" s="81">
        <v>6</v>
      </c>
      <c r="C111" s="81">
        <v>29</v>
      </c>
      <c r="D111" s="82">
        <v>45472</v>
      </c>
      <c r="E111" s="81" t="s">
        <v>123</v>
      </c>
      <c r="F111" s="81" t="s">
        <v>124</v>
      </c>
      <c r="G111" s="81" t="s">
        <v>102</v>
      </c>
      <c r="H111" s="81">
        <v>944</v>
      </c>
      <c r="I111" s="81">
        <v>944</v>
      </c>
      <c r="J111" s="81" t="s">
        <v>2001</v>
      </c>
      <c r="K111" s="81">
        <v>13</v>
      </c>
      <c r="L111" s="81">
        <v>6</v>
      </c>
      <c r="M111" s="81">
        <v>614505</v>
      </c>
      <c r="N111" s="81" t="s">
        <v>2002</v>
      </c>
      <c r="O111" s="81" t="s">
        <v>129</v>
      </c>
      <c r="P111" s="81">
        <v>154731.92000000001</v>
      </c>
      <c r="Q111" s="81">
        <v>154731.92000000001</v>
      </c>
      <c r="R111" s="81">
        <v>0</v>
      </c>
      <c r="S111" s="81">
        <v>154731.92000000001</v>
      </c>
      <c r="T111" s="81">
        <v>0</v>
      </c>
      <c r="U111" s="81">
        <v>0</v>
      </c>
      <c r="V111" s="81">
        <v>15542220.699999999</v>
      </c>
      <c r="W111" s="81">
        <v>18650664.84</v>
      </c>
      <c r="X111" s="81" t="s">
        <v>148</v>
      </c>
      <c r="Y111" s="81" t="s">
        <v>149</v>
      </c>
      <c r="Z111" s="81"/>
      <c r="AA111" s="81"/>
      <c r="AB111" s="81">
        <v>891700037</v>
      </c>
      <c r="AC111" s="81">
        <v>9</v>
      </c>
      <c r="AD111" s="81" t="s">
        <v>2003</v>
      </c>
      <c r="AE111" s="81"/>
      <c r="AF111" s="81"/>
      <c r="AG111" s="81"/>
      <c r="AH111" s="81"/>
      <c r="AI111" s="81">
        <v>11001</v>
      </c>
      <c r="AJ111" s="81" t="s">
        <v>2004</v>
      </c>
      <c r="AK111" s="81">
        <v>6503300</v>
      </c>
      <c r="AL111" s="81"/>
      <c r="AM111" s="81" t="s">
        <v>2005</v>
      </c>
      <c r="AN111" s="81">
        <v>31</v>
      </c>
      <c r="AO111" s="81" t="s">
        <v>113</v>
      </c>
      <c r="AP111" s="81" t="s">
        <v>113</v>
      </c>
      <c r="AQ111" s="81" t="s">
        <v>805</v>
      </c>
    </row>
    <row r="112" spans="1:43" x14ac:dyDescent="0.25">
      <c r="A112" s="81">
        <v>2024</v>
      </c>
      <c r="B112" s="81">
        <v>6</v>
      </c>
      <c r="C112" s="81">
        <v>29</v>
      </c>
      <c r="D112" s="82">
        <v>45472</v>
      </c>
      <c r="E112" s="81" t="s">
        <v>123</v>
      </c>
      <c r="F112" s="81" t="s">
        <v>124</v>
      </c>
      <c r="G112" s="81" t="s">
        <v>102</v>
      </c>
      <c r="H112" s="81">
        <v>944</v>
      </c>
      <c r="I112" s="81">
        <v>944</v>
      </c>
      <c r="J112" s="81" t="s">
        <v>2001</v>
      </c>
      <c r="K112" s="81">
        <v>18</v>
      </c>
      <c r="L112" s="81">
        <v>6</v>
      </c>
      <c r="M112" s="81">
        <v>614505</v>
      </c>
      <c r="N112" s="81" t="s">
        <v>2002</v>
      </c>
      <c r="O112" s="81" t="s">
        <v>129</v>
      </c>
      <c r="P112" s="81">
        <v>164078.54</v>
      </c>
      <c r="Q112" s="81">
        <v>164078.54</v>
      </c>
      <c r="R112" s="81">
        <v>0</v>
      </c>
      <c r="S112" s="81">
        <v>164078.54</v>
      </c>
      <c r="T112" s="81">
        <v>0</v>
      </c>
      <c r="U112" s="81">
        <v>0</v>
      </c>
      <c r="V112" s="81">
        <v>15542220.699999999</v>
      </c>
      <c r="W112" s="81">
        <v>18650664.84</v>
      </c>
      <c r="X112" s="81" t="s">
        <v>182</v>
      </c>
      <c r="Y112" s="81" t="s">
        <v>183</v>
      </c>
      <c r="Z112" s="81"/>
      <c r="AA112" s="81"/>
      <c r="AB112" s="81">
        <v>891700037</v>
      </c>
      <c r="AC112" s="81">
        <v>9</v>
      </c>
      <c r="AD112" s="81" t="s">
        <v>2003</v>
      </c>
      <c r="AE112" s="81"/>
      <c r="AF112" s="81"/>
      <c r="AG112" s="81"/>
      <c r="AH112" s="81"/>
      <c r="AI112" s="81">
        <v>11001</v>
      </c>
      <c r="AJ112" s="81" t="s">
        <v>2004</v>
      </c>
      <c r="AK112" s="81">
        <v>6503300</v>
      </c>
      <c r="AL112" s="81"/>
      <c r="AM112" s="81" t="s">
        <v>2005</v>
      </c>
      <c r="AN112" s="81">
        <v>31</v>
      </c>
      <c r="AO112" s="81" t="s">
        <v>113</v>
      </c>
      <c r="AP112" s="81" t="s">
        <v>113</v>
      </c>
      <c r="AQ112" s="81" t="s">
        <v>805</v>
      </c>
    </row>
    <row r="113" spans="1:43" x14ac:dyDescent="0.25">
      <c r="A113" s="81">
        <v>2024</v>
      </c>
      <c r="B113" s="81">
        <v>6</v>
      </c>
      <c r="C113" s="81">
        <v>29</v>
      </c>
      <c r="D113" s="82">
        <v>45472</v>
      </c>
      <c r="E113" s="81" t="s">
        <v>123</v>
      </c>
      <c r="F113" s="81" t="s">
        <v>124</v>
      </c>
      <c r="G113" s="81" t="s">
        <v>102</v>
      </c>
      <c r="H113" s="81">
        <v>944</v>
      </c>
      <c r="I113" s="81">
        <v>944</v>
      </c>
      <c r="J113" s="81" t="s">
        <v>2001</v>
      </c>
      <c r="K113" s="81">
        <v>8</v>
      </c>
      <c r="L113" s="81">
        <v>6</v>
      </c>
      <c r="M113" s="81">
        <v>614505</v>
      </c>
      <c r="N113" s="81" t="s">
        <v>2002</v>
      </c>
      <c r="O113" s="81" t="s">
        <v>129</v>
      </c>
      <c r="P113" s="81">
        <v>163759.22</v>
      </c>
      <c r="Q113" s="81">
        <v>163759.22</v>
      </c>
      <c r="R113" s="81">
        <v>0</v>
      </c>
      <c r="S113" s="81">
        <v>163759.22</v>
      </c>
      <c r="T113" s="81">
        <v>0</v>
      </c>
      <c r="U113" s="81">
        <v>0</v>
      </c>
      <c r="V113" s="81">
        <v>15542220.699999999</v>
      </c>
      <c r="W113" s="81">
        <v>18650664.84</v>
      </c>
      <c r="X113" s="81" t="s">
        <v>169</v>
      </c>
      <c r="Y113" s="81" t="s">
        <v>170</v>
      </c>
      <c r="Z113" s="81"/>
      <c r="AA113" s="81"/>
      <c r="AB113" s="81">
        <v>891700037</v>
      </c>
      <c r="AC113" s="81">
        <v>9</v>
      </c>
      <c r="AD113" s="81" t="s">
        <v>2003</v>
      </c>
      <c r="AE113" s="81"/>
      <c r="AF113" s="81"/>
      <c r="AG113" s="81"/>
      <c r="AH113" s="81"/>
      <c r="AI113" s="81">
        <v>11001</v>
      </c>
      <c r="AJ113" s="81" t="s">
        <v>2004</v>
      </c>
      <c r="AK113" s="81">
        <v>6503300</v>
      </c>
      <c r="AL113" s="81"/>
      <c r="AM113" s="81" t="s">
        <v>2005</v>
      </c>
      <c r="AN113" s="81">
        <v>31</v>
      </c>
      <c r="AO113" s="81" t="s">
        <v>113</v>
      </c>
      <c r="AP113" s="81" t="s">
        <v>113</v>
      </c>
      <c r="AQ113" s="81" t="s">
        <v>805</v>
      </c>
    </row>
    <row r="114" spans="1:43" x14ac:dyDescent="0.25">
      <c r="A114" s="81">
        <v>2024</v>
      </c>
      <c r="B114" s="81">
        <v>6</v>
      </c>
      <c r="C114" s="81">
        <v>29</v>
      </c>
      <c r="D114" s="82">
        <v>45472</v>
      </c>
      <c r="E114" s="81" t="s">
        <v>123</v>
      </c>
      <c r="F114" s="81" t="s">
        <v>124</v>
      </c>
      <c r="G114" s="81" t="s">
        <v>102</v>
      </c>
      <c r="H114" s="81">
        <v>944</v>
      </c>
      <c r="I114" s="81">
        <v>944</v>
      </c>
      <c r="J114" s="81" t="s">
        <v>2001</v>
      </c>
      <c r="K114" s="81">
        <v>7</v>
      </c>
      <c r="L114" s="81">
        <v>6</v>
      </c>
      <c r="M114" s="81">
        <v>614505</v>
      </c>
      <c r="N114" s="81" t="s">
        <v>2002</v>
      </c>
      <c r="O114" s="81" t="s">
        <v>129</v>
      </c>
      <c r="P114" s="81">
        <v>163759.22</v>
      </c>
      <c r="Q114" s="81">
        <v>163759.22</v>
      </c>
      <c r="R114" s="81">
        <v>0</v>
      </c>
      <c r="S114" s="81">
        <v>163759.22</v>
      </c>
      <c r="T114" s="81">
        <v>0</v>
      </c>
      <c r="U114" s="81">
        <v>0</v>
      </c>
      <c r="V114" s="81">
        <v>15542220.699999999</v>
      </c>
      <c r="W114" s="81">
        <v>18650664.84</v>
      </c>
      <c r="X114" s="81" t="s">
        <v>196</v>
      </c>
      <c r="Y114" s="81" t="s">
        <v>170</v>
      </c>
      <c r="Z114" s="81"/>
      <c r="AA114" s="81"/>
      <c r="AB114" s="81">
        <v>891700037</v>
      </c>
      <c r="AC114" s="81">
        <v>9</v>
      </c>
      <c r="AD114" s="81" t="s">
        <v>2003</v>
      </c>
      <c r="AE114" s="81"/>
      <c r="AF114" s="81"/>
      <c r="AG114" s="81"/>
      <c r="AH114" s="81"/>
      <c r="AI114" s="81">
        <v>11001</v>
      </c>
      <c r="AJ114" s="81" t="s">
        <v>2004</v>
      </c>
      <c r="AK114" s="81">
        <v>6503300</v>
      </c>
      <c r="AL114" s="81"/>
      <c r="AM114" s="81" t="s">
        <v>2005</v>
      </c>
      <c r="AN114" s="81">
        <v>31</v>
      </c>
      <c r="AO114" s="81" t="s">
        <v>113</v>
      </c>
      <c r="AP114" s="81" t="s">
        <v>113</v>
      </c>
      <c r="AQ114" s="81" t="s">
        <v>805</v>
      </c>
    </row>
    <row r="115" spans="1:43" x14ac:dyDescent="0.25">
      <c r="A115" s="81">
        <v>2024</v>
      </c>
      <c r="B115" s="81">
        <v>6</v>
      </c>
      <c r="C115" s="81">
        <v>29</v>
      </c>
      <c r="D115" s="82">
        <v>45472</v>
      </c>
      <c r="E115" s="81" t="s">
        <v>123</v>
      </c>
      <c r="F115" s="81" t="s">
        <v>124</v>
      </c>
      <c r="G115" s="81" t="s">
        <v>102</v>
      </c>
      <c r="H115" s="81">
        <v>944</v>
      </c>
      <c r="I115" s="81">
        <v>944</v>
      </c>
      <c r="J115" s="81" t="s">
        <v>2001</v>
      </c>
      <c r="K115" s="81">
        <v>21</v>
      </c>
      <c r="L115" s="81">
        <v>6</v>
      </c>
      <c r="M115" s="81">
        <v>614505</v>
      </c>
      <c r="N115" s="81" t="s">
        <v>2002</v>
      </c>
      <c r="O115" s="81" t="s">
        <v>129</v>
      </c>
      <c r="P115" s="81">
        <v>166678.69</v>
      </c>
      <c r="Q115" s="81">
        <v>166678.69</v>
      </c>
      <c r="R115" s="81">
        <v>0</v>
      </c>
      <c r="S115" s="81">
        <v>166678.69</v>
      </c>
      <c r="T115" s="81">
        <v>0</v>
      </c>
      <c r="U115" s="81">
        <v>0</v>
      </c>
      <c r="V115" s="81">
        <v>15542220.699999999</v>
      </c>
      <c r="W115" s="81">
        <v>18650664.84</v>
      </c>
      <c r="X115" s="81" t="s">
        <v>193</v>
      </c>
      <c r="Y115" s="81" t="s">
        <v>194</v>
      </c>
      <c r="Z115" s="81"/>
      <c r="AA115" s="81"/>
      <c r="AB115" s="81">
        <v>891700037</v>
      </c>
      <c r="AC115" s="81">
        <v>9</v>
      </c>
      <c r="AD115" s="81" t="s">
        <v>2003</v>
      </c>
      <c r="AE115" s="81"/>
      <c r="AF115" s="81"/>
      <c r="AG115" s="81"/>
      <c r="AH115" s="81"/>
      <c r="AI115" s="81">
        <v>11001</v>
      </c>
      <c r="AJ115" s="81" t="s">
        <v>2004</v>
      </c>
      <c r="AK115" s="81">
        <v>6503300</v>
      </c>
      <c r="AL115" s="81"/>
      <c r="AM115" s="81" t="s">
        <v>2005</v>
      </c>
      <c r="AN115" s="81">
        <v>31</v>
      </c>
      <c r="AO115" s="81" t="s">
        <v>113</v>
      </c>
      <c r="AP115" s="81" t="s">
        <v>113</v>
      </c>
      <c r="AQ115" s="81" t="s">
        <v>805</v>
      </c>
    </row>
    <row r="116" spans="1:43" x14ac:dyDescent="0.25">
      <c r="A116" s="81">
        <v>2024</v>
      </c>
      <c r="B116" s="81">
        <v>6</v>
      </c>
      <c r="C116" s="81">
        <v>29</v>
      </c>
      <c r="D116" s="82">
        <v>45472</v>
      </c>
      <c r="E116" s="81" t="s">
        <v>123</v>
      </c>
      <c r="F116" s="81" t="s">
        <v>124</v>
      </c>
      <c r="G116" s="81" t="s">
        <v>102</v>
      </c>
      <c r="H116" s="81">
        <v>944</v>
      </c>
      <c r="I116" s="81">
        <v>944</v>
      </c>
      <c r="J116" s="81" t="s">
        <v>2001</v>
      </c>
      <c r="K116" s="81">
        <v>2</v>
      </c>
      <c r="L116" s="81">
        <v>6</v>
      </c>
      <c r="M116" s="81">
        <v>614505</v>
      </c>
      <c r="N116" s="81" t="s">
        <v>2002</v>
      </c>
      <c r="O116" s="81" t="s">
        <v>129</v>
      </c>
      <c r="P116" s="81">
        <v>219058.52</v>
      </c>
      <c r="Q116" s="81">
        <v>219058.52</v>
      </c>
      <c r="R116" s="81">
        <v>0</v>
      </c>
      <c r="S116" s="81">
        <v>219058.52</v>
      </c>
      <c r="T116" s="81">
        <v>0</v>
      </c>
      <c r="U116" s="81">
        <v>0</v>
      </c>
      <c r="V116" s="81">
        <v>15542220.699999999</v>
      </c>
      <c r="W116" s="81">
        <v>18650664.84</v>
      </c>
      <c r="X116" s="81" t="s">
        <v>184</v>
      </c>
      <c r="Y116" s="81" t="s">
        <v>185</v>
      </c>
      <c r="Z116" s="81"/>
      <c r="AA116" s="81"/>
      <c r="AB116" s="81">
        <v>891700037</v>
      </c>
      <c r="AC116" s="81">
        <v>9</v>
      </c>
      <c r="AD116" s="81" t="s">
        <v>2003</v>
      </c>
      <c r="AE116" s="81"/>
      <c r="AF116" s="81"/>
      <c r="AG116" s="81"/>
      <c r="AH116" s="81"/>
      <c r="AI116" s="81">
        <v>11001</v>
      </c>
      <c r="AJ116" s="81" t="s">
        <v>2004</v>
      </c>
      <c r="AK116" s="81">
        <v>6503300</v>
      </c>
      <c r="AL116" s="81"/>
      <c r="AM116" s="81" t="s">
        <v>2005</v>
      </c>
      <c r="AN116" s="81">
        <v>31</v>
      </c>
      <c r="AO116" s="81" t="s">
        <v>113</v>
      </c>
      <c r="AP116" s="81" t="s">
        <v>113</v>
      </c>
      <c r="AQ116" s="81" t="s">
        <v>805</v>
      </c>
    </row>
    <row r="117" spans="1:43" x14ac:dyDescent="0.25">
      <c r="A117" s="81">
        <v>2024</v>
      </c>
      <c r="B117" s="81">
        <v>6</v>
      </c>
      <c r="C117" s="81">
        <v>29</v>
      </c>
      <c r="D117" s="82">
        <v>45472</v>
      </c>
      <c r="E117" s="81" t="s">
        <v>123</v>
      </c>
      <c r="F117" s="81" t="s">
        <v>124</v>
      </c>
      <c r="G117" s="81" t="s">
        <v>102</v>
      </c>
      <c r="H117" s="81">
        <v>944</v>
      </c>
      <c r="I117" s="81">
        <v>944</v>
      </c>
      <c r="J117" s="81" t="s">
        <v>2001</v>
      </c>
      <c r="K117" s="81">
        <v>3</v>
      </c>
      <c r="L117" s="81">
        <v>6</v>
      </c>
      <c r="M117" s="81">
        <v>614505</v>
      </c>
      <c r="N117" s="81" t="s">
        <v>2002</v>
      </c>
      <c r="O117" s="81" t="s">
        <v>129</v>
      </c>
      <c r="P117" s="81">
        <v>174662</v>
      </c>
      <c r="Q117" s="81">
        <v>174662</v>
      </c>
      <c r="R117" s="81">
        <v>0</v>
      </c>
      <c r="S117" s="81">
        <v>174662</v>
      </c>
      <c r="T117" s="81">
        <v>0</v>
      </c>
      <c r="U117" s="81">
        <v>0</v>
      </c>
      <c r="V117" s="81">
        <v>15542220.699999999</v>
      </c>
      <c r="W117" s="81">
        <v>18650664.84</v>
      </c>
      <c r="X117" s="81" t="s">
        <v>197</v>
      </c>
      <c r="Y117" s="81" t="s">
        <v>198</v>
      </c>
      <c r="Z117" s="81"/>
      <c r="AA117" s="81"/>
      <c r="AB117" s="81">
        <v>891700037</v>
      </c>
      <c r="AC117" s="81">
        <v>9</v>
      </c>
      <c r="AD117" s="81" t="s">
        <v>2003</v>
      </c>
      <c r="AE117" s="81"/>
      <c r="AF117" s="81"/>
      <c r="AG117" s="81"/>
      <c r="AH117" s="81"/>
      <c r="AI117" s="81">
        <v>11001</v>
      </c>
      <c r="AJ117" s="81" t="s">
        <v>2004</v>
      </c>
      <c r="AK117" s="81">
        <v>6503300</v>
      </c>
      <c r="AL117" s="81"/>
      <c r="AM117" s="81" t="s">
        <v>2005</v>
      </c>
      <c r="AN117" s="81">
        <v>31</v>
      </c>
      <c r="AO117" s="81" t="s">
        <v>113</v>
      </c>
      <c r="AP117" s="81" t="s">
        <v>113</v>
      </c>
      <c r="AQ117" s="81" t="s">
        <v>805</v>
      </c>
    </row>
    <row r="118" spans="1:43" x14ac:dyDescent="0.25">
      <c r="A118" s="81">
        <v>2024</v>
      </c>
      <c r="B118" s="81">
        <v>6</v>
      </c>
      <c r="C118" s="81">
        <v>29</v>
      </c>
      <c r="D118" s="82">
        <v>45472</v>
      </c>
      <c r="E118" s="81" t="s">
        <v>123</v>
      </c>
      <c r="F118" s="81" t="s">
        <v>124</v>
      </c>
      <c r="G118" s="81" t="s">
        <v>102</v>
      </c>
      <c r="H118" s="81">
        <v>944</v>
      </c>
      <c r="I118" s="81">
        <v>944</v>
      </c>
      <c r="J118" s="81" t="s">
        <v>2001</v>
      </c>
      <c r="K118" s="81">
        <v>17</v>
      </c>
      <c r="L118" s="81">
        <v>6</v>
      </c>
      <c r="M118" s="81">
        <v>614505</v>
      </c>
      <c r="N118" s="81" t="s">
        <v>2002</v>
      </c>
      <c r="O118" s="81" t="s">
        <v>129</v>
      </c>
      <c r="P118" s="81">
        <v>178613.24</v>
      </c>
      <c r="Q118" s="81">
        <v>178613.24</v>
      </c>
      <c r="R118" s="81">
        <v>0</v>
      </c>
      <c r="S118" s="81">
        <v>178613.24</v>
      </c>
      <c r="T118" s="81">
        <v>0</v>
      </c>
      <c r="U118" s="81">
        <v>0</v>
      </c>
      <c r="V118" s="81">
        <v>15542220.699999999</v>
      </c>
      <c r="W118" s="81">
        <v>18650664.84</v>
      </c>
      <c r="X118" s="81" t="s">
        <v>203</v>
      </c>
      <c r="Y118" s="81" t="s">
        <v>204</v>
      </c>
      <c r="Z118" s="81"/>
      <c r="AA118" s="81"/>
      <c r="AB118" s="81">
        <v>891700037</v>
      </c>
      <c r="AC118" s="81">
        <v>9</v>
      </c>
      <c r="AD118" s="81" t="s">
        <v>2003</v>
      </c>
      <c r="AE118" s="81"/>
      <c r="AF118" s="81"/>
      <c r="AG118" s="81"/>
      <c r="AH118" s="81"/>
      <c r="AI118" s="81">
        <v>11001</v>
      </c>
      <c r="AJ118" s="81" t="s">
        <v>2004</v>
      </c>
      <c r="AK118" s="81">
        <v>6503300</v>
      </c>
      <c r="AL118" s="81"/>
      <c r="AM118" s="81" t="s">
        <v>2005</v>
      </c>
      <c r="AN118" s="81">
        <v>31</v>
      </c>
      <c r="AO118" s="81" t="s">
        <v>113</v>
      </c>
      <c r="AP118" s="81" t="s">
        <v>113</v>
      </c>
      <c r="AQ118" s="81" t="s">
        <v>805</v>
      </c>
    </row>
    <row r="119" spans="1:43" x14ac:dyDescent="0.25">
      <c r="A119" s="81">
        <v>2024</v>
      </c>
      <c r="B119" s="81">
        <v>6</v>
      </c>
      <c r="C119" s="81">
        <v>29</v>
      </c>
      <c r="D119" s="82">
        <v>45472</v>
      </c>
      <c r="E119" s="81" t="s">
        <v>123</v>
      </c>
      <c r="F119" s="81" t="s">
        <v>124</v>
      </c>
      <c r="G119" s="81" t="s">
        <v>102</v>
      </c>
      <c r="H119" s="81">
        <v>944</v>
      </c>
      <c r="I119" s="81">
        <v>944</v>
      </c>
      <c r="J119" s="81" t="s">
        <v>2001</v>
      </c>
      <c r="K119" s="81">
        <v>1</v>
      </c>
      <c r="L119" s="81">
        <v>6</v>
      </c>
      <c r="M119" s="81">
        <v>614505</v>
      </c>
      <c r="N119" s="81" t="s">
        <v>2002</v>
      </c>
      <c r="O119" s="81" t="s">
        <v>129</v>
      </c>
      <c r="P119" s="81">
        <v>163759.24</v>
      </c>
      <c r="Q119" s="81">
        <v>163759.24</v>
      </c>
      <c r="R119" s="81">
        <v>0</v>
      </c>
      <c r="S119" s="81">
        <v>163759.24</v>
      </c>
      <c r="T119" s="81">
        <v>0</v>
      </c>
      <c r="U119" s="81">
        <v>0</v>
      </c>
      <c r="V119" s="81">
        <v>15542220.699999999</v>
      </c>
      <c r="W119" s="81">
        <v>18650664.84</v>
      </c>
      <c r="X119" s="81" t="s">
        <v>199</v>
      </c>
      <c r="Y119" s="81" t="s">
        <v>200</v>
      </c>
      <c r="Z119" s="81"/>
      <c r="AA119" s="81"/>
      <c r="AB119" s="81">
        <v>891700037</v>
      </c>
      <c r="AC119" s="81">
        <v>9</v>
      </c>
      <c r="AD119" s="81" t="s">
        <v>2003</v>
      </c>
      <c r="AE119" s="81"/>
      <c r="AF119" s="81"/>
      <c r="AG119" s="81"/>
      <c r="AH119" s="81"/>
      <c r="AI119" s="81">
        <v>11001</v>
      </c>
      <c r="AJ119" s="81" t="s">
        <v>2004</v>
      </c>
      <c r="AK119" s="81">
        <v>6503300</v>
      </c>
      <c r="AL119" s="81"/>
      <c r="AM119" s="81" t="s">
        <v>2005</v>
      </c>
      <c r="AN119" s="81">
        <v>31</v>
      </c>
      <c r="AO119" s="81" t="s">
        <v>113</v>
      </c>
      <c r="AP119" s="81" t="s">
        <v>113</v>
      </c>
      <c r="AQ119" s="81" t="s">
        <v>805</v>
      </c>
    </row>
    <row r="120" spans="1:43" x14ac:dyDescent="0.25">
      <c r="A120" s="81">
        <v>2024</v>
      </c>
      <c r="B120" s="81">
        <v>6</v>
      </c>
      <c r="C120" s="81">
        <v>29</v>
      </c>
      <c r="D120" s="82">
        <v>45472</v>
      </c>
      <c r="E120" s="81" t="s">
        <v>123</v>
      </c>
      <c r="F120" s="81" t="s">
        <v>124</v>
      </c>
      <c r="G120" s="81" t="s">
        <v>102</v>
      </c>
      <c r="H120" s="81">
        <v>944</v>
      </c>
      <c r="I120" s="81">
        <v>944</v>
      </c>
      <c r="J120" s="81" t="s">
        <v>2001</v>
      </c>
      <c r="K120" s="81">
        <v>12</v>
      </c>
      <c r="L120" s="81">
        <v>6</v>
      </c>
      <c r="M120" s="81">
        <v>614505</v>
      </c>
      <c r="N120" s="81" t="s">
        <v>2002</v>
      </c>
      <c r="O120" s="81" t="s">
        <v>129</v>
      </c>
      <c r="P120" s="81">
        <v>154731.92000000001</v>
      </c>
      <c r="Q120" s="81">
        <v>154731.92000000001</v>
      </c>
      <c r="R120" s="81">
        <v>0</v>
      </c>
      <c r="S120" s="81">
        <v>154731.92000000001</v>
      </c>
      <c r="T120" s="81">
        <v>0</v>
      </c>
      <c r="U120" s="81">
        <v>0</v>
      </c>
      <c r="V120" s="81">
        <v>15542220.699999999</v>
      </c>
      <c r="W120" s="81">
        <v>18650664.84</v>
      </c>
      <c r="X120" s="81" t="s">
        <v>206</v>
      </c>
      <c r="Y120" s="81" t="s">
        <v>207</v>
      </c>
      <c r="Z120" s="81"/>
      <c r="AA120" s="81"/>
      <c r="AB120" s="81">
        <v>891700037</v>
      </c>
      <c r="AC120" s="81">
        <v>9</v>
      </c>
      <c r="AD120" s="81" t="s">
        <v>2003</v>
      </c>
      <c r="AE120" s="81"/>
      <c r="AF120" s="81"/>
      <c r="AG120" s="81"/>
      <c r="AH120" s="81"/>
      <c r="AI120" s="81">
        <v>11001</v>
      </c>
      <c r="AJ120" s="81" t="s">
        <v>2004</v>
      </c>
      <c r="AK120" s="81">
        <v>6503300</v>
      </c>
      <c r="AL120" s="81"/>
      <c r="AM120" s="81" t="s">
        <v>2005</v>
      </c>
      <c r="AN120" s="81">
        <v>31</v>
      </c>
      <c r="AO120" s="81" t="s">
        <v>113</v>
      </c>
      <c r="AP120" s="81" t="s">
        <v>113</v>
      </c>
      <c r="AQ120" s="81" t="s">
        <v>805</v>
      </c>
    </row>
    <row r="121" spans="1:43" x14ac:dyDescent="0.25">
      <c r="A121" s="81">
        <v>2024</v>
      </c>
      <c r="B121" s="81">
        <v>6</v>
      </c>
      <c r="C121" s="81">
        <v>29</v>
      </c>
      <c r="D121" s="82">
        <v>45472</v>
      </c>
      <c r="E121" s="81" t="s">
        <v>123</v>
      </c>
      <c r="F121" s="81" t="s">
        <v>124</v>
      </c>
      <c r="G121" s="81" t="s">
        <v>102</v>
      </c>
      <c r="H121" s="81">
        <v>944</v>
      </c>
      <c r="I121" s="81">
        <v>944</v>
      </c>
      <c r="J121" s="81" t="s">
        <v>2001</v>
      </c>
      <c r="K121" s="81">
        <v>11</v>
      </c>
      <c r="L121" s="81">
        <v>6</v>
      </c>
      <c r="M121" s="81">
        <v>614505</v>
      </c>
      <c r="N121" s="81" t="s">
        <v>2002</v>
      </c>
      <c r="O121" s="81" t="s">
        <v>129</v>
      </c>
      <c r="P121" s="81">
        <v>154731.92000000001</v>
      </c>
      <c r="Q121" s="81">
        <v>154731.92000000001</v>
      </c>
      <c r="R121" s="81">
        <v>0</v>
      </c>
      <c r="S121" s="81">
        <v>154731.92000000001</v>
      </c>
      <c r="T121" s="81">
        <v>0</v>
      </c>
      <c r="U121" s="81">
        <v>0</v>
      </c>
      <c r="V121" s="81">
        <v>15542220.699999999</v>
      </c>
      <c r="W121" s="81">
        <v>18650664.84</v>
      </c>
      <c r="X121" s="81" t="s">
        <v>162</v>
      </c>
      <c r="Y121" s="81" t="s">
        <v>163</v>
      </c>
      <c r="Z121" s="81"/>
      <c r="AA121" s="81"/>
      <c r="AB121" s="81">
        <v>891700037</v>
      </c>
      <c r="AC121" s="81">
        <v>9</v>
      </c>
      <c r="AD121" s="81" t="s">
        <v>2003</v>
      </c>
      <c r="AE121" s="81"/>
      <c r="AF121" s="81"/>
      <c r="AG121" s="81"/>
      <c r="AH121" s="81"/>
      <c r="AI121" s="81">
        <v>11001</v>
      </c>
      <c r="AJ121" s="81" t="s">
        <v>2004</v>
      </c>
      <c r="AK121" s="81">
        <v>6503300</v>
      </c>
      <c r="AL121" s="81"/>
      <c r="AM121" s="81" t="s">
        <v>2005</v>
      </c>
      <c r="AN121" s="81">
        <v>31</v>
      </c>
      <c r="AO121" s="81" t="s">
        <v>113</v>
      </c>
      <c r="AP121" s="81" t="s">
        <v>113</v>
      </c>
      <c r="AQ121" s="81" t="s">
        <v>805</v>
      </c>
    </row>
    <row r="122" spans="1:43" x14ac:dyDescent="0.25">
      <c r="A122" s="81">
        <v>2024</v>
      </c>
      <c r="B122" s="81">
        <v>6</v>
      </c>
      <c r="C122" s="81">
        <v>29</v>
      </c>
      <c r="D122" s="82">
        <v>45472</v>
      </c>
      <c r="E122" s="81" t="s">
        <v>123</v>
      </c>
      <c r="F122" s="81" t="s">
        <v>124</v>
      </c>
      <c r="G122" s="81" t="s">
        <v>102</v>
      </c>
      <c r="H122" s="81">
        <v>944</v>
      </c>
      <c r="I122" s="81">
        <v>944</v>
      </c>
      <c r="J122" s="81" t="s">
        <v>2001</v>
      </c>
      <c r="K122" s="81">
        <v>10</v>
      </c>
      <c r="L122" s="81">
        <v>6</v>
      </c>
      <c r="M122" s="81">
        <v>614505</v>
      </c>
      <c r="N122" s="81" t="s">
        <v>2002</v>
      </c>
      <c r="O122" s="81" t="s">
        <v>129</v>
      </c>
      <c r="P122" s="81">
        <v>154731.91</v>
      </c>
      <c r="Q122" s="81">
        <v>154731.91</v>
      </c>
      <c r="R122" s="81">
        <v>0</v>
      </c>
      <c r="S122" s="81">
        <v>154731.91</v>
      </c>
      <c r="T122" s="81">
        <v>0</v>
      </c>
      <c r="U122" s="81">
        <v>0</v>
      </c>
      <c r="V122" s="81">
        <v>15542220.699999999</v>
      </c>
      <c r="W122" s="81">
        <v>18650664.84</v>
      </c>
      <c r="X122" s="81" t="s">
        <v>165</v>
      </c>
      <c r="Y122" s="81" t="s">
        <v>166</v>
      </c>
      <c r="Z122" s="81"/>
      <c r="AA122" s="81"/>
      <c r="AB122" s="81">
        <v>891700037</v>
      </c>
      <c r="AC122" s="81">
        <v>9</v>
      </c>
      <c r="AD122" s="81" t="s">
        <v>2003</v>
      </c>
      <c r="AE122" s="81"/>
      <c r="AF122" s="81"/>
      <c r="AG122" s="81"/>
      <c r="AH122" s="81"/>
      <c r="AI122" s="81">
        <v>11001</v>
      </c>
      <c r="AJ122" s="81" t="s">
        <v>2004</v>
      </c>
      <c r="AK122" s="81">
        <v>6503300</v>
      </c>
      <c r="AL122" s="81"/>
      <c r="AM122" s="81" t="s">
        <v>2005</v>
      </c>
      <c r="AN122" s="81">
        <v>31</v>
      </c>
      <c r="AO122" s="81" t="s">
        <v>113</v>
      </c>
      <c r="AP122" s="81" t="s">
        <v>113</v>
      </c>
      <c r="AQ122" s="81" t="s">
        <v>805</v>
      </c>
    </row>
    <row r="123" spans="1:43" x14ac:dyDescent="0.25">
      <c r="A123" s="81">
        <v>2024</v>
      </c>
      <c r="B123" s="81">
        <v>7</v>
      </c>
      <c r="C123" s="81">
        <v>30</v>
      </c>
      <c r="D123" s="82">
        <v>45503</v>
      </c>
      <c r="E123" s="81" t="s">
        <v>123</v>
      </c>
      <c r="F123" s="81" t="s">
        <v>124</v>
      </c>
      <c r="G123" s="81" t="s">
        <v>102</v>
      </c>
      <c r="H123" s="81">
        <v>979</v>
      </c>
      <c r="I123" s="81">
        <v>979</v>
      </c>
      <c r="J123" s="81" t="s">
        <v>2001</v>
      </c>
      <c r="K123" s="81">
        <v>15</v>
      </c>
      <c r="L123" s="81">
        <v>6</v>
      </c>
      <c r="M123" s="81">
        <v>614505</v>
      </c>
      <c r="N123" s="81" t="s">
        <v>2002</v>
      </c>
      <c r="O123" s="81" t="s">
        <v>129</v>
      </c>
      <c r="P123" s="81">
        <v>154731.92000000001</v>
      </c>
      <c r="Q123" s="81">
        <v>154731.92000000001</v>
      </c>
      <c r="R123" s="81">
        <v>0</v>
      </c>
      <c r="S123" s="81">
        <v>154731.92000000001</v>
      </c>
      <c r="T123" s="81">
        <v>0</v>
      </c>
      <c r="U123" s="81">
        <v>0</v>
      </c>
      <c r="V123" s="81">
        <v>18650664.84</v>
      </c>
      <c r="W123" s="81">
        <v>21808392.98</v>
      </c>
      <c r="X123" s="81" t="s">
        <v>201</v>
      </c>
      <c r="Y123" s="81" t="s">
        <v>202</v>
      </c>
      <c r="Z123" s="81"/>
      <c r="AA123" s="81"/>
      <c r="AB123" s="81">
        <v>891700037</v>
      </c>
      <c r="AC123" s="81">
        <v>9</v>
      </c>
      <c r="AD123" s="81" t="s">
        <v>2003</v>
      </c>
      <c r="AE123" s="81"/>
      <c r="AF123" s="81"/>
      <c r="AG123" s="81"/>
      <c r="AH123" s="81"/>
      <c r="AI123" s="81">
        <v>11001</v>
      </c>
      <c r="AJ123" s="81" t="s">
        <v>2004</v>
      </c>
      <c r="AK123" s="81">
        <v>6503300</v>
      </c>
      <c r="AL123" s="81"/>
      <c r="AM123" s="81" t="s">
        <v>2005</v>
      </c>
      <c r="AN123" s="81">
        <v>31</v>
      </c>
      <c r="AO123" s="81" t="s">
        <v>113</v>
      </c>
      <c r="AP123" s="81" t="s">
        <v>113</v>
      </c>
      <c r="AQ123" s="81" t="s">
        <v>805</v>
      </c>
    </row>
    <row r="124" spans="1:43" x14ac:dyDescent="0.25">
      <c r="A124" s="81">
        <v>2024</v>
      </c>
      <c r="B124" s="81">
        <v>7</v>
      </c>
      <c r="C124" s="81">
        <v>30</v>
      </c>
      <c r="D124" s="82">
        <v>45503</v>
      </c>
      <c r="E124" s="81" t="s">
        <v>123</v>
      </c>
      <c r="F124" s="81" t="s">
        <v>124</v>
      </c>
      <c r="G124" s="81" t="s">
        <v>102</v>
      </c>
      <c r="H124" s="81">
        <v>979</v>
      </c>
      <c r="I124" s="81">
        <v>979</v>
      </c>
      <c r="J124" s="81" t="s">
        <v>2001</v>
      </c>
      <c r="K124" s="81">
        <v>8</v>
      </c>
      <c r="L124" s="81">
        <v>6</v>
      </c>
      <c r="M124" s="81">
        <v>614505</v>
      </c>
      <c r="N124" s="81" t="s">
        <v>2002</v>
      </c>
      <c r="O124" s="81" t="s">
        <v>129</v>
      </c>
      <c r="P124" s="81">
        <v>163759.22</v>
      </c>
      <c r="Q124" s="81">
        <v>163759.22</v>
      </c>
      <c r="R124" s="81">
        <v>0</v>
      </c>
      <c r="S124" s="81">
        <v>163759.22</v>
      </c>
      <c r="T124" s="81">
        <v>0</v>
      </c>
      <c r="U124" s="81">
        <v>0</v>
      </c>
      <c r="V124" s="81">
        <v>18650664.84</v>
      </c>
      <c r="W124" s="81">
        <v>21808392.98</v>
      </c>
      <c r="X124" s="81" t="s">
        <v>169</v>
      </c>
      <c r="Y124" s="81" t="s">
        <v>170</v>
      </c>
      <c r="Z124" s="81"/>
      <c r="AA124" s="81"/>
      <c r="AB124" s="81">
        <v>891700037</v>
      </c>
      <c r="AC124" s="81">
        <v>9</v>
      </c>
      <c r="AD124" s="81" t="s">
        <v>2003</v>
      </c>
      <c r="AE124" s="81"/>
      <c r="AF124" s="81"/>
      <c r="AG124" s="81"/>
      <c r="AH124" s="81"/>
      <c r="AI124" s="81">
        <v>11001</v>
      </c>
      <c r="AJ124" s="81" t="s">
        <v>2004</v>
      </c>
      <c r="AK124" s="81">
        <v>6503300</v>
      </c>
      <c r="AL124" s="81"/>
      <c r="AM124" s="81" t="s">
        <v>2005</v>
      </c>
      <c r="AN124" s="81">
        <v>31</v>
      </c>
      <c r="AO124" s="81" t="s">
        <v>113</v>
      </c>
      <c r="AP124" s="81" t="s">
        <v>113</v>
      </c>
      <c r="AQ124" s="81" t="s">
        <v>805</v>
      </c>
    </row>
    <row r="125" spans="1:43" x14ac:dyDescent="0.25">
      <c r="A125" s="81">
        <v>2024</v>
      </c>
      <c r="B125" s="81">
        <v>7</v>
      </c>
      <c r="C125" s="81">
        <v>30</v>
      </c>
      <c r="D125" s="82">
        <v>45503</v>
      </c>
      <c r="E125" s="81" t="s">
        <v>123</v>
      </c>
      <c r="F125" s="81" t="s">
        <v>124</v>
      </c>
      <c r="G125" s="81" t="s">
        <v>102</v>
      </c>
      <c r="H125" s="81">
        <v>979</v>
      </c>
      <c r="I125" s="81">
        <v>979</v>
      </c>
      <c r="J125" s="81" t="s">
        <v>2001</v>
      </c>
      <c r="K125" s="81">
        <v>21</v>
      </c>
      <c r="L125" s="81">
        <v>6</v>
      </c>
      <c r="M125" s="81">
        <v>614505</v>
      </c>
      <c r="N125" s="81" t="s">
        <v>2002</v>
      </c>
      <c r="O125" s="81" t="s">
        <v>129</v>
      </c>
      <c r="P125" s="81">
        <v>166678.69</v>
      </c>
      <c r="Q125" s="81">
        <v>166678.69</v>
      </c>
      <c r="R125" s="81">
        <v>0</v>
      </c>
      <c r="S125" s="81">
        <v>166678.69</v>
      </c>
      <c r="T125" s="81">
        <v>0</v>
      </c>
      <c r="U125" s="81">
        <v>0</v>
      </c>
      <c r="V125" s="81">
        <v>18650664.84</v>
      </c>
      <c r="W125" s="81">
        <v>21808392.98</v>
      </c>
      <c r="X125" s="81" t="s">
        <v>193</v>
      </c>
      <c r="Y125" s="81" t="s">
        <v>194</v>
      </c>
      <c r="Z125" s="81"/>
      <c r="AA125" s="81"/>
      <c r="AB125" s="81">
        <v>891700037</v>
      </c>
      <c r="AC125" s="81">
        <v>9</v>
      </c>
      <c r="AD125" s="81" t="s">
        <v>2003</v>
      </c>
      <c r="AE125" s="81"/>
      <c r="AF125" s="81"/>
      <c r="AG125" s="81"/>
      <c r="AH125" s="81"/>
      <c r="AI125" s="81">
        <v>11001</v>
      </c>
      <c r="AJ125" s="81" t="s">
        <v>2004</v>
      </c>
      <c r="AK125" s="81">
        <v>6503300</v>
      </c>
      <c r="AL125" s="81"/>
      <c r="AM125" s="81" t="s">
        <v>2005</v>
      </c>
      <c r="AN125" s="81">
        <v>31</v>
      </c>
      <c r="AO125" s="81" t="s">
        <v>113</v>
      </c>
      <c r="AP125" s="81" t="s">
        <v>113</v>
      </c>
      <c r="AQ125" s="81" t="s">
        <v>805</v>
      </c>
    </row>
    <row r="126" spans="1:43" x14ac:dyDescent="0.25">
      <c r="A126" s="81">
        <v>2024</v>
      </c>
      <c r="B126" s="81">
        <v>7</v>
      </c>
      <c r="C126" s="81">
        <v>30</v>
      </c>
      <c r="D126" s="82">
        <v>45503</v>
      </c>
      <c r="E126" s="81" t="s">
        <v>123</v>
      </c>
      <c r="F126" s="81" t="s">
        <v>124</v>
      </c>
      <c r="G126" s="81" t="s">
        <v>102</v>
      </c>
      <c r="H126" s="81">
        <v>979</v>
      </c>
      <c r="I126" s="81">
        <v>979</v>
      </c>
      <c r="J126" s="81" t="s">
        <v>2001</v>
      </c>
      <c r="K126" s="81">
        <v>14</v>
      </c>
      <c r="L126" s="81">
        <v>6</v>
      </c>
      <c r="M126" s="81">
        <v>614505</v>
      </c>
      <c r="N126" s="81" t="s">
        <v>2002</v>
      </c>
      <c r="O126" s="81" t="s">
        <v>129</v>
      </c>
      <c r="P126" s="81">
        <v>154731.92000000001</v>
      </c>
      <c r="Q126" s="81">
        <v>154731.92000000001</v>
      </c>
      <c r="R126" s="81">
        <v>0</v>
      </c>
      <c r="S126" s="81">
        <v>154731.92000000001</v>
      </c>
      <c r="T126" s="81">
        <v>0</v>
      </c>
      <c r="U126" s="81">
        <v>0</v>
      </c>
      <c r="V126" s="81">
        <v>18650664.84</v>
      </c>
      <c r="W126" s="81">
        <v>21808392.98</v>
      </c>
      <c r="X126" s="81" t="s">
        <v>306</v>
      </c>
      <c r="Y126" s="81" t="s">
        <v>307</v>
      </c>
      <c r="Z126" s="81"/>
      <c r="AA126" s="81"/>
      <c r="AB126" s="81">
        <v>891700037</v>
      </c>
      <c r="AC126" s="81">
        <v>9</v>
      </c>
      <c r="AD126" s="81" t="s">
        <v>2003</v>
      </c>
      <c r="AE126" s="81"/>
      <c r="AF126" s="81"/>
      <c r="AG126" s="81"/>
      <c r="AH126" s="81"/>
      <c r="AI126" s="81">
        <v>11001</v>
      </c>
      <c r="AJ126" s="81" t="s">
        <v>2004</v>
      </c>
      <c r="AK126" s="81">
        <v>6503300</v>
      </c>
      <c r="AL126" s="81"/>
      <c r="AM126" s="81" t="s">
        <v>2005</v>
      </c>
      <c r="AN126" s="81">
        <v>31</v>
      </c>
      <c r="AO126" s="81" t="s">
        <v>113</v>
      </c>
      <c r="AP126" s="81" t="s">
        <v>113</v>
      </c>
      <c r="AQ126" s="81" t="s">
        <v>805</v>
      </c>
    </row>
    <row r="127" spans="1:43" x14ac:dyDescent="0.25">
      <c r="A127" s="81">
        <v>2024</v>
      </c>
      <c r="B127" s="81">
        <v>7</v>
      </c>
      <c r="C127" s="81">
        <v>30</v>
      </c>
      <c r="D127" s="82">
        <v>45503</v>
      </c>
      <c r="E127" s="81" t="s">
        <v>123</v>
      </c>
      <c r="F127" s="81" t="s">
        <v>124</v>
      </c>
      <c r="G127" s="81" t="s">
        <v>102</v>
      </c>
      <c r="H127" s="81">
        <v>979</v>
      </c>
      <c r="I127" s="81">
        <v>979</v>
      </c>
      <c r="J127" s="81" t="s">
        <v>2001</v>
      </c>
      <c r="K127" s="81">
        <v>2</v>
      </c>
      <c r="L127" s="81">
        <v>6</v>
      </c>
      <c r="M127" s="81">
        <v>614505</v>
      </c>
      <c r="N127" s="81" t="s">
        <v>2002</v>
      </c>
      <c r="O127" s="81" t="s">
        <v>129</v>
      </c>
      <c r="P127" s="81">
        <v>219058.52</v>
      </c>
      <c r="Q127" s="81">
        <v>219058.52</v>
      </c>
      <c r="R127" s="81">
        <v>0</v>
      </c>
      <c r="S127" s="81">
        <v>219058.52</v>
      </c>
      <c r="T127" s="81">
        <v>0</v>
      </c>
      <c r="U127" s="81">
        <v>0</v>
      </c>
      <c r="V127" s="81">
        <v>18650664.84</v>
      </c>
      <c r="W127" s="81">
        <v>21808392.98</v>
      </c>
      <c r="X127" s="81" t="s">
        <v>184</v>
      </c>
      <c r="Y127" s="81" t="s">
        <v>185</v>
      </c>
      <c r="Z127" s="81"/>
      <c r="AA127" s="81"/>
      <c r="AB127" s="81">
        <v>891700037</v>
      </c>
      <c r="AC127" s="81">
        <v>9</v>
      </c>
      <c r="AD127" s="81" t="s">
        <v>2003</v>
      </c>
      <c r="AE127" s="81"/>
      <c r="AF127" s="81"/>
      <c r="AG127" s="81"/>
      <c r="AH127" s="81"/>
      <c r="AI127" s="81">
        <v>11001</v>
      </c>
      <c r="AJ127" s="81" t="s">
        <v>2004</v>
      </c>
      <c r="AK127" s="81">
        <v>6503300</v>
      </c>
      <c r="AL127" s="81"/>
      <c r="AM127" s="81" t="s">
        <v>2005</v>
      </c>
      <c r="AN127" s="81">
        <v>31</v>
      </c>
      <c r="AO127" s="81" t="s">
        <v>113</v>
      </c>
      <c r="AP127" s="81" t="s">
        <v>113</v>
      </c>
      <c r="AQ127" s="81" t="s">
        <v>805</v>
      </c>
    </row>
    <row r="128" spans="1:43" x14ac:dyDescent="0.25">
      <c r="A128" s="81">
        <v>2024</v>
      </c>
      <c r="B128" s="81">
        <v>7</v>
      </c>
      <c r="C128" s="81">
        <v>30</v>
      </c>
      <c r="D128" s="82">
        <v>45503</v>
      </c>
      <c r="E128" s="81" t="s">
        <v>123</v>
      </c>
      <c r="F128" s="81" t="s">
        <v>124</v>
      </c>
      <c r="G128" s="81" t="s">
        <v>102</v>
      </c>
      <c r="H128" s="81">
        <v>979</v>
      </c>
      <c r="I128" s="81">
        <v>979</v>
      </c>
      <c r="J128" s="81" t="s">
        <v>2001</v>
      </c>
      <c r="K128" s="81">
        <v>13</v>
      </c>
      <c r="L128" s="81">
        <v>6</v>
      </c>
      <c r="M128" s="81">
        <v>614505</v>
      </c>
      <c r="N128" s="81" t="s">
        <v>2002</v>
      </c>
      <c r="O128" s="81" t="s">
        <v>129</v>
      </c>
      <c r="P128" s="81">
        <v>154731.92000000001</v>
      </c>
      <c r="Q128" s="81">
        <v>154731.92000000001</v>
      </c>
      <c r="R128" s="81">
        <v>0</v>
      </c>
      <c r="S128" s="81">
        <v>154731.92000000001</v>
      </c>
      <c r="T128" s="81">
        <v>0</v>
      </c>
      <c r="U128" s="81">
        <v>0</v>
      </c>
      <c r="V128" s="81">
        <v>18650664.84</v>
      </c>
      <c r="W128" s="81">
        <v>21808392.98</v>
      </c>
      <c r="X128" s="81" t="s">
        <v>148</v>
      </c>
      <c r="Y128" s="81" t="s">
        <v>149</v>
      </c>
      <c r="Z128" s="81"/>
      <c r="AA128" s="81"/>
      <c r="AB128" s="81">
        <v>891700037</v>
      </c>
      <c r="AC128" s="81">
        <v>9</v>
      </c>
      <c r="AD128" s="81" t="s">
        <v>2003</v>
      </c>
      <c r="AE128" s="81"/>
      <c r="AF128" s="81"/>
      <c r="AG128" s="81"/>
      <c r="AH128" s="81"/>
      <c r="AI128" s="81">
        <v>11001</v>
      </c>
      <c r="AJ128" s="81" t="s">
        <v>2004</v>
      </c>
      <c r="AK128" s="81">
        <v>6503300</v>
      </c>
      <c r="AL128" s="81"/>
      <c r="AM128" s="81" t="s">
        <v>2005</v>
      </c>
      <c r="AN128" s="81">
        <v>31</v>
      </c>
      <c r="AO128" s="81" t="s">
        <v>113</v>
      </c>
      <c r="AP128" s="81" t="s">
        <v>113</v>
      </c>
      <c r="AQ128" s="81" t="s">
        <v>805</v>
      </c>
    </row>
    <row r="129" spans="1:43" x14ac:dyDescent="0.25">
      <c r="A129" s="81">
        <v>2024</v>
      </c>
      <c r="B129" s="81">
        <v>7</v>
      </c>
      <c r="C129" s="81">
        <v>30</v>
      </c>
      <c r="D129" s="82">
        <v>45503</v>
      </c>
      <c r="E129" s="81" t="s">
        <v>123</v>
      </c>
      <c r="F129" s="81" t="s">
        <v>124</v>
      </c>
      <c r="G129" s="81" t="s">
        <v>102</v>
      </c>
      <c r="H129" s="81">
        <v>979</v>
      </c>
      <c r="I129" s="81">
        <v>979</v>
      </c>
      <c r="J129" s="81" t="s">
        <v>2001</v>
      </c>
      <c r="K129" s="81">
        <v>3</v>
      </c>
      <c r="L129" s="81">
        <v>6</v>
      </c>
      <c r="M129" s="81">
        <v>614505</v>
      </c>
      <c r="N129" s="81" t="s">
        <v>2002</v>
      </c>
      <c r="O129" s="81" t="s">
        <v>129</v>
      </c>
      <c r="P129" s="81">
        <v>174662</v>
      </c>
      <c r="Q129" s="81">
        <v>174662</v>
      </c>
      <c r="R129" s="81">
        <v>0</v>
      </c>
      <c r="S129" s="81">
        <v>174662</v>
      </c>
      <c r="T129" s="81">
        <v>0</v>
      </c>
      <c r="U129" s="81">
        <v>0</v>
      </c>
      <c r="V129" s="81">
        <v>18650664.84</v>
      </c>
      <c r="W129" s="81">
        <v>21808392.98</v>
      </c>
      <c r="X129" s="81" t="s">
        <v>197</v>
      </c>
      <c r="Y129" s="81" t="s">
        <v>198</v>
      </c>
      <c r="Z129" s="81"/>
      <c r="AA129" s="81"/>
      <c r="AB129" s="81">
        <v>891700037</v>
      </c>
      <c r="AC129" s="81">
        <v>9</v>
      </c>
      <c r="AD129" s="81" t="s">
        <v>2003</v>
      </c>
      <c r="AE129" s="81"/>
      <c r="AF129" s="81"/>
      <c r="AG129" s="81"/>
      <c r="AH129" s="81"/>
      <c r="AI129" s="81">
        <v>11001</v>
      </c>
      <c r="AJ129" s="81" t="s">
        <v>2004</v>
      </c>
      <c r="AK129" s="81">
        <v>6503300</v>
      </c>
      <c r="AL129" s="81"/>
      <c r="AM129" s="81" t="s">
        <v>2005</v>
      </c>
      <c r="AN129" s="81">
        <v>31</v>
      </c>
      <c r="AO129" s="81" t="s">
        <v>113</v>
      </c>
      <c r="AP129" s="81" t="s">
        <v>113</v>
      </c>
      <c r="AQ129" s="81" t="s">
        <v>805</v>
      </c>
    </row>
    <row r="130" spans="1:43" x14ac:dyDescent="0.25">
      <c r="A130" s="81">
        <v>2024</v>
      </c>
      <c r="B130" s="81">
        <v>7</v>
      </c>
      <c r="C130" s="81">
        <v>30</v>
      </c>
      <c r="D130" s="82">
        <v>45503</v>
      </c>
      <c r="E130" s="81" t="s">
        <v>123</v>
      </c>
      <c r="F130" s="81" t="s">
        <v>124</v>
      </c>
      <c r="G130" s="81" t="s">
        <v>102</v>
      </c>
      <c r="H130" s="81">
        <v>979</v>
      </c>
      <c r="I130" s="81">
        <v>979</v>
      </c>
      <c r="J130" s="81" t="s">
        <v>2001</v>
      </c>
      <c r="K130" s="81">
        <v>5</v>
      </c>
      <c r="L130" s="81">
        <v>6</v>
      </c>
      <c r="M130" s="81">
        <v>614505</v>
      </c>
      <c r="N130" s="81" t="s">
        <v>2002</v>
      </c>
      <c r="O130" s="81" t="s">
        <v>129</v>
      </c>
      <c r="P130" s="81">
        <v>154731.91</v>
      </c>
      <c r="Q130" s="81">
        <v>154731.91</v>
      </c>
      <c r="R130" s="81">
        <v>0</v>
      </c>
      <c r="S130" s="81">
        <v>154731.91</v>
      </c>
      <c r="T130" s="81">
        <v>0</v>
      </c>
      <c r="U130" s="81">
        <v>0</v>
      </c>
      <c r="V130" s="81">
        <v>18650664.84</v>
      </c>
      <c r="W130" s="81">
        <v>21808392.98</v>
      </c>
      <c r="X130" s="81" t="s">
        <v>160</v>
      </c>
      <c r="Y130" s="81" t="s">
        <v>161</v>
      </c>
      <c r="Z130" s="81"/>
      <c r="AA130" s="81"/>
      <c r="AB130" s="81">
        <v>891700037</v>
      </c>
      <c r="AC130" s="81">
        <v>9</v>
      </c>
      <c r="AD130" s="81" t="s">
        <v>2003</v>
      </c>
      <c r="AE130" s="81"/>
      <c r="AF130" s="81"/>
      <c r="AG130" s="81"/>
      <c r="AH130" s="81"/>
      <c r="AI130" s="81">
        <v>11001</v>
      </c>
      <c r="AJ130" s="81" t="s">
        <v>2004</v>
      </c>
      <c r="AK130" s="81">
        <v>6503300</v>
      </c>
      <c r="AL130" s="81"/>
      <c r="AM130" s="81" t="s">
        <v>2005</v>
      </c>
      <c r="AN130" s="81">
        <v>31</v>
      </c>
      <c r="AO130" s="81" t="s">
        <v>113</v>
      </c>
      <c r="AP130" s="81" t="s">
        <v>113</v>
      </c>
      <c r="AQ130" s="81" t="s">
        <v>805</v>
      </c>
    </row>
    <row r="131" spans="1:43" x14ac:dyDescent="0.25">
      <c r="A131" s="81">
        <v>2024</v>
      </c>
      <c r="B131" s="81">
        <v>7</v>
      </c>
      <c r="C131" s="81">
        <v>30</v>
      </c>
      <c r="D131" s="82">
        <v>45503</v>
      </c>
      <c r="E131" s="81" t="s">
        <v>123</v>
      </c>
      <c r="F131" s="81" t="s">
        <v>124</v>
      </c>
      <c r="G131" s="81" t="s">
        <v>102</v>
      </c>
      <c r="H131" s="81">
        <v>979</v>
      </c>
      <c r="I131" s="81">
        <v>979</v>
      </c>
      <c r="J131" s="81" t="s">
        <v>2001</v>
      </c>
      <c r="K131" s="81">
        <v>17</v>
      </c>
      <c r="L131" s="81">
        <v>6</v>
      </c>
      <c r="M131" s="81">
        <v>614505</v>
      </c>
      <c r="N131" s="81" t="s">
        <v>2002</v>
      </c>
      <c r="O131" s="81" t="s">
        <v>129</v>
      </c>
      <c r="P131" s="81">
        <v>178613.24</v>
      </c>
      <c r="Q131" s="81">
        <v>178613.24</v>
      </c>
      <c r="R131" s="81">
        <v>0</v>
      </c>
      <c r="S131" s="81">
        <v>178613.24</v>
      </c>
      <c r="T131" s="81">
        <v>0</v>
      </c>
      <c r="U131" s="81">
        <v>0</v>
      </c>
      <c r="V131" s="81">
        <v>18650664.84</v>
      </c>
      <c r="W131" s="81">
        <v>21808392.98</v>
      </c>
      <c r="X131" s="81" t="s">
        <v>203</v>
      </c>
      <c r="Y131" s="81" t="s">
        <v>204</v>
      </c>
      <c r="Z131" s="81"/>
      <c r="AA131" s="81"/>
      <c r="AB131" s="81">
        <v>891700037</v>
      </c>
      <c r="AC131" s="81">
        <v>9</v>
      </c>
      <c r="AD131" s="81" t="s">
        <v>2003</v>
      </c>
      <c r="AE131" s="81"/>
      <c r="AF131" s="81"/>
      <c r="AG131" s="81"/>
      <c r="AH131" s="81"/>
      <c r="AI131" s="81">
        <v>11001</v>
      </c>
      <c r="AJ131" s="81" t="s">
        <v>2004</v>
      </c>
      <c r="AK131" s="81">
        <v>6503300</v>
      </c>
      <c r="AL131" s="81"/>
      <c r="AM131" s="81" t="s">
        <v>2005</v>
      </c>
      <c r="AN131" s="81">
        <v>31</v>
      </c>
      <c r="AO131" s="81" t="s">
        <v>113</v>
      </c>
      <c r="AP131" s="81" t="s">
        <v>113</v>
      </c>
      <c r="AQ131" s="81" t="s">
        <v>805</v>
      </c>
    </row>
    <row r="132" spans="1:43" x14ac:dyDescent="0.25">
      <c r="A132" s="81">
        <v>2024</v>
      </c>
      <c r="B132" s="81">
        <v>7</v>
      </c>
      <c r="C132" s="81">
        <v>30</v>
      </c>
      <c r="D132" s="82">
        <v>45503</v>
      </c>
      <c r="E132" s="81" t="s">
        <v>123</v>
      </c>
      <c r="F132" s="81" t="s">
        <v>124</v>
      </c>
      <c r="G132" s="81" t="s">
        <v>102</v>
      </c>
      <c r="H132" s="81">
        <v>979</v>
      </c>
      <c r="I132" s="81">
        <v>979</v>
      </c>
      <c r="J132" s="81" t="s">
        <v>2001</v>
      </c>
      <c r="K132" s="81">
        <v>18</v>
      </c>
      <c r="L132" s="81">
        <v>6</v>
      </c>
      <c r="M132" s="81">
        <v>614505</v>
      </c>
      <c r="N132" s="81" t="s">
        <v>2002</v>
      </c>
      <c r="O132" s="81" t="s">
        <v>129</v>
      </c>
      <c r="P132" s="81">
        <v>164078.54</v>
      </c>
      <c r="Q132" s="81">
        <v>164078.54</v>
      </c>
      <c r="R132" s="81">
        <v>0</v>
      </c>
      <c r="S132" s="81">
        <v>164078.54</v>
      </c>
      <c r="T132" s="81">
        <v>0</v>
      </c>
      <c r="U132" s="81">
        <v>0</v>
      </c>
      <c r="V132" s="81">
        <v>18650664.84</v>
      </c>
      <c r="W132" s="81">
        <v>21808392.98</v>
      </c>
      <c r="X132" s="81" t="s">
        <v>182</v>
      </c>
      <c r="Y132" s="81" t="s">
        <v>183</v>
      </c>
      <c r="Z132" s="81"/>
      <c r="AA132" s="81"/>
      <c r="AB132" s="81">
        <v>891700037</v>
      </c>
      <c r="AC132" s="81">
        <v>9</v>
      </c>
      <c r="AD132" s="81" t="s">
        <v>2003</v>
      </c>
      <c r="AE132" s="81"/>
      <c r="AF132" s="81"/>
      <c r="AG132" s="81"/>
      <c r="AH132" s="81"/>
      <c r="AI132" s="81">
        <v>11001</v>
      </c>
      <c r="AJ132" s="81" t="s">
        <v>2004</v>
      </c>
      <c r="AK132" s="81">
        <v>6503300</v>
      </c>
      <c r="AL132" s="81"/>
      <c r="AM132" s="81" t="s">
        <v>2005</v>
      </c>
      <c r="AN132" s="81">
        <v>31</v>
      </c>
      <c r="AO132" s="81" t="s">
        <v>113</v>
      </c>
      <c r="AP132" s="81" t="s">
        <v>113</v>
      </c>
      <c r="AQ132" s="81" t="s">
        <v>805</v>
      </c>
    </row>
    <row r="133" spans="1:43" x14ac:dyDescent="0.25">
      <c r="A133" s="81">
        <v>2024</v>
      </c>
      <c r="B133" s="81">
        <v>7</v>
      </c>
      <c r="C133" s="81">
        <v>30</v>
      </c>
      <c r="D133" s="82">
        <v>45503</v>
      </c>
      <c r="E133" s="81" t="s">
        <v>123</v>
      </c>
      <c r="F133" s="81" t="s">
        <v>124</v>
      </c>
      <c r="G133" s="81" t="s">
        <v>102</v>
      </c>
      <c r="H133" s="81">
        <v>979</v>
      </c>
      <c r="I133" s="81">
        <v>979</v>
      </c>
      <c r="J133" s="81" t="s">
        <v>2001</v>
      </c>
      <c r="K133" s="81">
        <v>1</v>
      </c>
      <c r="L133" s="81">
        <v>6</v>
      </c>
      <c r="M133" s="81">
        <v>614505</v>
      </c>
      <c r="N133" s="81" t="s">
        <v>2002</v>
      </c>
      <c r="O133" s="81" t="s">
        <v>129</v>
      </c>
      <c r="P133" s="81">
        <v>163759.24</v>
      </c>
      <c r="Q133" s="81">
        <v>163759.24</v>
      </c>
      <c r="R133" s="81">
        <v>0</v>
      </c>
      <c r="S133" s="81">
        <v>163759.24</v>
      </c>
      <c r="T133" s="81">
        <v>0</v>
      </c>
      <c r="U133" s="81">
        <v>0</v>
      </c>
      <c r="V133" s="81">
        <v>18650664.84</v>
      </c>
      <c r="W133" s="81">
        <v>21808392.98</v>
      </c>
      <c r="X133" s="81" t="s">
        <v>199</v>
      </c>
      <c r="Y133" s="81" t="s">
        <v>200</v>
      </c>
      <c r="Z133" s="81"/>
      <c r="AA133" s="81"/>
      <c r="AB133" s="81">
        <v>891700037</v>
      </c>
      <c r="AC133" s="81">
        <v>9</v>
      </c>
      <c r="AD133" s="81" t="s">
        <v>2003</v>
      </c>
      <c r="AE133" s="81"/>
      <c r="AF133" s="81"/>
      <c r="AG133" s="81"/>
      <c r="AH133" s="81"/>
      <c r="AI133" s="81">
        <v>11001</v>
      </c>
      <c r="AJ133" s="81" t="s">
        <v>2004</v>
      </c>
      <c r="AK133" s="81">
        <v>6503300</v>
      </c>
      <c r="AL133" s="81"/>
      <c r="AM133" s="81" t="s">
        <v>2005</v>
      </c>
      <c r="AN133" s="81">
        <v>31</v>
      </c>
      <c r="AO133" s="81" t="s">
        <v>113</v>
      </c>
      <c r="AP133" s="81" t="s">
        <v>113</v>
      </c>
      <c r="AQ133" s="81" t="s">
        <v>805</v>
      </c>
    </row>
    <row r="134" spans="1:43" x14ac:dyDescent="0.25">
      <c r="A134" s="81">
        <v>2024</v>
      </c>
      <c r="B134" s="81">
        <v>7</v>
      </c>
      <c r="C134" s="81">
        <v>30</v>
      </c>
      <c r="D134" s="82">
        <v>45503</v>
      </c>
      <c r="E134" s="81" t="s">
        <v>123</v>
      </c>
      <c r="F134" s="81" t="s">
        <v>124</v>
      </c>
      <c r="G134" s="81" t="s">
        <v>102</v>
      </c>
      <c r="H134" s="81">
        <v>979</v>
      </c>
      <c r="I134" s="81">
        <v>979</v>
      </c>
      <c r="J134" s="81" t="s">
        <v>2001</v>
      </c>
      <c r="K134" s="81">
        <v>20</v>
      </c>
      <c r="L134" s="81">
        <v>6</v>
      </c>
      <c r="M134" s="81">
        <v>614505</v>
      </c>
      <c r="N134" s="81" t="s">
        <v>2002</v>
      </c>
      <c r="O134" s="81" t="s">
        <v>129</v>
      </c>
      <c r="P134" s="81">
        <v>157729</v>
      </c>
      <c r="Q134" s="81">
        <v>157729</v>
      </c>
      <c r="R134" s="81">
        <v>0</v>
      </c>
      <c r="S134" s="81">
        <v>157729</v>
      </c>
      <c r="T134" s="81">
        <v>0</v>
      </c>
      <c r="U134" s="81">
        <v>0</v>
      </c>
      <c r="V134" s="81">
        <v>18650664.84</v>
      </c>
      <c r="W134" s="81">
        <v>21808392.98</v>
      </c>
      <c r="X134" s="81" t="s">
        <v>158</v>
      </c>
      <c r="Y134" s="81" t="s">
        <v>159</v>
      </c>
      <c r="Z134" s="81"/>
      <c r="AA134" s="81"/>
      <c r="AB134" s="81">
        <v>891700037</v>
      </c>
      <c r="AC134" s="81">
        <v>9</v>
      </c>
      <c r="AD134" s="81" t="s">
        <v>2003</v>
      </c>
      <c r="AE134" s="81"/>
      <c r="AF134" s="81"/>
      <c r="AG134" s="81"/>
      <c r="AH134" s="81"/>
      <c r="AI134" s="81">
        <v>11001</v>
      </c>
      <c r="AJ134" s="81" t="s">
        <v>2004</v>
      </c>
      <c r="AK134" s="81">
        <v>6503300</v>
      </c>
      <c r="AL134" s="81"/>
      <c r="AM134" s="81" t="s">
        <v>2005</v>
      </c>
      <c r="AN134" s="81">
        <v>31</v>
      </c>
      <c r="AO134" s="81" t="s">
        <v>113</v>
      </c>
      <c r="AP134" s="81" t="s">
        <v>113</v>
      </c>
      <c r="AQ134" s="81" t="s">
        <v>805</v>
      </c>
    </row>
    <row r="135" spans="1:43" x14ac:dyDescent="0.25">
      <c r="A135" s="81">
        <v>2024</v>
      </c>
      <c r="B135" s="81">
        <v>7</v>
      </c>
      <c r="C135" s="81">
        <v>30</v>
      </c>
      <c r="D135" s="82">
        <v>45503</v>
      </c>
      <c r="E135" s="81" t="s">
        <v>123</v>
      </c>
      <c r="F135" s="81" t="s">
        <v>124</v>
      </c>
      <c r="G135" s="81" t="s">
        <v>102</v>
      </c>
      <c r="H135" s="81">
        <v>979</v>
      </c>
      <c r="I135" s="81">
        <v>979</v>
      </c>
      <c r="J135" s="81" t="s">
        <v>2001</v>
      </c>
      <c r="K135" s="81">
        <v>12</v>
      </c>
      <c r="L135" s="81">
        <v>6</v>
      </c>
      <c r="M135" s="81">
        <v>614505</v>
      </c>
      <c r="N135" s="81" t="s">
        <v>2002</v>
      </c>
      <c r="O135" s="81" t="s">
        <v>129</v>
      </c>
      <c r="P135" s="81">
        <v>154731.92000000001</v>
      </c>
      <c r="Q135" s="81">
        <v>154731.92000000001</v>
      </c>
      <c r="R135" s="81">
        <v>0</v>
      </c>
      <c r="S135" s="81">
        <v>154731.92000000001</v>
      </c>
      <c r="T135" s="81">
        <v>0</v>
      </c>
      <c r="U135" s="81">
        <v>0</v>
      </c>
      <c r="V135" s="81">
        <v>18650664.84</v>
      </c>
      <c r="W135" s="81">
        <v>21808392.98</v>
      </c>
      <c r="X135" s="81" t="s">
        <v>206</v>
      </c>
      <c r="Y135" s="81" t="s">
        <v>207</v>
      </c>
      <c r="Z135" s="81"/>
      <c r="AA135" s="81"/>
      <c r="AB135" s="81">
        <v>891700037</v>
      </c>
      <c r="AC135" s="81">
        <v>9</v>
      </c>
      <c r="AD135" s="81" t="s">
        <v>2003</v>
      </c>
      <c r="AE135" s="81"/>
      <c r="AF135" s="81"/>
      <c r="AG135" s="81"/>
      <c r="AH135" s="81"/>
      <c r="AI135" s="81">
        <v>11001</v>
      </c>
      <c r="AJ135" s="81" t="s">
        <v>2004</v>
      </c>
      <c r="AK135" s="81">
        <v>6503300</v>
      </c>
      <c r="AL135" s="81"/>
      <c r="AM135" s="81" t="s">
        <v>2005</v>
      </c>
      <c r="AN135" s="81">
        <v>31</v>
      </c>
      <c r="AO135" s="81" t="s">
        <v>113</v>
      </c>
      <c r="AP135" s="81" t="s">
        <v>113</v>
      </c>
      <c r="AQ135" s="81" t="s">
        <v>805</v>
      </c>
    </row>
    <row r="136" spans="1:43" x14ac:dyDescent="0.25">
      <c r="A136" s="81">
        <v>2024</v>
      </c>
      <c r="B136" s="81">
        <v>7</v>
      </c>
      <c r="C136" s="81">
        <v>30</v>
      </c>
      <c r="D136" s="82">
        <v>45503</v>
      </c>
      <c r="E136" s="81" t="s">
        <v>123</v>
      </c>
      <c r="F136" s="81" t="s">
        <v>124</v>
      </c>
      <c r="G136" s="81" t="s">
        <v>102</v>
      </c>
      <c r="H136" s="81">
        <v>979</v>
      </c>
      <c r="I136" s="81">
        <v>979</v>
      </c>
      <c r="J136" s="81" t="s">
        <v>2010</v>
      </c>
      <c r="K136" s="81">
        <v>52</v>
      </c>
      <c r="L136" s="81">
        <v>6</v>
      </c>
      <c r="M136" s="81">
        <v>614505</v>
      </c>
      <c r="N136" s="81" t="s">
        <v>2002</v>
      </c>
      <c r="O136" s="81" t="s">
        <v>129</v>
      </c>
      <c r="P136" s="81">
        <v>24642</v>
      </c>
      <c r="Q136" s="81">
        <v>24642</v>
      </c>
      <c r="R136" s="81">
        <v>0</v>
      </c>
      <c r="S136" s="81">
        <v>24642</v>
      </c>
      <c r="T136" s="81">
        <v>0</v>
      </c>
      <c r="U136" s="81">
        <v>0</v>
      </c>
      <c r="V136" s="81">
        <v>18650664.84</v>
      </c>
      <c r="W136" s="81">
        <v>21808392.98</v>
      </c>
      <c r="X136" s="81" t="s">
        <v>264</v>
      </c>
      <c r="Y136" s="81" t="s">
        <v>258</v>
      </c>
      <c r="Z136" s="81"/>
      <c r="AA136" s="81"/>
      <c r="AB136" s="81">
        <v>891700037</v>
      </c>
      <c r="AC136" s="81">
        <v>9</v>
      </c>
      <c r="AD136" s="81" t="s">
        <v>2003</v>
      </c>
      <c r="AE136" s="81"/>
      <c r="AF136" s="81"/>
      <c r="AG136" s="81"/>
      <c r="AH136" s="81"/>
      <c r="AI136" s="81">
        <v>11001</v>
      </c>
      <c r="AJ136" s="81" t="s">
        <v>2004</v>
      </c>
      <c r="AK136" s="81">
        <v>6503300</v>
      </c>
      <c r="AL136" s="81"/>
      <c r="AM136" s="81" t="s">
        <v>2005</v>
      </c>
      <c r="AN136" s="81">
        <v>31</v>
      </c>
      <c r="AO136" s="81" t="s">
        <v>113</v>
      </c>
      <c r="AP136" s="81" t="s">
        <v>113</v>
      </c>
      <c r="AQ136" s="81" t="s">
        <v>805</v>
      </c>
    </row>
    <row r="137" spans="1:43" x14ac:dyDescent="0.25">
      <c r="A137" s="81">
        <v>2024</v>
      </c>
      <c r="B137" s="81">
        <v>7</v>
      </c>
      <c r="C137" s="81">
        <v>30</v>
      </c>
      <c r="D137" s="82">
        <v>45503</v>
      </c>
      <c r="E137" s="81" t="s">
        <v>123</v>
      </c>
      <c r="F137" s="81" t="s">
        <v>124</v>
      </c>
      <c r="G137" s="81" t="s">
        <v>102</v>
      </c>
      <c r="H137" s="81">
        <v>979</v>
      </c>
      <c r="I137" s="81">
        <v>979</v>
      </c>
      <c r="J137" s="81" t="s">
        <v>2001</v>
      </c>
      <c r="K137" s="81">
        <v>11</v>
      </c>
      <c r="L137" s="81">
        <v>6</v>
      </c>
      <c r="M137" s="81">
        <v>614505</v>
      </c>
      <c r="N137" s="81" t="s">
        <v>2002</v>
      </c>
      <c r="O137" s="81" t="s">
        <v>129</v>
      </c>
      <c r="P137" s="81">
        <v>154731.92000000001</v>
      </c>
      <c r="Q137" s="81">
        <v>154731.92000000001</v>
      </c>
      <c r="R137" s="81">
        <v>0</v>
      </c>
      <c r="S137" s="81">
        <v>154731.92000000001</v>
      </c>
      <c r="T137" s="81">
        <v>0</v>
      </c>
      <c r="U137" s="81">
        <v>0</v>
      </c>
      <c r="V137" s="81">
        <v>18650664.84</v>
      </c>
      <c r="W137" s="81">
        <v>21808392.98</v>
      </c>
      <c r="X137" s="81" t="s">
        <v>162</v>
      </c>
      <c r="Y137" s="81" t="s">
        <v>163</v>
      </c>
      <c r="Z137" s="81"/>
      <c r="AA137" s="81"/>
      <c r="AB137" s="81">
        <v>891700037</v>
      </c>
      <c r="AC137" s="81">
        <v>9</v>
      </c>
      <c r="AD137" s="81" t="s">
        <v>2003</v>
      </c>
      <c r="AE137" s="81"/>
      <c r="AF137" s="81"/>
      <c r="AG137" s="81"/>
      <c r="AH137" s="81"/>
      <c r="AI137" s="81">
        <v>11001</v>
      </c>
      <c r="AJ137" s="81" t="s">
        <v>2004</v>
      </c>
      <c r="AK137" s="81">
        <v>6503300</v>
      </c>
      <c r="AL137" s="81"/>
      <c r="AM137" s="81" t="s">
        <v>2005</v>
      </c>
      <c r="AN137" s="81">
        <v>31</v>
      </c>
      <c r="AO137" s="81" t="s">
        <v>113</v>
      </c>
      <c r="AP137" s="81" t="s">
        <v>113</v>
      </c>
      <c r="AQ137" s="81" t="s">
        <v>805</v>
      </c>
    </row>
    <row r="138" spans="1:43" x14ac:dyDescent="0.25">
      <c r="A138" s="81">
        <v>2024</v>
      </c>
      <c r="B138" s="81">
        <v>7</v>
      </c>
      <c r="C138" s="81">
        <v>30</v>
      </c>
      <c r="D138" s="82">
        <v>45503</v>
      </c>
      <c r="E138" s="81" t="s">
        <v>123</v>
      </c>
      <c r="F138" s="81" t="s">
        <v>124</v>
      </c>
      <c r="G138" s="81" t="s">
        <v>102</v>
      </c>
      <c r="H138" s="81">
        <v>979</v>
      </c>
      <c r="I138" s="81">
        <v>979</v>
      </c>
      <c r="J138" s="81" t="s">
        <v>2010</v>
      </c>
      <c r="K138" s="81">
        <v>53</v>
      </c>
      <c r="L138" s="81">
        <v>6</v>
      </c>
      <c r="M138" s="81">
        <v>614505</v>
      </c>
      <c r="N138" s="81" t="s">
        <v>2002</v>
      </c>
      <c r="O138" s="81" t="s">
        <v>129</v>
      </c>
      <c r="P138" s="81">
        <v>24642</v>
      </c>
      <c r="Q138" s="81">
        <v>24642</v>
      </c>
      <c r="R138" s="81">
        <v>0</v>
      </c>
      <c r="S138" s="81">
        <v>24642</v>
      </c>
      <c r="T138" s="81">
        <v>0</v>
      </c>
      <c r="U138" s="81">
        <v>0</v>
      </c>
      <c r="V138" s="81">
        <v>18650664.84</v>
      </c>
      <c r="W138" s="81">
        <v>21808392.98</v>
      </c>
      <c r="X138" s="81" t="s">
        <v>257</v>
      </c>
      <c r="Y138" s="81" t="s">
        <v>258</v>
      </c>
      <c r="Z138" s="81"/>
      <c r="AA138" s="81"/>
      <c r="AB138" s="81">
        <v>891700037</v>
      </c>
      <c r="AC138" s="81">
        <v>9</v>
      </c>
      <c r="AD138" s="81" t="s">
        <v>2003</v>
      </c>
      <c r="AE138" s="81"/>
      <c r="AF138" s="81"/>
      <c r="AG138" s="81"/>
      <c r="AH138" s="81"/>
      <c r="AI138" s="81">
        <v>11001</v>
      </c>
      <c r="AJ138" s="81" t="s">
        <v>2004</v>
      </c>
      <c r="AK138" s="81">
        <v>6503300</v>
      </c>
      <c r="AL138" s="81"/>
      <c r="AM138" s="81" t="s">
        <v>2005</v>
      </c>
      <c r="AN138" s="81">
        <v>31</v>
      </c>
      <c r="AO138" s="81" t="s">
        <v>113</v>
      </c>
      <c r="AP138" s="81" t="s">
        <v>113</v>
      </c>
      <c r="AQ138" s="81" t="s">
        <v>805</v>
      </c>
    </row>
    <row r="139" spans="1:43" x14ac:dyDescent="0.25">
      <c r="A139" s="81">
        <v>2024</v>
      </c>
      <c r="B139" s="81">
        <v>7</v>
      </c>
      <c r="C139" s="81">
        <v>30</v>
      </c>
      <c r="D139" s="82">
        <v>45503</v>
      </c>
      <c r="E139" s="81" t="s">
        <v>123</v>
      </c>
      <c r="F139" s="81" t="s">
        <v>124</v>
      </c>
      <c r="G139" s="81" t="s">
        <v>102</v>
      </c>
      <c r="H139" s="81">
        <v>979</v>
      </c>
      <c r="I139" s="81">
        <v>979</v>
      </c>
      <c r="J139" s="81" t="s">
        <v>2001</v>
      </c>
      <c r="K139" s="81">
        <v>10</v>
      </c>
      <c r="L139" s="81">
        <v>6</v>
      </c>
      <c r="M139" s="81">
        <v>614505</v>
      </c>
      <c r="N139" s="81" t="s">
        <v>2002</v>
      </c>
      <c r="O139" s="81" t="s">
        <v>129</v>
      </c>
      <c r="P139" s="81">
        <v>154731.91</v>
      </c>
      <c r="Q139" s="81">
        <v>154731.91</v>
      </c>
      <c r="R139" s="81">
        <v>0</v>
      </c>
      <c r="S139" s="81">
        <v>154731.91</v>
      </c>
      <c r="T139" s="81">
        <v>0</v>
      </c>
      <c r="U139" s="81">
        <v>0</v>
      </c>
      <c r="V139" s="81">
        <v>18650664.84</v>
      </c>
      <c r="W139" s="81">
        <v>21808392.98</v>
      </c>
      <c r="X139" s="81" t="s">
        <v>165</v>
      </c>
      <c r="Y139" s="81" t="s">
        <v>166</v>
      </c>
      <c r="Z139" s="81"/>
      <c r="AA139" s="81"/>
      <c r="AB139" s="81">
        <v>891700037</v>
      </c>
      <c r="AC139" s="81">
        <v>9</v>
      </c>
      <c r="AD139" s="81" t="s">
        <v>2003</v>
      </c>
      <c r="AE139" s="81"/>
      <c r="AF139" s="81"/>
      <c r="AG139" s="81"/>
      <c r="AH139" s="81"/>
      <c r="AI139" s="81">
        <v>11001</v>
      </c>
      <c r="AJ139" s="81" t="s">
        <v>2004</v>
      </c>
      <c r="AK139" s="81">
        <v>6503300</v>
      </c>
      <c r="AL139" s="81"/>
      <c r="AM139" s="81" t="s">
        <v>2005</v>
      </c>
      <c r="AN139" s="81">
        <v>31</v>
      </c>
      <c r="AO139" s="81" t="s">
        <v>113</v>
      </c>
      <c r="AP139" s="81" t="s">
        <v>113</v>
      </c>
      <c r="AQ139" s="81" t="s">
        <v>805</v>
      </c>
    </row>
    <row r="140" spans="1:43" x14ac:dyDescent="0.25">
      <c r="A140" s="81">
        <v>2024</v>
      </c>
      <c r="B140" s="81">
        <v>7</v>
      </c>
      <c r="C140" s="81">
        <v>30</v>
      </c>
      <c r="D140" s="82">
        <v>45503</v>
      </c>
      <c r="E140" s="81" t="s">
        <v>123</v>
      </c>
      <c r="F140" s="81" t="s">
        <v>124</v>
      </c>
      <c r="G140" s="81" t="s">
        <v>102</v>
      </c>
      <c r="H140" s="81">
        <v>979</v>
      </c>
      <c r="I140" s="81">
        <v>979</v>
      </c>
      <c r="J140" s="81" t="s">
        <v>2001</v>
      </c>
      <c r="K140" s="81">
        <v>16</v>
      </c>
      <c r="L140" s="81">
        <v>6</v>
      </c>
      <c r="M140" s="81">
        <v>614505</v>
      </c>
      <c r="N140" s="81" t="s">
        <v>2002</v>
      </c>
      <c r="O140" s="81" t="s">
        <v>129</v>
      </c>
      <c r="P140" s="81">
        <v>154731.92000000001</v>
      </c>
      <c r="Q140" s="81">
        <v>154731.92000000001</v>
      </c>
      <c r="R140" s="81">
        <v>0</v>
      </c>
      <c r="S140" s="81">
        <v>154731.92000000001</v>
      </c>
      <c r="T140" s="81">
        <v>0</v>
      </c>
      <c r="U140" s="81">
        <v>0</v>
      </c>
      <c r="V140" s="81">
        <v>18650664.84</v>
      </c>
      <c r="W140" s="81">
        <v>21808392.98</v>
      </c>
      <c r="X140" s="81" t="s">
        <v>167</v>
      </c>
      <c r="Y140" s="81" t="s">
        <v>161</v>
      </c>
      <c r="Z140" s="81"/>
      <c r="AA140" s="81"/>
      <c r="AB140" s="81">
        <v>891700037</v>
      </c>
      <c r="AC140" s="81">
        <v>9</v>
      </c>
      <c r="AD140" s="81" t="s">
        <v>2003</v>
      </c>
      <c r="AE140" s="81"/>
      <c r="AF140" s="81"/>
      <c r="AG140" s="81"/>
      <c r="AH140" s="81"/>
      <c r="AI140" s="81">
        <v>11001</v>
      </c>
      <c r="AJ140" s="81" t="s">
        <v>2004</v>
      </c>
      <c r="AK140" s="81">
        <v>6503300</v>
      </c>
      <c r="AL140" s="81"/>
      <c r="AM140" s="81" t="s">
        <v>2005</v>
      </c>
      <c r="AN140" s="81">
        <v>31</v>
      </c>
      <c r="AO140" s="81" t="s">
        <v>113</v>
      </c>
      <c r="AP140" s="81" t="s">
        <v>113</v>
      </c>
      <c r="AQ140" s="81" t="s">
        <v>805</v>
      </c>
    </row>
    <row r="141" spans="1:43" x14ac:dyDescent="0.25">
      <c r="A141" s="81">
        <v>2024</v>
      </c>
      <c r="B141" s="81">
        <v>7</v>
      </c>
      <c r="C141" s="81">
        <v>30</v>
      </c>
      <c r="D141" s="82">
        <v>45503</v>
      </c>
      <c r="E141" s="81" t="s">
        <v>123</v>
      </c>
      <c r="F141" s="81" t="s">
        <v>124</v>
      </c>
      <c r="G141" s="81" t="s">
        <v>102</v>
      </c>
      <c r="H141" s="81">
        <v>979</v>
      </c>
      <c r="I141" s="81">
        <v>979</v>
      </c>
      <c r="J141" s="81" t="s">
        <v>2001</v>
      </c>
      <c r="K141" s="81">
        <v>9</v>
      </c>
      <c r="L141" s="81">
        <v>6</v>
      </c>
      <c r="M141" s="81">
        <v>614505</v>
      </c>
      <c r="N141" s="81" t="s">
        <v>2002</v>
      </c>
      <c r="O141" s="81" t="s">
        <v>129</v>
      </c>
      <c r="P141" s="81">
        <v>163759.22</v>
      </c>
      <c r="Q141" s="81">
        <v>163759.22</v>
      </c>
      <c r="R141" s="81">
        <v>0</v>
      </c>
      <c r="S141" s="81">
        <v>163759.22</v>
      </c>
      <c r="T141" s="81">
        <v>0</v>
      </c>
      <c r="U141" s="81">
        <v>0</v>
      </c>
      <c r="V141" s="81">
        <v>18650664.84</v>
      </c>
      <c r="W141" s="81">
        <v>21808392.98</v>
      </c>
      <c r="X141" s="81" t="s">
        <v>180</v>
      </c>
      <c r="Y141" s="81" t="s">
        <v>181</v>
      </c>
      <c r="Z141" s="81"/>
      <c r="AA141" s="81"/>
      <c r="AB141" s="81">
        <v>891700037</v>
      </c>
      <c r="AC141" s="81">
        <v>9</v>
      </c>
      <c r="AD141" s="81" t="s">
        <v>2003</v>
      </c>
      <c r="AE141" s="81"/>
      <c r="AF141" s="81"/>
      <c r="AG141" s="81"/>
      <c r="AH141" s="81"/>
      <c r="AI141" s="81">
        <v>11001</v>
      </c>
      <c r="AJ141" s="81" t="s">
        <v>2004</v>
      </c>
      <c r="AK141" s="81">
        <v>6503300</v>
      </c>
      <c r="AL141" s="81"/>
      <c r="AM141" s="81" t="s">
        <v>2005</v>
      </c>
      <c r="AN141" s="81">
        <v>31</v>
      </c>
      <c r="AO141" s="81" t="s">
        <v>113</v>
      </c>
      <c r="AP141" s="81" t="s">
        <v>113</v>
      </c>
      <c r="AQ141" s="81" t="s">
        <v>805</v>
      </c>
    </row>
    <row r="142" spans="1:43" x14ac:dyDescent="0.25">
      <c r="A142" s="81">
        <v>2024</v>
      </c>
      <c r="B142" s="81">
        <v>7</v>
      </c>
      <c r="C142" s="81">
        <v>30</v>
      </c>
      <c r="D142" s="82">
        <v>45503</v>
      </c>
      <c r="E142" s="81" t="s">
        <v>123</v>
      </c>
      <c r="F142" s="81" t="s">
        <v>124</v>
      </c>
      <c r="G142" s="81" t="s">
        <v>102</v>
      </c>
      <c r="H142" s="81">
        <v>979</v>
      </c>
      <c r="I142" s="81">
        <v>979</v>
      </c>
      <c r="J142" s="81" t="s">
        <v>2001</v>
      </c>
      <c r="K142" s="81">
        <v>6</v>
      </c>
      <c r="L142" s="81">
        <v>6</v>
      </c>
      <c r="M142" s="81">
        <v>614505</v>
      </c>
      <c r="N142" s="81" t="s">
        <v>2002</v>
      </c>
      <c r="O142" s="81" t="s">
        <v>129</v>
      </c>
      <c r="P142" s="81">
        <v>154731.91</v>
      </c>
      <c r="Q142" s="81">
        <v>154731.91</v>
      </c>
      <c r="R142" s="81">
        <v>0</v>
      </c>
      <c r="S142" s="81">
        <v>154731.91</v>
      </c>
      <c r="T142" s="81">
        <v>0</v>
      </c>
      <c r="U142" s="81">
        <v>0</v>
      </c>
      <c r="V142" s="81">
        <v>18650664.84</v>
      </c>
      <c r="W142" s="81">
        <v>21808392.98</v>
      </c>
      <c r="X142" s="81" t="s">
        <v>164</v>
      </c>
      <c r="Y142" s="81" t="s">
        <v>161</v>
      </c>
      <c r="Z142" s="81"/>
      <c r="AA142" s="81"/>
      <c r="AB142" s="81">
        <v>891700037</v>
      </c>
      <c r="AC142" s="81">
        <v>9</v>
      </c>
      <c r="AD142" s="81" t="s">
        <v>2003</v>
      </c>
      <c r="AE142" s="81"/>
      <c r="AF142" s="81"/>
      <c r="AG142" s="81"/>
      <c r="AH142" s="81"/>
      <c r="AI142" s="81">
        <v>11001</v>
      </c>
      <c r="AJ142" s="81" t="s">
        <v>2004</v>
      </c>
      <c r="AK142" s="81">
        <v>6503300</v>
      </c>
      <c r="AL142" s="81"/>
      <c r="AM142" s="81" t="s">
        <v>2005</v>
      </c>
      <c r="AN142" s="81">
        <v>31</v>
      </c>
      <c r="AO142" s="81" t="s">
        <v>113</v>
      </c>
      <c r="AP142" s="81" t="s">
        <v>113</v>
      </c>
      <c r="AQ142" s="81" t="s">
        <v>805</v>
      </c>
    </row>
    <row r="143" spans="1:43" x14ac:dyDescent="0.25">
      <c r="A143" s="81">
        <v>2024</v>
      </c>
      <c r="B143" s="81">
        <v>7</v>
      </c>
      <c r="C143" s="81">
        <v>30</v>
      </c>
      <c r="D143" s="82">
        <v>45503</v>
      </c>
      <c r="E143" s="81" t="s">
        <v>123</v>
      </c>
      <c r="F143" s="81" t="s">
        <v>124</v>
      </c>
      <c r="G143" s="81" t="s">
        <v>102</v>
      </c>
      <c r="H143" s="81">
        <v>979</v>
      </c>
      <c r="I143" s="81">
        <v>979</v>
      </c>
      <c r="J143" s="81" t="s">
        <v>2001</v>
      </c>
      <c r="K143" s="81">
        <v>7</v>
      </c>
      <c r="L143" s="81">
        <v>6</v>
      </c>
      <c r="M143" s="81">
        <v>614505</v>
      </c>
      <c r="N143" s="81" t="s">
        <v>2002</v>
      </c>
      <c r="O143" s="81" t="s">
        <v>129</v>
      </c>
      <c r="P143" s="81">
        <v>163759.22</v>
      </c>
      <c r="Q143" s="81">
        <v>163759.22</v>
      </c>
      <c r="R143" s="81">
        <v>0</v>
      </c>
      <c r="S143" s="81">
        <v>163759.22</v>
      </c>
      <c r="T143" s="81">
        <v>0</v>
      </c>
      <c r="U143" s="81">
        <v>0</v>
      </c>
      <c r="V143" s="81">
        <v>18650664.84</v>
      </c>
      <c r="W143" s="81">
        <v>21808392.98</v>
      </c>
      <c r="X143" s="81" t="s">
        <v>196</v>
      </c>
      <c r="Y143" s="81" t="s">
        <v>170</v>
      </c>
      <c r="Z143" s="81"/>
      <c r="AA143" s="81"/>
      <c r="AB143" s="81">
        <v>891700037</v>
      </c>
      <c r="AC143" s="81">
        <v>9</v>
      </c>
      <c r="AD143" s="81" t="s">
        <v>2003</v>
      </c>
      <c r="AE143" s="81"/>
      <c r="AF143" s="81"/>
      <c r="AG143" s="81"/>
      <c r="AH143" s="81"/>
      <c r="AI143" s="81">
        <v>11001</v>
      </c>
      <c r="AJ143" s="81" t="s">
        <v>2004</v>
      </c>
      <c r="AK143" s="81">
        <v>6503300</v>
      </c>
      <c r="AL143" s="81"/>
      <c r="AM143" s="81" t="s">
        <v>2005</v>
      </c>
      <c r="AN143" s="81">
        <v>31</v>
      </c>
      <c r="AO143" s="81" t="s">
        <v>113</v>
      </c>
      <c r="AP143" s="81" t="s">
        <v>113</v>
      </c>
      <c r="AQ143" s="81" t="s">
        <v>805</v>
      </c>
    </row>
    <row r="144" spans="1:43" x14ac:dyDescent="0.25">
      <c r="A144" s="81">
        <v>2024</v>
      </c>
      <c r="B144" s="81">
        <v>8</v>
      </c>
      <c r="C144" s="81">
        <v>30</v>
      </c>
      <c r="D144" s="82">
        <v>45534</v>
      </c>
      <c r="E144" s="81" t="s">
        <v>123</v>
      </c>
      <c r="F144" s="81" t="s">
        <v>124</v>
      </c>
      <c r="G144" s="81" t="s">
        <v>102</v>
      </c>
      <c r="H144" s="81">
        <v>994</v>
      </c>
      <c r="I144" s="81">
        <v>994</v>
      </c>
      <c r="J144" s="81" t="s">
        <v>2011</v>
      </c>
      <c r="K144" s="81">
        <v>53</v>
      </c>
      <c r="L144" s="81">
        <v>6</v>
      </c>
      <c r="M144" s="81">
        <v>614505</v>
      </c>
      <c r="N144" s="81" t="s">
        <v>2002</v>
      </c>
      <c r="O144" s="81" t="s">
        <v>129</v>
      </c>
      <c r="P144" s="81">
        <v>109130</v>
      </c>
      <c r="Q144" s="81">
        <v>109130</v>
      </c>
      <c r="R144" s="81">
        <v>0</v>
      </c>
      <c r="S144" s="81">
        <v>109130</v>
      </c>
      <c r="T144" s="81">
        <v>0</v>
      </c>
      <c r="U144" s="81">
        <v>0</v>
      </c>
      <c r="V144" s="81">
        <v>21808392.98</v>
      </c>
      <c r="W144" s="81">
        <v>25135097.120000001</v>
      </c>
      <c r="X144" s="81" t="s">
        <v>257</v>
      </c>
      <c r="Y144" s="81" t="s">
        <v>258</v>
      </c>
      <c r="Z144" s="81"/>
      <c r="AA144" s="81"/>
      <c r="AB144" s="81">
        <v>891700037</v>
      </c>
      <c r="AC144" s="81">
        <v>9</v>
      </c>
      <c r="AD144" s="81" t="s">
        <v>2003</v>
      </c>
      <c r="AE144" s="81"/>
      <c r="AF144" s="81"/>
      <c r="AG144" s="81"/>
      <c r="AH144" s="81"/>
      <c r="AI144" s="81">
        <v>11001</v>
      </c>
      <c r="AJ144" s="81" t="s">
        <v>2004</v>
      </c>
      <c r="AK144" s="81">
        <v>6503300</v>
      </c>
      <c r="AL144" s="81"/>
      <c r="AM144" s="81" t="s">
        <v>2005</v>
      </c>
      <c r="AN144" s="81">
        <v>31</v>
      </c>
      <c r="AO144" s="81" t="s">
        <v>113</v>
      </c>
      <c r="AP144" s="81" t="s">
        <v>113</v>
      </c>
      <c r="AQ144" s="81" t="s">
        <v>805</v>
      </c>
    </row>
    <row r="145" spans="1:43" x14ac:dyDescent="0.25">
      <c r="A145" s="81">
        <v>2024</v>
      </c>
      <c r="B145" s="81">
        <v>8</v>
      </c>
      <c r="C145" s="81">
        <v>30</v>
      </c>
      <c r="D145" s="82">
        <v>45534</v>
      </c>
      <c r="E145" s="81" t="s">
        <v>123</v>
      </c>
      <c r="F145" s="81" t="s">
        <v>124</v>
      </c>
      <c r="G145" s="81" t="s">
        <v>102</v>
      </c>
      <c r="H145" s="81">
        <v>994</v>
      </c>
      <c r="I145" s="81">
        <v>994</v>
      </c>
      <c r="J145" s="81" t="s">
        <v>2011</v>
      </c>
      <c r="K145" s="81">
        <v>52</v>
      </c>
      <c r="L145" s="81">
        <v>6</v>
      </c>
      <c r="M145" s="81">
        <v>614505</v>
      </c>
      <c r="N145" s="81" t="s">
        <v>2002</v>
      </c>
      <c r="O145" s="81" t="s">
        <v>129</v>
      </c>
      <c r="P145" s="81">
        <v>109130</v>
      </c>
      <c r="Q145" s="81">
        <v>109130</v>
      </c>
      <c r="R145" s="81">
        <v>0</v>
      </c>
      <c r="S145" s="81">
        <v>109130</v>
      </c>
      <c r="T145" s="81">
        <v>0</v>
      </c>
      <c r="U145" s="81">
        <v>0</v>
      </c>
      <c r="V145" s="81">
        <v>21808392.98</v>
      </c>
      <c r="W145" s="81">
        <v>25135097.120000001</v>
      </c>
      <c r="X145" s="81" t="s">
        <v>264</v>
      </c>
      <c r="Y145" s="81" t="s">
        <v>258</v>
      </c>
      <c r="Z145" s="81"/>
      <c r="AA145" s="81"/>
      <c r="AB145" s="81">
        <v>891700037</v>
      </c>
      <c r="AC145" s="81">
        <v>9</v>
      </c>
      <c r="AD145" s="81" t="s">
        <v>2003</v>
      </c>
      <c r="AE145" s="81"/>
      <c r="AF145" s="81"/>
      <c r="AG145" s="81"/>
      <c r="AH145" s="81"/>
      <c r="AI145" s="81">
        <v>11001</v>
      </c>
      <c r="AJ145" s="81" t="s">
        <v>2004</v>
      </c>
      <c r="AK145" s="81">
        <v>6503300</v>
      </c>
      <c r="AL145" s="81"/>
      <c r="AM145" s="81" t="s">
        <v>2005</v>
      </c>
      <c r="AN145" s="81">
        <v>31</v>
      </c>
      <c r="AO145" s="81" t="s">
        <v>113</v>
      </c>
      <c r="AP145" s="81" t="s">
        <v>113</v>
      </c>
      <c r="AQ145" s="81" t="s">
        <v>805</v>
      </c>
    </row>
    <row r="146" spans="1:43" x14ac:dyDescent="0.25">
      <c r="A146" s="81">
        <v>2024</v>
      </c>
      <c r="B146" s="81">
        <v>8</v>
      </c>
      <c r="C146" s="81">
        <v>30</v>
      </c>
      <c r="D146" s="82">
        <v>45534</v>
      </c>
      <c r="E146" s="81" t="s">
        <v>123</v>
      </c>
      <c r="F146" s="81" t="s">
        <v>124</v>
      </c>
      <c r="G146" s="81" t="s">
        <v>102</v>
      </c>
      <c r="H146" s="81">
        <v>994</v>
      </c>
      <c r="I146" s="81">
        <v>994</v>
      </c>
      <c r="J146" s="81" t="s">
        <v>2001</v>
      </c>
      <c r="K146" s="81">
        <v>18</v>
      </c>
      <c r="L146" s="81">
        <v>6</v>
      </c>
      <c r="M146" s="81">
        <v>614505</v>
      </c>
      <c r="N146" s="81" t="s">
        <v>2002</v>
      </c>
      <c r="O146" s="81" t="s">
        <v>129</v>
      </c>
      <c r="P146" s="81">
        <v>164078.54</v>
      </c>
      <c r="Q146" s="81">
        <v>164078.54</v>
      </c>
      <c r="R146" s="81">
        <v>0</v>
      </c>
      <c r="S146" s="81">
        <v>164078.54</v>
      </c>
      <c r="T146" s="81">
        <v>0</v>
      </c>
      <c r="U146" s="81">
        <v>0</v>
      </c>
      <c r="V146" s="81">
        <v>21808392.98</v>
      </c>
      <c r="W146" s="81">
        <v>25135097.120000001</v>
      </c>
      <c r="X146" s="81" t="s">
        <v>182</v>
      </c>
      <c r="Y146" s="81" t="s">
        <v>183</v>
      </c>
      <c r="Z146" s="81"/>
      <c r="AA146" s="81"/>
      <c r="AB146" s="81">
        <v>891700037</v>
      </c>
      <c r="AC146" s="81">
        <v>9</v>
      </c>
      <c r="AD146" s="81" t="s">
        <v>2003</v>
      </c>
      <c r="AE146" s="81"/>
      <c r="AF146" s="81"/>
      <c r="AG146" s="81"/>
      <c r="AH146" s="81"/>
      <c r="AI146" s="81">
        <v>11001</v>
      </c>
      <c r="AJ146" s="81" t="s">
        <v>2004</v>
      </c>
      <c r="AK146" s="81">
        <v>6503300</v>
      </c>
      <c r="AL146" s="81"/>
      <c r="AM146" s="81" t="s">
        <v>2005</v>
      </c>
      <c r="AN146" s="81">
        <v>31</v>
      </c>
      <c r="AO146" s="81" t="s">
        <v>113</v>
      </c>
      <c r="AP146" s="81" t="s">
        <v>113</v>
      </c>
      <c r="AQ146" s="81" t="s">
        <v>805</v>
      </c>
    </row>
    <row r="147" spans="1:43" x14ac:dyDescent="0.25">
      <c r="A147" s="81">
        <v>2024</v>
      </c>
      <c r="B147" s="81">
        <v>8</v>
      </c>
      <c r="C147" s="81">
        <v>30</v>
      </c>
      <c r="D147" s="82">
        <v>45534</v>
      </c>
      <c r="E147" s="81" t="s">
        <v>123</v>
      </c>
      <c r="F147" s="81" t="s">
        <v>124</v>
      </c>
      <c r="G147" s="81" t="s">
        <v>102</v>
      </c>
      <c r="H147" s="81">
        <v>994</v>
      </c>
      <c r="I147" s="81">
        <v>994</v>
      </c>
      <c r="J147" s="81" t="s">
        <v>2001</v>
      </c>
      <c r="K147" s="81">
        <v>13</v>
      </c>
      <c r="L147" s="81">
        <v>6</v>
      </c>
      <c r="M147" s="81">
        <v>614505</v>
      </c>
      <c r="N147" s="81" t="s">
        <v>2002</v>
      </c>
      <c r="O147" s="81" t="s">
        <v>129</v>
      </c>
      <c r="P147" s="81">
        <v>154731.92000000001</v>
      </c>
      <c r="Q147" s="81">
        <v>154731.92000000001</v>
      </c>
      <c r="R147" s="81">
        <v>0</v>
      </c>
      <c r="S147" s="81">
        <v>154731.92000000001</v>
      </c>
      <c r="T147" s="81">
        <v>0</v>
      </c>
      <c r="U147" s="81">
        <v>0</v>
      </c>
      <c r="V147" s="81">
        <v>21808392.98</v>
      </c>
      <c r="W147" s="81">
        <v>25135097.120000001</v>
      </c>
      <c r="X147" s="81" t="s">
        <v>148</v>
      </c>
      <c r="Y147" s="81" t="s">
        <v>149</v>
      </c>
      <c r="Z147" s="81"/>
      <c r="AA147" s="81"/>
      <c r="AB147" s="81">
        <v>891700037</v>
      </c>
      <c r="AC147" s="81">
        <v>9</v>
      </c>
      <c r="AD147" s="81" t="s">
        <v>2003</v>
      </c>
      <c r="AE147" s="81"/>
      <c r="AF147" s="81"/>
      <c r="AG147" s="81"/>
      <c r="AH147" s="81"/>
      <c r="AI147" s="81">
        <v>11001</v>
      </c>
      <c r="AJ147" s="81" t="s">
        <v>2004</v>
      </c>
      <c r="AK147" s="81">
        <v>6503300</v>
      </c>
      <c r="AL147" s="81"/>
      <c r="AM147" s="81" t="s">
        <v>2005</v>
      </c>
      <c r="AN147" s="81">
        <v>31</v>
      </c>
      <c r="AO147" s="81" t="s">
        <v>113</v>
      </c>
      <c r="AP147" s="81" t="s">
        <v>113</v>
      </c>
      <c r="AQ147" s="81" t="s">
        <v>805</v>
      </c>
    </row>
    <row r="148" spans="1:43" x14ac:dyDescent="0.25">
      <c r="A148" s="81">
        <v>2024</v>
      </c>
      <c r="B148" s="81">
        <v>8</v>
      </c>
      <c r="C148" s="81">
        <v>30</v>
      </c>
      <c r="D148" s="82">
        <v>45534</v>
      </c>
      <c r="E148" s="81" t="s">
        <v>123</v>
      </c>
      <c r="F148" s="81" t="s">
        <v>124</v>
      </c>
      <c r="G148" s="81" t="s">
        <v>102</v>
      </c>
      <c r="H148" s="81">
        <v>994</v>
      </c>
      <c r="I148" s="81">
        <v>994</v>
      </c>
      <c r="J148" s="81" t="s">
        <v>2001</v>
      </c>
      <c r="K148" s="81">
        <v>15</v>
      </c>
      <c r="L148" s="81">
        <v>6</v>
      </c>
      <c r="M148" s="81">
        <v>614505</v>
      </c>
      <c r="N148" s="81" t="s">
        <v>2002</v>
      </c>
      <c r="O148" s="81" t="s">
        <v>129</v>
      </c>
      <c r="P148" s="81">
        <v>154731.92000000001</v>
      </c>
      <c r="Q148" s="81">
        <v>154731.92000000001</v>
      </c>
      <c r="R148" s="81">
        <v>0</v>
      </c>
      <c r="S148" s="81">
        <v>154731.92000000001</v>
      </c>
      <c r="T148" s="81">
        <v>0</v>
      </c>
      <c r="U148" s="81">
        <v>0</v>
      </c>
      <c r="V148" s="81">
        <v>21808392.98</v>
      </c>
      <c r="W148" s="81">
        <v>25135097.120000001</v>
      </c>
      <c r="X148" s="81" t="s">
        <v>201</v>
      </c>
      <c r="Y148" s="81" t="s">
        <v>202</v>
      </c>
      <c r="Z148" s="81"/>
      <c r="AA148" s="81"/>
      <c r="AB148" s="81">
        <v>891700037</v>
      </c>
      <c r="AC148" s="81">
        <v>9</v>
      </c>
      <c r="AD148" s="81" t="s">
        <v>2003</v>
      </c>
      <c r="AE148" s="81"/>
      <c r="AF148" s="81"/>
      <c r="AG148" s="81"/>
      <c r="AH148" s="81"/>
      <c r="AI148" s="81">
        <v>11001</v>
      </c>
      <c r="AJ148" s="81" t="s">
        <v>2004</v>
      </c>
      <c r="AK148" s="81">
        <v>6503300</v>
      </c>
      <c r="AL148" s="81"/>
      <c r="AM148" s="81" t="s">
        <v>2005</v>
      </c>
      <c r="AN148" s="81">
        <v>31</v>
      </c>
      <c r="AO148" s="81" t="s">
        <v>113</v>
      </c>
      <c r="AP148" s="81" t="s">
        <v>113</v>
      </c>
      <c r="AQ148" s="81" t="s">
        <v>805</v>
      </c>
    </row>
    <row r="149" spans="1:43" x14ac:dyDescent="0.25">
      <c r="A149" s="81">
        <v>2024</v>
      </c>
      <c r="B149" s="81">
        <v>8</v>
      </c>
      <c r="C149" s="81">
        <v>30</v>
      </c>
      <c r="D149" s="82">
        <v>45534</v>
      </c>
      <c r="E149" s="81" t="s">
        <v>123</v>
      </c>
      <c r="F149" s="81" t="s">
        <v>124</v>
      </c>
      <c r="G149" s="81" t="s">
        <v>102</v>
      </c>
      <c r="H149" s="81">
        <v>994</v>
      </c>
      <c r="I149" s="81">
        <v>994</v>
      </c>
      <c r="J149" s="81" t="s">
        <v>2001</v>
      </c>
      <c r="K149" s="81">
        <v>20</v>
      </c>
      <c r="L149" s="81">
        <v>6</v>
      </c>
      <c r="M149" s="81">
        <v>614505</v>
      </c>
      <c r="N149" s="81" t="s">
        <v>2002</v>
      </c>
      <c r="O149" s="81" t="s">
        <v>129</v>
      </c>
      <c r="P149" s="81">
        <v>157729</v>
      </c>
      <c r="Q149" s="81">
        <v>157729</v>
      </c>
      <c r="R149" s="81">
        <v>0</v>
      </c>
      <c r="S149" s="81">
        <v>157729</v>
      </c>
      <c r="T149" s="81">
        <v>0</v>
      </c>
      <c r="U149" s="81">
        <v>0</v>
      </c>
      <c r="V149" s="81">
        <v>21808392.98</v>
      </c>
      <c r="W149" s="81">
        <v>25135097.120000001</v>
      </c>
      <c r="X149" s="81" t="s">
        <v>158</v>
      </c>
      <c r="Y149" s="81" t="s">
        <v>159</v>
      </c>
      <c r="Z149" s="81"/>
      <c r="AA149" s="81"/>
      <c r="AB149" s="81">
        <v>891700037</v>
      </c>
      <c r="AC149" s="81">
        <v>9</v>
      </c>
      <c r="AD149" s="81" t="s">
        <v>2003</v>
      </c>
      <c r="AE149" s="81"/>
      <c r="AF149" s="81"/>
      <c r="AG149" s="81"/>
      <c r="AH149" s="81"/>
      <c r="AI149" s="81">
        <v>11001</v>
      </c>
      <c r="AJ149" s="81" t="s">
        <v>2004</v>
      </c>
      <c r="AK149" s="81">
        <v>6503300</v>
      </c>
      <c r="AL149" s="81"/>
      <c r="AM149" s="81" t="s">
        <v>2005</v>
      </c>
      <c r="AN149" s="81">
        <v>31</v>
      </c>
      <c r="AO149" s="81" t="s">
        <v>113</v>
      </c>
      <c r="AP149" s="81" t="s">
        <v>113</v>
      </c>
      <c r="AQ149" s="81" t="s">
        <v>805</v>
      </c>
    </row>
    <row r="150" spans="1:43" x14ac:dyDescent="0.25">
      <c r="A150" s="81">
        <v>2024</v>
      </c>
      <c r="B150" s="81">
        <v>8</v>
      </c>
      <c r="C150" s="81">
        <v>30</v>
      </c>
      <c r="D150" s="82">
        <v>45534</v>
      </c>
      <c r="E150" s="81" t="s">
        <v>123</v>
      </c>
      <c r="F150" s="81" t="s">
        <v>124</v>
      </c>
      <c r="G150" s="81" t="s">
        <v>102</v>
      </c>
      <c r="H150" s="81">
        <v>994</v>
      </c>
      <c r="I150" s="81">
        <v>994</v>
      </c>
      <c r="J150" s="81" t="s">
        <v>2001</v>
      </c>
      <c r="K150" s="81">
        <v>14</v>
      </c>
      <c r="L150" s="81">
        <v>6</v>
      </c>
      <c r="M150" s="81">
        <v>614505</v>
      </c>
      <c r="N150" s="81" t="s">
        <v>2002</v>
      </c>
      <c r="O150" s="81" t="s">
        <v>129</v>
      </c>
      <c r="P150" s="81">
        <v>154731.92000000001</v>
      </c>
      <c r="Q150" s="81">
        <v>154731.92000000001</v>
      </c>
      <c r="R150" s="81">
        <v>0</v>
      </c>
      <c r="S150" s="81">
        <v>154731.92000000001</v>
      </c>
      <c r="T150" s="81">
        <v>0</v>
      </c>
      <c r="U150" s="81">
        <v>0</v>
      </c>
      <c r="V150" s="81">
        <v>21808392.98</v>
      </c>
      <c r="W150" s="81">
        <v>25135097.120000001</v>
      </c>
      <c r="X150" s="81" t="s">
        <v>306</v>
      </c>
      <c r="Y150" s="81" t="s">
        <v>307</v>
      </c>
      <c r="Z150" s="81"/>
      <c r="AA150" s="81"/>
      <c r="AB150" s="81">
        <v>891700037</v>
      </c>
      <c r="AC150" s="81">
        <v>9</v>
      </c>
      <c r="AD150" s="81" t="s">
        <v>2003</v>
      </c>
      <c r="AE150" s="81"/>
      <c r="AF150" s="81"/>
      <c r="AG150" s="81"/>
      <c r="AH150" s="81"/>
      <c r="AI150" s="81">
        <v>11001</v>
      </c>
      <c r="AJ150" s="81" t="s">
        <v>2004</v>
      </c>
      <c r="AK150" s="81">
        <v>6503300</v>
      </c>
      <c r="AL150" s="81"/>
      <c r="AM150" s="81" t="s">
        <v>2005</v>
      </c>
      <c r="AN150" s="81">
        <v>31</v>
      </c>
      <c r="AO150" s="81" t="s">
        <v>113</v>
      </c>
      <c r="AP150" s="81" t="s">
        <v>113</v>
      </c>
      <c r="AQ150" s="81" t="s">
        <v>805</v>
      </c>
    </row>
    <row r="151" spans="1:43" x14ac:dyDescent="0.25">
      <c r="A151" s="81">
        <v>2024</v>
      </c>
      <c r="B151" s="81">
        <v>8</v>
      </c>
      <c r="C151" s="81">
        <v>30</v>
      </c>
      <c r="D151" s="82">
        <v>45534</v>
      </c>
      <c r="E151" s="81" t="s">
        <v>123</v>
      </c>
      <c r="F151" s="81" t="s">
        <v>124</v>
      </c>
      <c r="G151" s="81" t="s">
        <v>102</v>
      </c>
      <c r="H151" s="81">
        <v>994</v>
      </c>
      <c r="I151" s="81">
        <v>994</v>
      </c>
      <c r="J151" s="81" t="s">
        <v>2001</v>
      </c>
      <c r="K151" s="81">
        <v>5</v>
      </c>
      <c r="L151" s="81">
        <v>6</v>
      </c>
      <c r="M151" s="81">
        <v>614505</v>
      </c>
      <c r="N151" s="81" t="s">
        <v>2002</v>
      </c>
      <c r="O151" s="81" t="s">
        <v>129</v>
      </c>
      <c r="P151" s="81">
        <v>154731.91</v>
      </c>
      <c r="Q151" s="81">
        <v>154731.91</v>
      </c>
      <c r="R151" s="81">
        <v>0</v>
      </c>
      <c r="S151" s="81">
        <v>154731.91</v>
      </c>
      <c r="T151" s="81">
        <v>0</v>
      </c>
      <c r="U151" s="81">
        <v>0</v>
      </c>
      <c r="V151" s="81">
        <v>21808392.98</v>
      </c>
      <c r="W151" s="81">
        <v>25135097.120000001</v>
      </c>
      <c r="X151" s="81" t="s">
        <v>160</v>
      </c>
      <c r="Y151" s="81" t="s">
        <v>161</v>
      </c>
      <c r="Z151" s="81"/>
      <c r="AA151" s="81"/>
      <c r="AB151" s="81">
        <v>891700037</v>
      </c>
      <c r="AC151" s="81">
        <v>9</v>
      </c>
      <c r="AD151" s="81" t="s">
        <v>2003</v>
      </c>
      <c r="AE151" s="81"/>
      <c r="AF151" s="81"/>
      <c r="AG151" s="81"/>
      <c r="AH151" s="81"/>
      <c r="AI151" s="81">
        <v>11001</v>
      </c>
      <c r="AJ151" s="81" t="s">
        <v>2004</v>
      </c>
      <c r="AK151" s="81">
        <v>6503300</v>
      </c>
      <c r="AL151" s="81"/>
      <c r="AM151" s="81" t="s">
        <v>2005</v>
      </c>
      <c r="AN151" s="81">
        <v>31</v>
      </c>
      <c r="AO151" s="81" t="s">
        <v>113</v>
      </c>
      <c r="AP151" s="81" t="s">
        <v>113</v>
      </c>
      <c r="AQ151" s="81" t="s">
        <v>805</v>
      </c>
    </row>
    <row r="152" spans="1:43" x14ac:dyDescent="0.25">
      <c r="A152" s="81">
        <v>2024</v>
      </c>
      <c r="B152" s="81">
        <v>8</v>
      </c>
      <c r="C152" s="81">
        <v>30</v>
      </c>
      <c r="D152" s="82">
        <v>45534</v>
      </c>
      <c r="E152" s="81" t="s">
        <v>123</v>
      </c>
      <c r="F152" s="81" t="s">
        <v>124</v>
      </c>
      <c r="G152" s="81" t="s">
        <v>102</v>
      </c>
      <c r="H152" s="81">
        <v>994</v>
      </c>
      <c r="I152" s="81">
        <v>994</v>
      </c>
      <c r="J152" s="81" t="s">
        <v>2001</v>
      </c>
      <c r="K152" s="81">
        <v>16</v>
      </c>
      <c r="L152" s="81">
        <v>6</v>
      </c>
      <c r="M152" s="81">
        <v>614505</v>
      </c>
      <c r="N152" s="81" t="s">
        <v>2002</v>
      </c>
      <c r="O152" s="81" t="s">
        <v>129</v>
      </c>
      <c r="P152" s="81">
        <v>154731.92000000001</v>
      </c>
      <c r="Q152" s="81">
        <v>154731.92000000001</v>
      </c>
      <c r="R152" s="81">
        <v>0</v>
      </c>
      <c r="S152" s="81">
        <v>154731.92000000001</v>
      </c>
      <c r="T152" s="81">
        <v>0</v>
      </c>
      <c r="U152" s="81">
        <v>0</v>
      </c>
      <c r="V152" s="81">
        <v>21808392.98</v>
      </c>
      <c r="W152" s="81">
        <v>25135097.120000001</v>
      </c>
      <c r="X152" s="81" t="s">
        <v>167</v>
      </c>
      <c r="Y152" s="81" t="s">
        <v>161</v>
      </c>
      <c r="Z152" s="81"/>
      <c r="AA152" s="81"/>
      <c r="AB152" s="81">
        <v>891700037</v>
      </c>
      <c r="AC152" s="81">
        <v>9</v>
      </c>
      <c r="AD152" s="81" t="s">
        <v>2003</v>
      </c>
      <c r="AE152" s="81"/>
      <c r="AF152" s="81"/>
      <c r="AG152" s="81"/>
      <c r="AH152" s="81"/>
      <c r="AI152" s="81">
        <v>11001</v>
      </c>
      <c r="AJ152" s="81" t="s">
        <v>2004</v>
      </c>
      <c r="AK152" s="81">
        <v>6503300</v>
      </c>
      <c r="AL152" s="81"/>
      <c r="AM152" s="81" t="s">
        <v>2005</v>
      </c>
      <c r="AN152" s="81">
        <v>31</v>
      </c>
      <c r="AO152" s="81" t="s">
        <v>113</v>
      </c>
      <c r="AP152" s="81" t="s">
        <v>113</v>
      </c>
      <c r="AQ152" s="81" t="s">
        <v>805</v>
      </c>
    </row>
    <row r="153" spans="1:43" x14ac:dyDescent="0.25">
      <c r="A153" s="81">
        <v>2024</v>
      </c>
      <c r="B153" s="81">
        <v>8</v>
      </c>
      <c r="C153" s="81">
        <v>30</v>
      </c>
      <c r="D153" s="82">
        <v>45534</v>
      </c>
      <c r="E153" s="81" t="s">
        <v>123</v>
      </c>
      <c r="F153" s="81" t="s">
        <v>124</v>
      </c>
      <c r="G153" s="81" t="s">
        <v>102</v>
      </c>
      <c r="H153" s="81">
        <v>994</v>
      </c>
      <c r="I153" s="81">
        <v>994</v>
      </c>
      <c r="J153" s="81" t="s">
        <v>2001</v>
      </c>
      <c r="K153" s="81">
        <v>6</v>
      </c>
      <c r="L153" s="81">
        <v>6</v>
      </c>
      <c r="M153" s="81">
        <v>614505</v>
      </c>
      <c r="N153" s="81" t="s">
        <v>2002</v>
      </c>
      <c r="O153" s="81" t="s">
        <v>129</v>
      </c>
      <c r="P153" s="81">
        <v>154731.91</v>
      </c>
      <c r="Q153" s="81">
        <v>154731.91</v>
      </c>
      <c r="R153" s="81">
        <v>0</v>
      </c>
      <c r="S153" s="81">
        <v>154731.91</v>
      </c>
      <c r="T153" s="81">
        <v>0</v>
      </c>
      <c r="U153" s="81">
        <v>0</v>
      </c>
      <c r="V153" s="81">
        <v>21808392.98</v>
      </c>
      <c r="W153" s="81">
        <v>25135097.120000001</v>
      </c>
      <c r="X153" s="81" t="s">
        <v>164</v>
      </c>
      <c r="Y153" s="81" t="s">
        <v>161</v>
      </c>
      <c r="Z153" s="81"/>
      <c r="AA153" s="81"/>
      <c r="AB153" s="81">
        <v>891700037</v>
      </c>
      <c r="AC153" s="81">
        <v>9</v>
      </c>
      <c r="AD153" s="81" t="s">
        <v>2003</v>
      </c>
      <c r="AE153" s="81"/>
      <c r="AF153" s="81"/>
      <c r="AG153" s="81"/>
      <c r="AH153" s="81"/>
      <c r="AI153" s="81">
        <v>11001</v>
      </c>
      <c r="AJ153" s="81" t="s">
        <v>2004</v>
      </c>
      <c r="AK153" s="81">
        <v>6503300</v>
      </c>
      <c r="AL153" s="81"/>
      <c r="AM153" s="81" t="s">
        <v>2005</v>
      </c>
      <c r="AN153" s="81">
        <v>31</v>
      </c>
      <c r="AO153" s="81" t="s">
        <v>113</v>
      </c>
      <c r="AP153" s="81" t="s">
        <v>113</v>
      </c>
      <c r="AQ153" s="81" t="s">
        <v>805</v>
      </c>
    </row>
    <row r="154" spans="1:43" x14ac:dyDescent="0.25">
      <c r="A154" s="81">
        <v>2024</v>
      </c>
      <c r="B154" s="81">
        <v>8</v>
      </c>
      <c r="C154" s="81">
        <v>30</v>
      </c>
      <c r="D154" s="82">
        <v>45534</v>
      </c>
      <c r="E154" s="81" t="s">
        <v>123</v>
      </c>
      <c r="F154" s="81" t="s">
        <v>124</v>
      </c>
      <c r="G154" s="81" t="s">
        <v>102</v>
      </c>
      <c r="H154" s="81">
        <v>994</v>
      </c>
      <c r="I154" s="81">
        <v>994</v>
      </c>
      <c r="J154" s="81" t="s">
        <v>2001</v>
      </c>
      <c r="K154" s="81">
        <v>10</v>
      </c>
      <c r="L154" s="81">
        <v>6</v>
      </c>
      <c r="M154" s="81">
        <v>614505</v>
      </c>
      <c r="N154" s="81" t="s">
        <v>2002</v>
      </c>
      <c r="O154" s="81" t="s">
        <v>129</v>
      </c>
      <c r="P154" s="81">
        <v>154731.91</v>
      </c>
      <c r="Q154" s="81">
        <v>154731.91</v>
      </c>
      <c r="R154" s="81">
        <v>0</v>
      </c>
      <c r="S154" s="81">
        <v>154731.91</v>
      </c>
      <c r="T154" s="81">
        <v>0</v>
      </c>
      <c r="U154" s="81">
        <v>0</v>
      </c>
      <c r="V154" s="81">
        <v>21808392.98</v>
      </c>
      <c r="W154" s="81">
        <v>25135097.120000001</v>
      </c>
      <c r="X154" s="81" t="s">
        <v>165</v>
      </c>
      <c r="Y154" s="81" t="s">
        <v>166</v>
      </c>
      <c r="Z154" s="81"/>
      <c r="AA154" s="81"/>
      <c r="AB154" s="81">
        <v>891700037</v>
      </c>
      <c r="AC154" s="81">
        <v>9</v>
      </c>
      <c r="AD154" s="81" t="s">
        <v>2003</v>
      </c>
      <c r="AE154" s="81"/>
      <c r="AF154" s="81"/>
      <c r="AG154" s="81"/>
      <c r="AH154" s="81"/>
      <c r="AI154" s="81">
        <v>11001</v>
      </c>
      <c r="AJ154" s="81" t="s">
        <v>2004</v>
      </c>
      <c r="AK154" s="81">
        <v>6503300</v>
      </c>
      <c r="AL154" s="81"/>
      <c r="AM154" s="81" t="s">
        <v>2005</v>
      </c>
      <c r="AN154" s="81">
        <v>31</v>
      </c>
      <c r="AO154" s="81" t="s">
        <v>113</v>
      </c>
      <c r="AP154" s="81" t="s">
        <v>113</v>
      </c>
      <c r="AQ154" s="81" t="s">
        <v>805</v>
      </c>
    </row>
    <row r="155" spans="1:43" x14ac:dyDescent="0.25">
      <c r="A155" s="81">
        <v>2024</v>
      </c>
      <c r="B155" s="81">
        <v>8</v>
      </c>
      <c r="C155" s="81">
        <v>30</v>
      </c>
      <c r="D155" s="82">
        <v>45534</v>
      </c>
      <c r="E155" s="81" t="s">
        <v>123</v>
      </c>
      <c r="F155" s="81" t="s">
        <v>124</v>
      </c>
      <c r="G155" s="81" t="s">
        <v>102</v>
      </c>
      <c r="H155" s="81">
        <v>994</v>
      </c>
      <c r="I155" s="81">
        <v>994</v>
      </c>
      <c r="J155" s="81" t="s">
        <v>2001</v>
      </c>
      <c r="K155" s="81">
        <v>11</v>
      </c>
      <c r="L155" s="81">
        <v>6</v>
      </c>
      <c r="M155" s="81">
        <v>614505</v>
      </c>
      <c r="N155" s="81" t="s">
        <v>2002</v>
      </c>
      <c r="O155" s="81" t="s">
        <v>129</v>
      </c>
      <c r="P155" s="81">
        <v>154731.92000000001</v>
      </c>
      <c r="Q155" s="81">
        <v>154731.92000000001</v>
      </c>
      <c r="R155" s="81">
        <v>0</v>
      </c>
      <c r="S155" s="81">
        <v>154731.92000000001</v>
      </c>
      <c r="T155" s="81">
        <v>0</v>
      </c>
      <c r="U155" s="81">
        <v>0</v>
      </c>
      <c r="V155" s="81">
        <v>21808392.98</v>
      </c>
      <c r="W155" s="81">
        <v>25135097.120000001</v>
      </c>
      <c r="X155" s="81" t="s">
        <v>162</v>
      </c>
      <c r="Y155" s="81" t="s">
        <v>163</v>
      </c>
      <c r="Z155" s="81"/>
      <c r="AA155" s="81"/>
      <c r="AB155" s="81">
        <v>891700037</v>
      </c>
      <c r="AC155" s="81">
        <v>9</v>
      </c>
      <c r="AD155" s="81" t="s">
        <v>2003</v>
      </c>
      <c r="AE155" s="81"/>
      <c r="AF155" s="81"/>
      <c r="AG155" s="81"/>
      <c r="AH155" s="81"/>
      <c r="AI155" s="81">
        <v>11001</v>
      </c>
      <c r="AJ155" s="81" t="s">
        <v>2004</v>
      </c>
      <c r="AK155" s="81">
        <v>6503300</v>
      </c>
      <c r="AL155" s="81"/>
      <c r="AM155" s="81" t="s">
        <v>2005</v>
      </c>
      <c r="AN155" s="81">
        <v>31</v>
      </c>
      <c r="AO155" s="81" t="s">
        <v>113</v>
      </c>
      <c r="AP155" s="81" t="s">
        <v>113</v>
      </c>
      <c r="AQ155" s="81" t="s">
        <v>805</v>
      </c>
    </row>
    <row r="156" spans="1:43" x14ac:dyDescent="0.25">
      <c r="A156" s="81">
        <v>2024</v>
      </c>
      <c r="B156" s="81">
        <v>8</v>
      </c>
      <c r="C156" s="81">
        <v>30</v>
      </c>
      <c r="D156" s="82">
        <v>45534</v>
      </c>
      <c r="E156" s="81" t="s">
        <v>123</v>
      </c>
      <c r="F156" s="81" t="s">
        <v>124</v>
      </c>
      <c r="G156" s="81" t="s">
        <v>102</v>
      </c>
      <c r="H156" s="81">
        <v>994</v>
      </c>
      <c r="I156" s="81">
        <v>994</v>
      </c>
      <c r="J156" s="81" t="s">
        <v>2001</v>
      </c>
      <c r="K156" s="81">
        <v>12</v>
      </c>
      <c r="L156" s="81">
        <v>6</v>
      </c>
      <c r="M156" s="81">
        <v>614505</v>
      </c>
      <c r="N156" s="81" t="s">
        <v>2002</v>
      </c>
      <c r="O156" s="81" t="s">
        <v>129</v>
      </c>
      <c r="P156" s="81">
        <v>154731.92000000001</v>
      </c>
      <c r="Q156" s="81">
        <v>154731.92000000001</v>
      </c>
      <c r="R156" s="81">
        <v>0</v>
      </c>
      <c r="S156" s="81">
        <v>154731.92000000001</v>
      </c>
      <c r="T156" s="81">
        <v>0</v>
      </c>
      <c r="U156" s="81">
        <v>0</v>
      </c>
      <c r="V156" s="81">
        <v>21808392.98</v>
      </c>
      <c r="W156" s="81">
        <v>25135097.120000001</v>
      </c>
      <c r="X156" s="81" t="s">
        <v>206</v>
      </c>
      <c r="Y156" s="81" t="s">
        <v>207</v>
      </c>
      <c r="Z156" s="81"/>
      <c r="AA156" s="81"/>
      <c r="AB156" s="81">
        <v>891700037</v>
      </c>
      <c r="AC156" s="81">
        <v>9</v>
      </c>
      <c r="AD156" s="81" t="s">
        <v>2003</v>
      </c>
      <c r="AE156" s="81"/>
      <c r="AF156" s="81"/>
      <c r="AG156" s="81"/>
      <c r="AH156" s="81"/>
      <c r="AI156" s="81">
        <v>11001</v>
      </c>
      <c r="AJ156" s="81" t="s">
        <v>2004</v>
      </c>
      <c r="AK156" s="81">
        <v>6503300</v>
      </c>
      <c r="AL156" s="81"/>
      <c r="AM156" s="81" t="s">
        <v>2005</v>
      </c>
      <c r="AN156" s="81">
        <v>31</v>
      </c>
      <c r="AO156" s="81" t="s">
        <v>113</v>
      </c>
      <c r="AP156" s="81" t="s">
        <v>113</v>
      </c>
      <c r="AQ156" s="81" t="s">
        <v>805</v>
      </c>
    </row>
    <row r="157" spans="1:43" x14ac:dyDescent="0.25">
      <c r="A157" s="81">
        <v>2024</v>
      </c>
      <c r="B157" s="81">
        <v>8</v>
      </c>
      <c r="C157" s="81">
        <v>30</v>
      </c>
      <c r="D157" s="82">
        <v>45534</v>
      </c>
      <c r="E157" s="81" t="s">
        <v>123</v>
      </c>
      <c r="F157" s="81" t="s">
        <v>124</v>
      </c>
      <c r="G157" s="81" t="s">
        <v>102</v>
      </c>
      <c r="H157" s="81">
        <v>994</v>
      </c>
      <c r="I157" s="81">
        <v>994</v>
      </c>
      <c r="J157" s="81" t="s">
        <v>2001</v>
      </c>
      <c r="K157" s="81">
        <v>1</v>
      </c>
      <c r="L157" s="81">
        <v>6</v>
      </c>
      <c r="M157" s="81">
        <v>614505</v>
      </c>
      <c r="N157" s="81" t="s">
        <v>2002</v>
      </c>
      <c r="O157" s="81" t="s">
        <v>129</v>
      </c>
      <c r="P157" s="81">
        <v>163759.24</v>
      </c>
      <c r="Q157" s="81">
        <v>163759.24</v>
      </c>
      <c r="R157" s="81">
        <v>0</v>
      </c>
      <c r="S157" s="81">
        <v>163759.24</v>
      </c>
      <c r="T157" s="81">
        <v>0</v>
      </c>
      <c r="U157" s="81">
        <v>0</v>
      </c>
      <c r="V157" s="81">
        <v>21808392.98</v>
      </c>
      <c r="W157" s="81">
        <v>25135097.120000001</v>
      </c>
      <c r="X157" s="81" t="s">
        <v>199</v>
      </c>
      <c r="Y157" s="81" t="s">
        <v>200</v>
      </c>
      <c r="Z157" s="81"/>
      <c r="AA157" s="81"/>
      <c r="AB157" s="81">
        <v>891700037</v>
      </c>
      <c r="AC157" s="81">
        <v>9</v>
      </c>
      <c r="AD157" s="81" t="s">
        <v>2003</v>
      </c>
      <c r="AE157" s="81"/>
      <c r="AF157" s="81"/>
      <c r="AG157" s="81"/>
      <c r="AH157" s="81"/>
      <c r="AI157" s="81">
        <v>11001</v>
      </c>
      <c r="AJ157" s="81" t="s">
        <v>2004</v>
      </c>
      <c r="AK157" s="81">
        <v>6503300</v>
      </c>
      <c r="AL157" s="81"/>
      <c r="AM157" s="81" t="s">
        <v>2005</v>
      </c>
      <c r="AN157" s="81">
        <v>31</v>
      </c>
      <c r="AO157" s="81" t="s">
        <v>113</v>
      </c>
      <c r="AP157" s="81" t="s">
        <v>113</v>
      </c>
      <c r="AQ157" s="81" t="s">
        <v>805</v>
      </c>
    </row>
    <row r="158" spans="1:43" x14ac:dyDescent="0.25">
      <c r="A158" s="81">
        <v>2024</v>
      </c>
      <c r="B158" s="81">
        <v>8</v>
      </c>
      <c r="C158" s="81">
        <v>30</v>
      </c>
      <c r="D158" s="82">
        <v>45534</v>
      </c>
      <c r="E158" s="81" t="s">
        <v>123</v>
      </c>
      <c r="F158" s="81" t="s">
        <v>124</v>
      </c>
      <c r="G158" s="81" t="s">
        <v>102</v>
      </c>
      <c r="H158" s="81">
        <v>994</v>
      </c>
      <c r="I158" s="81">
        <v>994</v>
      </c>
      <c r="J158" s="81" t="s">
        <v>2001</v>
      </c>
      <c r="K158" s="81">
        <v>17</v>
      </c>
      <c r="L158" s="81">
        <v>6</v>
      </c>
      <c r="M158" s="81">
        <v>614505</v>
      </c>
      <c r="N158" s="81" t="s">
        <v>2002</v>
      </c>
      <c r="O158" s="81" t="s">
        <v>129</v>
      </c>
      <c r="P158" s="81">
        <v>178613.24</v>
      </c>
      <c r="Q158" s="81">
        <v>178613.24</v>
      </c>
      <c r="R158" s="81">
        <v>0</v>
      </c>
      <c r="S158" s="81">
        <v>178613.24</v>
      </c>
      <c r="T158" s="81">
        <v>0</v>
      </c>
      <c r="U158" s="81">
        <v>0</v>
      </c>
      <c r="V158" s="81">
        <v>21808392.98</v>
      </c>
      <c r="W158" s="81">
        <v>25135097.120000001</v>
      </c>
      <c r="X158" s="81" t="s">
        <v>203</v>
      </c>
      <c r="Y158" s="81" t="s">
        <v>204</v>
      </c>
      <c r="Z158" s="81"/>
      <c r="AA158" s="81"/>
      <c r="AB158" s="81">
        <v>891700037</v>
      </c>
      <c r="AC158" s="81">
        <v>9</v>
      </c>
      <c r="AD158" s="81" t="s">
        <v>2003</v>
      </c>
      <c r="AE158" s="81"/>
      <c r="AF158" s="81"/>
      <c r="AG158" s="81"/>
      <c r="AH158" s="81"/>
      <c r="AI158" s="81">
        <v>11001</v>
      </c>
      <c r="AJ158" s="81" t="s">
        <v>2004</v>
      </c>
      <c r="AK158" s="81">
        <v>6503300</v>
      </c>
      <c r="AL158" s="81"/>
      <c r="AM158" s="81" t="s">
        <v>2005</v>
      </c>
      <c r="AN158" s="81">
        <v>31</v>
      </c>
      <c r="AO158" s="81" t="s">
        <v>113</v>
      </c>
      <c r="AP158" s="81" t="s">
        <v>113</v>
      </c>
      <c r="AQ158" s="81" t="s">
        <v>805</v>
      </c>
    </row>
    <row r="159" spans="1:43" x14ac:dyDescent="0.25">
      <c r="A159" s="81">
        <v>2024</v>
      </c>
      <c r="B159" s="81">
        <v>8</v>
      </c>
      <c r="C159" s="81">
        <v>30</v>
      </c>
      <c r="D159" s="82">
        <v>45534</v>
      </c>
      <c r="E159" s="81" t="s">
        <v>123</v>
      </c>
      <c r="F159" s="81" t="s">
        <v>124</v>
      </c>
      <c r="G159" s="81" t="s">
        <v>102</v>
      </c>
      <c r="H159" s="81">
        <v>994</v>
      </c>
      <c r="I159" s="81">
        <v>994</v>
      </c>
      <c r="J159" s="81" t="s">
        <v>2001</v>
      </c>
      <c r="K159" s="81">
        <v>3</v>
      </c>
      <c r="L159" s="81">
        <v>6</v>
      </c>
      <c r="M159" s="81">
        <v>614505</v>
      </c>
      <c r="N159" s="81" t="s">
        <v>2002</v>
      </c>
      <c r="O159" s="81" t="s">
        <v>129</v>
      </c>
      <c r="P159" s="81">
        <v>174662</v>
      </c>
      <c r="Q159" s="81">
        <v>174662</v>
      </c>
      <c r="R159" s="81">
        <v>0</v>
      </c>
      <c r="S159" s="81">
        <v>174662</v>
      </c>
      <c r="T159" s="81">
        <v>0</v>
      </c>
      <c r="U159" s="81">
        <v>0</v>
      </c>
      <c r="V159" s="81">
        <v>21808392.98</v>
      </c>
      <c r="W159" s="81">
        <v>25135097.120000001</v>
      </c>
      <c r="X159" s="81" t="s">
        <v>197</v>
      </c>
      <c r="Y159" s="81" t="s">
        <v>198</v>
      </c>
      <c r="Z159" s="81"/>
      <c r="AA159" s="81"/>
      <c r="AB159" s="81">
        <v>891700037</v>
      </c>
      <c r="AC159" s="81">
        <v>9</v>
      </c>
      <c r="AD159" s="81" t="s">
        <v>2003</v>
      </c>
      <c r="AE159" s="81"/>
      <c r="AF159" s="81"/>
      <c r="AG159" s="81"/>
      <c r="AH159" s="81"/>
      <c r="AI159" s="81">
        <v>11001</v>
      </c>
      <c r="AJ159" s="81" t="s">
        <v>2004</v>
      </c>
      <c r="AK159" s="81">
        <v>6503300</v>
      </c>
      <c r="AL159" s="81"/>
      <c r="AM159" s="81" t="s">
        <v>2005</v>
      </c>
      <c r="AN159" s="81">
        <v>31</v>
      </c>
      <c r="AO159" s="81" t="s">
        <v>113</v>
      </c>
      <c r="AP159" s="81" t="s">
        <v>113</v>
      </c>
      <c r="AQ159" s="81" t="s">
        <v>805</v>
      </c>
    </row>
    <row r="160" spans="1:43" x14ac:dyDescent="0.25">
      <c r="A160" s="81">
        <v>2024</v>
      </c>
      <c r="B160" s="81">
        <v>8</v>
      </c>
      <c r="C160" s="81">
        <v>30</v>
      </c>
      <c r="D160" s="82">
        <v>45534</v>
      </c>
      <c r="E160" s="81" t="s">
        <v>123</v>
      </c>
      <c r="F160" s="81" t="s">
        <v>124</v>
      </c>
      <c r="G160" s="81" t="s">
        <v>102</v>
      </c>
      <c r="H160" s="81">
        <v>994</v>
      </c>
      <c r="I160" s="81">
        <v>994</v>
      </c>
      <c r="J160" s="81" t="s">
        <v>2001</v>
      </c>
      <c r="K160" s="81">
        <v>2</v>
      </c>
      <c r="L160" s="81">
        <v>6</v>
      </c>
      <c r="M160" s="81">
        <v>614505</v>
      </c>
      <c r="N160" s="81" t="s">
        <v>2002</v>
      </c>
      <c r="O160" s="81" t="s">
        <v>129</v>
      </c>
      <c r="P160" s="81">
        <v>219058.52</v>
      </c>
      <c r="Q160" s="81">
        <v>219058.52</v>
      </c>
      <c r="R160" s="81">
        <v>0</v>
      </c>
      <c r="S160" s="81">
        <v>219058.52</v>
      </c>
      <c r="T160" s="81">
        <v>0</v>
      </c>
      <c r="U160" s="81">
        <v>0</v>
      </c>
      <c r="V160" s="81">
        <v>21808392.98</v>
      </c>
      <c r="W160" s="81">
        <v>25135097.120000001</v>
      </c>
      <c r="X160" s="81" t="s">
        <v>184</v>
      </c>
      <c r="Y160" s="81" t="s">
        <v>185</v>
      </c>
      <c r="Z160" s="81"/>
      <c r="AA160" s="81"/>
      <c r="AB160" s="81">
        <v>891700037</v>
      </c>
      <c r="AC160" s="81">
        <v>9</v>
      </c>
      <c r="AD160" s="81" t="s">
        <v>2003</v>
      </c>
      <c r="AE160" s="81"/>
      <c r="AF160" s="81"/>
      <c r="AG160" s="81"/>
      <c r="AH160" s="81"/>
      <c r="AI160" s="81">
        <v>11001</v>
      </c>
      <c r="AJ160" s="81" t="s">
        <v>2004</v>
      </c>
      <c r="AK160" s="81">
        <v>6503300</v>
      </c>
      <c r="AL160" s="81"/>
      <c r="AM160" s="81" t="s">
        <v>2005</v>
      </c>
      <c r="AN160" s="81">
        <v>31</v>
      </c>
      <c r="AO160" s="81" t="s">
        <v>113</v>
      </c>
      <c r="AP160" s="81" t="s">
        <v>113</v>
      </c>
      <c r="AQ160" s="81" t="s">
        <v>805</v>
      </c>
    </row>
    <row r="161" spans="1:43" x14ac:dyDescent="0.25">
      <c r="A161" s="81">
        <v>2024</v>
      </c>
      <c r="B161" s="81">
        <v>8</v>
      </c>
      <c r="C161" s="81">
        <v>30</v>
      </c>
      <c r="D161" s="82">
        <v>45534</v>
      </c>
      <c r="E161" s="81" t="s">
        <v>123</v>
      </c>
      <c r="F161" s="81" t="s">
        <v>124</v>
      </c>
      <c r="G161" s="81" t="s">
        <v>102</v>
      </c>
      <c r="H161" s="81">
        <v>994</v>
      </c>
      <c r="I161" s="81">
        <v>994</v>
      </c>
      <c r="J161" s="81" t="s">
        <v>2001</v>
      </c>
      <c r="K161" s="81">
        <v>21</v>
      </c>
      <c r="L161" s="81">
        <v>6</v>
      </c>
      <c r="M161" s="81">
        <v>614505</v>
      </c>
      <c r="N161" s="81" t="s">
        <v>2002</v>
      </c>
      <c r="O161" s="81" t="s">
        <v>129</v>
      </c>
      <c r="P161" s="81">
        <v>166678.69</v>
      </c>
      <c r="Q161" s="81">
        <v>166678.69</v>
      </c>
      <c r="R161" s="81">
        <v>0</v>
      </c>
      <c r="S161" s="81">
        <v>166678.69</v>
      </c>
      <c r="T161" s="81">
        <v>0</v>
      </c>
      <c r="U161" s="81">
        <v>0</v>
      </c>
      <c r="V161" s="81">
        <v>21808392.98</v>
      </c>
      <c r="W161" s="81">
        <v>25135097.120000001</v>
      </c>
      <c r="X161" s="81" t="s">
        <v>193</v>
      </c>
      <c r="Y161" s="81" t="s">
        <v>194</v>
      </c>
      <c r="Z161" s="81"/>
      <c r="AA161" s="81"/>
      <c r="AB161" s="81">
        <v>891700037</v>
      </c>
      <c r="AC161" s="81">
        <v>9</v>
      </c>
      <c r="AD161" s="81" t="s">
        <v>2003</v>
      </c>
      <c r="AE161" s="81"/>
      <c r="AF161" s="81"/>
      <c r="AG161" s="81"/>
      <c r="AH161" s="81"/>
      <c r="AI161" s="81">
        <v>11001</v>
      </c>
      <c r="AJ161" s="81" t="s">
        <v>2004</v>
      </c>
      <c r="AK161" s="81">
        <v>6503300</v>
      </c>
      <c r="AL161" s="81"/>
      <c r="AM161" s="81" t="s">
        <v>2005</v>
      </c>
      <c r="AN161" s="81">
        <v>31</v>
      </c>
      <c r="AO161" s="81" t="s">
        <v>113</v>
      </c>
      <c r="AP161" s="81" t="s">
        <v>113</v>
      </c>
      <c r="AQ161" s="81" t="s">
        <v>805</v>
      </c>
    </row>
    <row r="162" spans="1:43" x14ac:dyDescent="0.25">
      <c r="A162" s="81">
        <v>2024</v>
      </c>
      <c r="B162" s="81">
        <v>8</v>
      </c>
      <c r="C162" s="81">
        <v>30</v>
      </c>
      <c r="D162" s="82">
        <v>45534</v>
      </c>
      <c r="E162" s="81" t="s">
        <v>123</v>
      </c>
      <c r="F162" s="81" t="s">
        <v>124</v>
      </c>
      <c r="G162" s="81" t="s">
        <v>102</v>
      </c>
      <c r="H162" s="81">
        <v>994</v>
      </c>
      <c r="I162" s="81">
        <v>994</v>
      </c>
      <c r="J162" s="81" t="s">
        <v>2001</v>
      </c>
      <c r="K162" s="81">
        <v>7</v>
      </c>
      <c r="L162" s="81">
        <v>6</v>
      </c>
      <c r="M162" s="81">
        <v>614505</v>
      </c>
      <c r="N162" s="81" t="s">
        <v>2002</v>
      </c>
      <c r="O162" s="81" t="s">
        <v>129</v>
      </c>
      <c r="P162" s="81">
        <v>163759.22</v>
      </c>
      <c r="Q162" s="81">
        <v>163759.22</v>
      </c>
      <c r="R162" s="81">
        <v>0</v>
      </c>
      <c r="S162" s="81">
        <v>163759.22</v>
      </c>
      <c r="T162" s="81">
        <v>0</v>
      </c>
      <c r="U162" s="81">
        <v>0</v>
      </c>
      <c r="V162" s="81">
        <v>21808392.98</v>
      </c>
      <c r="W162" s="81">
        <v>25135097.120000001</v>
      </c>
      <c r="X162" s="81" t="s">
        <v>196</v>
      </c>
      <c r="Y162" s="81" t="s">
        <v>170</v>
      </c>
      <c r="Z162" s="81"/>
      <c r="AA162" s="81"/>
      <c r="AB162" s="81">
        <v>891700037</v>
      </c>
      <c r="AC162" s="81">
        <v>9</v>
      </c>
      <c r="AD162" s="81" t="s">
        <v>2003</v>
      </c>
      <c r="AE162" s="81"/>
      <c r="AF162" s="81"/>
      <c r="AG162" s="81"/>
      <c r="AH162" s="81"/>
      <c r="AI162" s="81">
        <v>11001</v>
      </c>
      <c r="AJ162" s="81" t="s">
        <v>2004</v>
      </c>
      <c r="AK162" s="81">
        <v>6503300</v>
      </c>
      <c r="AL162" s="81"/>
      <c r="AM162" s="81" t="s">
        <v>2005</v>
      </c>
      <c r="AN162" s="81">
        <v>31</v>
      </c>
      <c r="AO162" s="81" t="s">
        <v>113</v>
      </c>
      <c r="AP162" s="81" t="s">
        <v>113</v>
      </c>
      <c r="AQ162" s="81" t="s">
        <v>805</v>
      </c>
    </row>
    <row r="163" spans="1:43" x14ac:dyDescent="0.25">
      <c r="A163" s="81">
        <v>2024</v>
      </c>
      <c r="B163" s="81">
        <v>8</v>
      </c>
      <c r="C163" s="81">
        <v>30</v>
      </c>
      <c r="D163" s="82">
        <v>45534</v>
      </c>
      <c r="E163" s="81" t="s">
        <v>123</v>
      </c>
      <c r="F163" s="81" t="s">
        <v>124</v>
      </c>
      <c r="G163" s="81" t="s">
        <v>102</v>
      </c>
      <c r="H163" s="81">
        <v>994</v>
      </c>
      <c r="I163" s="81">
        <v>994</v>
      </c>
      <c r="J163" s="81" t="s">
        <v>2001</v>
      </c>
      <c r="K163" s="81">
        <v>8</v>
      </c>
      <c r="L163" s="81">
        <v>6</v>
      </c>
      <c r="M163" s="81">
        <v>614505</v>
      </c>
      <c r="N163" s="81" t="s">
        <v>2002</v>
      </c>
      <c r="O163" s="81" t="s">
        <v>129</v>
      </c>
      <c r="P163" s="81">
        <v>163759.22</v>
      </c>
      <c r="Q163" s="81">
        <v>163759.22</v>
      </c>
      <c r="R163" s="81">
        <v>0</v>
      </c>
      <c r="S163" s="81">
        <v>163759.22</v>
      </c>
      <c r="T163" s="81">
        <v>0</v>
      </c>
      <c r="U163" s="81">
        <v>0</v>
      </c>
      <c r="V163" s="81">
        <v>21808392.98</v>
      </c>
      <c r="W163" s="81">
        <v>25135097.120000001</v>
      </c>
      <c r="X163" s="81" t="s">
        <v>169</v>
      </c>
      <c r="Y163" s="81" t="s">
        <v>170</v>
      </c>
      <c r="Z163" s="81"/>
      <c r="AA163" s="81"/>
      <c r="AB163" s="81">
        <v>891700037</v>
      </c>
      <c r="AC163" s="81">
        <v>9</v>
      </c>
      <c r="AD163" s="81" t="s">
        <v>2003</v>
      </c>
      <c r="AE163" s="81"/>
      <c r="AF163" s="81"/>
      <c r="AG163" s="81"/>
      <c r="AH163" s="81"/>
      <c r="AI163" s="81">
        <v>11001</v>
      </c>
      <c r="AJ163" s="81" t="s">
        <v>2004</v>
      </c>
      <c r="AK163" s="81">
        <v>6503300</v>
      </c>
      <c r="AL163" s="81"/>
      <c r="AM163" s="81" t="s">
        <v>2005</v>
      </c>
      <c r="AN163" s="81">
        <v>31</v>
      </c>
      <c r="AO163" s="81" t="s">
        <v>113</v>
      </c>
      <c r="AP163" s="81" t="s">
        <v>113</v>
      </c>
      <c r="AQ163" s="81" t="s">
        <v>805</v>
      </c>
    </row>
    <row r="164" spans="1:43" x14ac:dyDescent="0.25">
      <c r="A164" s="81">
        <v>2024</v>
      </c>
      <c r="B164" s="81">
        <v>8</v>
      </c>
      <c r="C164" s="81">
        <v>30</v>
      </c>
      <c r="D164" s="82">
        <v>45534</v>
      </c>
      <c r="E164" s="81" t="s">
        <v>123</v>
      </c>
      <c r="F164" s="81" t="s">
        <v>124</v>
      </c>
      <c r="G164" s="81" t="s">
        <v>102</v>
      </c>
      <c r="H164" s="81">
        <v>994</v>
      </c>
      <c r="I164" s="81">
        <v>994</v>
      </c>
      <c r="J164" s="81" t="s">
        <v>2001</v>
      </c>
      <c r="K164" s="81">
        <v>9</v>
      </c>
      <c r="L164" s="81">
        <v>6</v>
      </c>
      <c r="M164" s="81">
        <v>614505</v>
      </c>
      <c r="N164" s="81" t="s">
        <v>2002</v>
      </c>
      <c r="O164" s="81" t="s">
        <v>129</v>
      </c>
      <c r="P164" s="81">
        <v>163759.22</v>
      </c>
      <c r="Q164" s="81">
        <v>163759.22</v>
      </c>
      <c r="R164" s="81">
        <v>0</v>
      </c>
      <c r="S164" s="81">
        <v>163759.22</v>
      </c>
      <c r="T164" s="81">
        <v>0</v>
      </c>
      <c r="U164" s="81">
        <v>0</v>
      </c>
      <c r="V164" s="81">
        <v>21808392.98</v>
      </c>
      <c r="W164" s="81">
        <v>25135097.120000001</v>
      </c>
      <c r="X164" s="81" t="s">
        <v>180</v>
      </c>
      <c r="Y164" s="81" t="s">
        <v>181</v>
      </c>
      <c r="Z164" s="81"/>
      <c r="AA164" s="81"/>
      <c r="AB164" s="81">
        <v>891700037</v>
      </c>
      <c r="AC164" s="81">
        <v>9</v>
      </c>
      <c r="AD164" s="81" t="s">
        <v>2003</v>
      </c>
      <c r="AE164" s="81"/>
      <c r="AF164" s="81"/>
      <c r="AG164" s="81"/>
      <c r="AH164" s="81"/>
      <c r="AI164" s="81">
        <v>11001</v>
      </c>
      <c r="AJ164" s="81" t="s">
        <v>2004</v>
      </c>
      <c r="AK164" s="81">
        <v>6503300</v>
      </c>
      <c r="AL164" s="81"/>
      <c r="AM164" s="81" t="s">
        <v>2005</v>
      </c>
      <c r="AN164" s="81">
        <v>31</v>
      </c>
      <c r="AO164" s="81" t="s">
        <v>113</v>
      </c>
      <c r="AP164" s="81" t="s">
        <v>113</v>
      </c>
      <c r="AQ164" s="81" t="s">
        <v>805</v>
      </c>
    </row>
    <row r="165" spans="1:43" x14ac:dyDescent="0.25">
      <c r="A165" s="81">
        <v>2024</v>
      </c>
      <c r="B165" s="81">
        <v>9</v>
      </c>
      <c r="C165" s="81">
        <v>30</v>
      </c>
      <c r="D165" s="82">
        <v>45565</v>
      </c>
      <c r="E165" s="81" t="s">
        <v>123</v>
      </c>
      <c r="F165" s="81" t="s">
        <v>124</v>
      </c>
      <c r="G165" s="81" t="s">
        <v>102</v>
      </c>
      <c r="H165" s="81">
        <v>1019</v>
      </c>
      <c r="I165" s="81">
        <v>1019</v>
      </c>
      <c r="J165" s="81" t="s">
        <v>2001</v>
      </c>
      <c r="K165" s="81">
        <v>2</v>
      </c>
      <c r="L165" s="81">
        <v>6</v>
      </c>
      <c r="M165" s="81">
        <v>614505</v>
      </c>
      <c r="N165" s="81" t="s">
        <v>2002</v>
      </c>
      <c r="O165" s="81" t="s">
        <v>129</v>
      </c>
      <c r="P165" s="81">
        <v>219058.52</v>
      </c>
      <c r="Q165" s="81">
        <v>219058.52</v>
      </c>
      <c r="R165" s="81">
        <v>0</v>
      </c>
      <c r="S165" s="81">
        <v>219058.52</v>
      </c>
      <c r="T165" s="81">
        <v>0</v>
      </c>
      <c r="U165" s="81">
        <v>0</v>
      </c>
      <c r="V165" s="81">
        <v>25135097.120000001</v>
      </c>
      <c r="W165" s="81">
        <v>28461801.260000002</v>
      </c>
      <c r="X165" s="81" t="s">
        <v>184</v>
      </c>
      <c r="Y165" s="81" t="s">
        <v>185</v>
      </c>
      <c r="Z165" s="81"/>
      <c r="AA165" s="81"/>
      <c r="AB165" s="81">
        <v>891700037</v>
      </c>
      <c r="AC165" s="81">
        <v>9</v>
      </c>
      <c r="AD165" s="81" t="s">
        <v>2003</v>
      </c>
      <c r="AE165" s="81"/>
      <c r="AF165" s="81"/>
      <c r="AG165" s="81"/>
      <c r="AH165" s="81"/>
      <c r="AI165" s="81">
        <v>11001</v>
      </c>
      <c r="AJ165" s="81" t="s">
        <v>2004</v>
      </c>
      <c r="AK165" s="81">
        <v>6503300</v>
      </c>
      <c r="AL165" s="81"/>
      <c r="AM165" s="81" t="s">
        <v>2005</v>
      </c>
      <c r="AN165" s="81">
        <v>31</v>
      </c>
      <c r="AO165" s="81" t="s">
        <v>113</v>
      </c>
      <c r="AP165" s="81" t="s">
        <v>113</v>
      </c>
      <c r="AQ165" s="81" t="s">
        <v>805</v>
      </c>
    </row>
    <row r="166" spans="1:43" x14ac:dyDescent="0.25">
      <c r="A166" s="81">
        <v>2024</v>
      </c>
      <c r="B166" s="81">
        <v>9</v>
      </c>
      <c r="C166" s="81">
        <v>30</v>
      </c>
      <c r="D166" s="82">
        <v>45565</v>
      </c>
      <c r="E166" s="81" t="s">
        <v>123</v>
      </c>
      <c r="F166" s="81" t="s">
        <v>124</v>
      </c>
      <c r="G166" s="81" t="s">
        <v>102</v>
      </c>
      <c r="H166" s="81">
        <v>1019</v>
      </c>
      <c r="I166" s="81">
        <v>1019</v>
      </c>
      <c r="J166" s="81" t="s">
        <v>2001</v>
      </c>
      <c r="K166" s="81">
        <v>20</v>
      </c>
      <c r="L166" s="81">
        <v>6</v>
      </c>
      <c r="M166" s="81">
        <v>614505</v>
      </c>
      <c r="N166" s="81" t="s">
        <v>2002</v>
      </c>
      <c r="O166" s="81" t="s">
        <v>129</v>
      </c>
      <c r="P166" s="81">
        <v>157729</v>
      </c>
      <c r="Q166" s="81">
        <v>157729</v>
      </c>
      <c r="R166" s="81">
        <v>0</v>
      </c>
      <c r="S166" s="81">
        <v>157729</v>
      </c>
      <c r="T166" s="81">
        <v>0</v>
      </c>
      <c r="U166" s="81">
        <v>0</v>
      </c>
      <c r="V166" s="81">
        <v>25135097.120000001</v>
      </c>
      <c r="W166" s="81">
        <v>28461801.260000002</v>
      </c>
      <c r="X166" s="81" t="s">
        <v>158</v>
      </c>
      <c r="Y166" s="81" t="s">
        <v>159</v>
      </c>
      <c r="Z166" s="81"/>
      <c r="AA166" s="81"/>
      <c r="AB166" s="81">
        <v>891700037</v>
      </c>
      <c r="AC166" s="81">
        <v>9</v>
      </c>
      <c r="AD166" s="81" t="s">
        <v>2003</v>
      </c>
      <c r="AE166" s="81"/>
      <c r="AF166" s="81"/>
      <c r="AG166" s="81"/>
      <c r="AH166" s="81"/>
      <c r="AI166" s="81">
        <v>11001</v>
      </c>
      <c r="AJ166" s="81" t="s">
        <v>2004</v>
      </c>
      <c r="AK166" s="81">
        <v>6503300</v>
      </c>
      <c r="AL166" s="81"/>
      <c r="AM166" s="81" t="s">
        <v>2005</v>
      </c>
      <c r="AN166" s="81">
        <v>31</v>
      </c>
      <c r="AO166" s="81" t="s">
        <v>113</v>
      </c>
      <c r="AP166" s="81" t="s">
        <v>113</v>
      </c>
      <c r="AQ166" s="81" t="s">
        <v>805</v>
      </c>
    </row>
    <row r="167" spans="1:43" x14ac:dyDescent="0.25">
      <c r="A167" s="81">
        <v>2024</v>
      </c>
      <c r="B167" s="81">
        <v>9</v>
      </c>
      <c r="C167" s="81">
        <v>30</v>
      </c>
      <c r="D167" s="82">
        <v>45565</v>
      </c>
      <c r="E167" s="81" t="s">
        <v>123</v>
      </c>
      <c r="F167" s="81" t="s">
        <v>124</v>
      </c>
      <c r="G167" s="81" t="s">
        <v>102</v>
      </c>
      <c r="H167" s="81">
        <v>1019</v>
      </c>
      <c r="I167" s="81">
        <v>1019</v>
      </c>
      <c r="J167" s="81" t="s">
        <v>2001</v>
      </c>
      <c r="K167" s="81">
        <v>3</v>
      </c>
      <c r="L167" s="81">
        <v>6</v>
      </c>
      <c r="M167" s="81">
        <v>614505</v>
      </c>
      <c r="N167" s="81" t="s">
        <v>2002</v>
      </c>
      <c r="O167" s="81" t="s">
        <v>129</v>
      </c>
      <c r="P167" s="81">
        <v>174662</v>
      </c>
      <c r="Q167" s="81">
        <v>174662</v>
      </c>
      <c r="R167" s="81">
        <v>0</v>
      </c>
      <c r="S167" s="81">
        <v>174662</v>
      </c>
      <c r="T167" s="81">
        <v>0</v>
      </c>
      <c r="U167" s="81">
        <v>0</v>
      </c>
      <c r="V167" s="81">
        <v>25135097.120000001</v>
      </c>
      <c r="W167" s="81">
        <v>28461801.260000002</v>
      </c>
      <c r="X167" s="81" t="s">
        <v>197</v>
      </c>
      <c r="Y167" s="81" t="s">
        <v>198</v>
      </c>
      <c r="Z167" s="81"/>
      <c r="AA167" s="81"/>
      <c r="AB167" s="81">
        <v>891700037</v>
      </c>
      <c r="AC167" s="81">
        <v>9</v>
      </c>
      <c r="AD167" s="81" t="s">
        <v>2003</v>
      </c>
      <c r="AE167" s="81"/>
      <c r="AF167" s="81"/>
      <c r="AG167" s="81"/>
      <c r="AH167" s="81"/>
      <c r="AI167" s="81">
        <v>11001</v>
      </c>
      <c r="AJ167" s="81" t="s">
        <v>2004</v>
      </c>
      <c r="AK167" s="81">
        <v>6503300</v>
      </c>
      <c r="AL167" s="81"/>
      <c r="AM167" s="81" t="s">
        <v>2005</v>
      </c>
      <c r="AN167" s="81">
        <v>31</v>
      </c>
      <c r="AO167" s="81" t="s">
        <v>113</v>
      </c>
      <c r="AP167" s="81" t="s">
        <v>113</v>
      </c>
      <c r="AQ167" s="81" t="s">
        <v>805</v>
      </c>
    </row>
    <row r="168" spans="1:43" x14ac:dyDescent="0.25">
      <c r="A168" s="81">
        <v>2024</v>
      </c>
      <c r="B168" s="81">
        <v>9</v>
      </c>
      <c r="C168" s="81">
        <v>30</v>
      </c>
      <c r="D168" s="82">
        <v>45565</v>
      </c>
      <c r="E168" s="81" t="s">
        <v>123</v>
      </c>
      <c r="F168" s="81" t="s">
        <v>124</v>
      </c>
      <c r="G168" s="81" t="s">
        <v>102</v>
      </c>
      <c r="H168" s="81">
        <v>1019</v>
      </c>
      <c r="I168" s="81">
        <v>1019</v>
      </c>
      <c r="J168" s="81" t="s">
        <v>2001</v>
      </c>
      <c r="K168" s="81">
        <v>17</v>
      </c>
      <c r="L168" s="81">
        <v>6</v>
      </c>
      <c r="M168" s="81">
        <v>614505</v>
      </c>
      <c r="N168" s="81" t="s">
        <v>2002</v>
      </c>
      <c r="O168" s="81" t="s">
        <v>129</v>
      </c>
      <c r="P168" s="81">
        <v>178613.24</v>
      </c>
      <c r="Q168" s="81">
        <v>178613.24</v>
      </c>
      <c r="R168" s="81">
        <v>0</v>
      </c>
      <c r="S168" s="81">
        <v>178613.24</v>
      </c>
      <c r="T168" s="81">
        <v>0</v>
      </c>
      <c r="U168" s="81">
        <v>0</v>
      </c>
      <c r="V168" s="81">
        <v>25135097.120000001</v>
      </c>
      <c r="W168" s="81">
        <v>28461801.260000002</v>
      </c>
      <c r="X168" s="81" t="s">
        <v>203</v>
      </c>
      <c r="Y168" s="81" t="s">
        <v>204</v>
      </c>
      <c r="Z168" s="81"/>
      <c r="AA168" s="81"/>
      <c r="AB168" s="81">
        <v>891700037</v>
      </c>
      <c r="AC168" s="81">
        <v>9</v>
      </c>
      <c r="AD168" s="81" t="s">
        <v>2003</v>
      </c>
      <c r="AE168" s="81"/>
      <c r="AF168" s="81"/>
      <c r="AG168" s="81"/>
      <c r="AH168" s="81"/>
      <c r="AI168" s="81">
        <v>11001</v>
      </c>
      <c r="AJ168" s="81" t="s">
        <v>2004</v>
      </c>
      <c r="AK168" s="81">
        <v>6503300</v>
      </c>
      <c r="AL168" s="81"/>
      <c r="AM168" s="81" t="s">
        <v>2005</v>
      </c>
      <c r="AN168" s="81">
        <v>31</v>
      </c>
      <c r="AO168" s="81" t="s">
        <v>113</v>
      </c>
      <c r="AP168" s="81" t="s">
        <v>113</v>
      </c>
      <c r="AQ168" s="81" t="s">
        <v>805</v>
      </c>
    </row>
    <row r="169" spans="1:43" x14ac:dyDescent="0.25">
      <c r="A169" s="81">
        <v>2024</v>
      </c>
      <c r="B169" s="81">
        <v>9</v>
      </c>
      <c r="C169" s="81">
        <v>30</v>
      </c>
      <c r="D169" s="82">
        <v>45565</v>
      </c>
      <c r="E169" s="81" t="s">
        <v>123</v>
      </c>
      <c r="F169" s="81" t="s">
        <v>124</v>
      </c>
      <c r="G169" s="81" t="s">
        <v>102</v>
      </c>
      <c r="H169" s="81">
        <v>1019</v>
      </c>
      <c r="I169" s="81">
        <v>1019</v>
      </c>
      <c r="J169" s="81" t="s">
        <v>2001</v>
      </c>
      <c r="K169" s="81">
        <v>1</v>
      </c>
      <c r="L169" s="81">
        <v>6</v>
      </c>
      <c r="M169" s="81">
        <v>614505</v>
      </c>
      <c r="N169" s="81" t="s">
        <v>2002</v>
      </c>
      <c r="O169" s="81" t="s">
        <v>129</v>
      </c>
      <c r="P169" s="81">
        <v>163759.24</v>
      </c>
      <c r="Q169" s="81">
        <v>163759.24</v>
      </c>
      <c r="R169" s="81">
        <v>0</v>
      </c>
      <c r="S169" s="81">
        <v>163759.24</v>
      </c>
      <c r="T169" s="81">
        <v>0</v>
      </c>
      <c r="U169" s="81">
        <v>0</v>
      </c>
      <c r="V169" s="81">
        <v>25135097.120000001</v>
      </c>
      <c r="W169" s="81">
        <v>28461801.260000002</v>
      </c>
      <c r="X169" s="81" t="s">
        <v>199</v>
      </c>
      <c r="Y169" s="81" t="s">
        <v>200</v>
      </c>
      <c r="Z169" s="81"/>
      <c r="AA169" s="81"/>
      <c r="AB169" s="81">
        <v>891700037</v>
      </c>
      <c r="AC169" s="81">
        <v>9</v>
      </c>
      <c r="AD169" s="81" t="s">
        <v>2003</v>
      </c>
      <c r="AE169" s="81"/>
      <c r="AF169" s="81"/>
      <c r="AG169" s="81"/>
      <c r="AH169" s="81"/>
      <c r="AI169" s="81">
        <v>11001</v>
      </c>
      <c r="AJ169" s="81" t="s">
        <v>2004</v>
      </c>
      <c r="AK169" s="81">
        <v>6503300</v>
      </c>
      <c r="AL169" s="81"/>
      <c r="AM169" s="81" t="s">
        <v>2005</v>
      </c>
      <c r="AN169" s="81">
        <v>31</v>
      </c>
      <c r="AO169" s="81" t="s">
        <v>113</v>
      </c>
      <c r="AP169" s="81" t="s">
        <v>113</v>
      </c>
      <c r="AQ169" s="81" t="s">
        <v>805</v>
      </c>
    </row>
    <row r="170" spans="1:43" x14ac:dyDescent="0.25">
      <c r="A170" s="81">
        <v>2024</v>
      </c>
      <c r="B170" s="81">
        <v>9</v>
      </c>
      <c r="C170" s="81">
        <v>30</v>
      </c>
      <c r="D170" s="82">
        <v>45565</v>
      </c>
      <c r="E170" s="81" t="s">
        <v>123</v>
      </c>
      <c r="F170" s="81" t="s">
        <v>124</v>
      </c>
      <c r="G170" s="81" t="s">
        <v>102</v>
      </c>
      <c r="H170" s="81">
        <v>1019</v>
      </c>
      <c r="I170" s="81">
        <v>1019</v>
      </c>
      <c r="J170" s="81" t="s">
        <v>2001</v>
      </c>
      <c r="K170" s="81">
        <v>12</v>
      </c>
      <c r="L170" s="81">
        <v>6</v>
      </c>
      <c r="M170" s="81">
        <v>614505</v>
      </c>
      <c r="N170" s="81" t="s">
        <v>2002</v>
      </c>
      <c r="O170" s="81" t="s">
        <v>129</v>
      </c>
      <c r="P170" s="81">
        <v>154731.92000000001</v>
      </c>
      <c r="Q170" s="81">
        <v>154731.92000000001</v>
      </c>
      <c r="R170" s="81">
        <v>0</v>
      </c>
      <c r="S170" s="81">
        <v>154731.92000000001</v>
      </c>
      <c r="T170" s="81">
        <v>0</v>
      </c>
      <c r="U170" s="81">
        <v>0</v>
      </c>
      <c r="V170" s="81">
        <v>25135097.120000001</v>
      </c>
      <c r="W170" s="81">
        <v>28461801.260000002</v>
      </c>
      <c r="X170" s="81" t="s">
        <v>206</v>
      </c>
      <c r="Y170" s="81" t="s">
        <v>207</v>
      </c>
      <c r="Z170" s="81"/>
      <c r="AA170" s="81"/>
      <c r="AB170" s="81">
        <v>891700037</v>
      </c>
      <c r="AC170" s="81">
        <v>9</v>
      </c>
      <c r="AD170" s="81" t="s">
        <v>2003</v>
      </c>
      <c r="AE170" s="81"/>
      <c r="AF170" s="81"/>
      <c r="AG170" s="81"/>
      <c r="AH170" s="81"/>
      <c r="AI170" s="81">
        <v>11001</v>
      </c>
      <c r="AJ170" s="81" t="s">
        <v>2004</v>
      </c>
      <c r="AK170" s="81">
        <v>6503300</v>
      </c>
      <c r="AL170" s="81"/>
      <c r="AM170" s="81" t="s">
        <v>2005</v>
      </c>
      <c r="AN170" s="81">
        <v>31</v>
      </c>
      <c r="AO170" s="81" t="s">
        <v>113</v>
      </c>
      <c r="AP170" s="81" t="s">
        <v>113</v>
      </c>
      <c r="AQ170" s="81" t="s">
        <v>805</v>
      </c>
    </row>
    <row r="171" spans="1:43" x14ac:dyDescent="0.25">
      <c r="A171" s="81">
        <v>2024</v>
      </c>
      <c r="B171" s="81">
        <v>9</v>
      </c>
      <c r="C171" s="81">
        <v>30</v>
      </c>
      <c r="D171" s="82">
        <v>45565</v>
      </c>
      <c r="E171" s="81" t="s">
        <v>123</v>
      </c>
      <c r="F171" s="81" t="s">
        <v>124</v>
      </c>
      <c r="G171" s="81" t="s">
        <v>102</v>
      </c>
      <c r="H171" s="81">
        <v>1019</v>
      </c>
      <c r="I171" s="81">
        <v>1019</v>
      </c>
      <c r="J171" s="81" t="s">
        <v>2001</v>
      </c>
      <c r="K171" s="81">
        <v>11</v>
      </c>
      <c r="L171" s="81">
        <v>6</v>
      </c>
      <c r="M171" s="81">
        <v>614505</v>
      </c>
      <c r="N171" s="81" t="s">
        <v>2002</v>
      </c>
      <c r="O171" s="81" t="s">
        <v>129</v>
      </c>
      <c r="P171" s="81">
        <v>154731.92000000001</v>
      </c>
      <c r="Q171" s="81">
        <v>154731.92000000001</v>
      </c>
      <c r="R171" s="81">
        <v>0</v>
      </c>
      <c r="S171" s="81">
        <v>154731.92000000001</v>
      </c>
      <c r="T171" s="81">
        <v>0</v>
      </c>
      <c r="U171" s="81">
        <v>0</v>
      </c>
      <c r="V171" s="81">
        <v>25135097.120000001</v>
      </c>
      <c r="W171" s="81">
        <v>28461801.260000002</v>
      </c>
      <c r="X171" s="81" t="s">
        <v>162</v>
      </c>
      <c r="Y171" s="81" t="s">
        <v>163</v>
      </c>
      <c r="Z171" s="81"/>
      <c r="AA171" s="81"/>
      <c r="AB171" s="81">
        <v>891700037</v>
      </c>
      <c r="AC171" s="81">
        <v>9</v>
      </c>
      <c r="AD171" s="81" t="s">
        <v>2003</v>
      </c>
      <c r="AE171" s="81"/>
      <c r="AF171" s="81"/>
      <c r="AG171" s="81"/>
      <c r="AH171" s="81"/>
      <c r="AI171" s="81">
        <v>11001</v>
      </c>
      <c r="AJ171" s="81" t="s">
        <v>2004</v>
      </c>
      <c r="AK171" s="81">
        <v>6503300</v>
      </c>
      <c r="AL171" s="81"/>
      <c r="AM171" s="81" t="s">
        <v>2005</v>
      </c>
      <c r="AN171" s="81">
        <v>31</v>
      </c>
      <c r="AO171" s="81" t="s">
        <v>113</v>
      </c>
      <c r="AP171" s="81" t="s">
        <v>113</v>
      </c>
      <c r="AQ171" s="81" t="s">
        <v>805</v>
      </c>
    </row>
    <row r="172" spans="1:43" x14ac:dyDescent="0.25">
      <c r="A172" s="81">
        <v>2024</v>
      </c>
      <c r="B172" s="81">
        <v>9</v>
      </c>
      <c r="C172" s="81">
        <v>30</v>
      </c>
      <c r="D172" s="82">
        <v>45565</v>
      </c>
      <c r="E172" s="81" t="s">
        <v>123</v>
      </c>
      <c r="F172" s="81" t="s">
        <v>124</v>
      </c>
      <c r="G172" s="81" t="s">
        <v>102</v>
      </c>
      <c r="H172" s="81">
        <v>1019</v>
      </c>
      <c r="I172" s="81">
        <v>1019</v>
      </c>
      <c r="J172" s="81" t="s">
        <v>2001</v>
      </c>
      <c r="K172" s="81">
        <v>10</v>
      </c>
      <c r="L172" s="81">
        <v>6</v>
      </c>
      <c r="M172" s="81">
        <v>614505</v>
      </c>
      <c r="N172" s="81" t="s">
        <v>2002</v>
      </c>
      <c r="O172" s="81" t="s">
        <v>129</v>
      </c>
      <c r="P172" s="81">
        <v>154731.91</v>
      </c>
      <c r="Q172" s="81">
        <v>154731.91</v>
      </c>
      <c r="R172" s="81">
        <v>0</v>
      </c>
      <c r="S172" s="81">
        <v>154731.91</v>
      </c>
      <c r="T172" s="81">
        <v>0</v>
      </c>
      <c r="U172" s="81">
        <v>0</v>
      </c>
      <c r="V172" s="81">
        <v>25135097.120000001</v>
      </c>
      <c r="W172" s="81">
        <v>28461801.260000002</v>
      </c>
      <c r="X172" s="81" t="s">
        <v>165</v>
      </c>
      <c r="Y172" s="81" t="s">
        <v>166</v>
      </c>
      <c r="Z172" s="81"/>
      <c r="AA172" s="81"/>
      <c r="AB172" s="81">
        <v>891700037</v>
      </c>
      <c r="AC172" s="81">
        <v>9</v>
      </c>
      <c r="AD172" s="81" t="s">
        <v>2003</v>
      </c>
      <c r="AE172" s="81"/>
      <c r="AF172" s="81"/>
      <c r="AG172" s="81"/>
      <c r="AH172" s="81"/>
      <c r="AI172" s="81">
        <v>11001</v>
      </c>
      <c r="AJ172" s="81" t="s">
        <v>2004</v>
      </c>
      <c r="AK172" s="81">
        <v>6503300</v>
      </c>
      <c r="AL172" s="81"/>
      <c r="AM172" s="81" t="s">
        <v>2005</v>
      </c>
      <c r="AN172" s="81">
        <v>31</v>
      </c>
      <c r="AO172" s="81" t="s">
        <v>113</v>
      </c>
      <c r="AP172" s="81" t="s">
        <v>113</v>
      </c>
      <c r="AQ172" s="81" t="s">
        <v>805</v>
      </c>
    </row>
    <row r="173" spans="1:43" x14ac:dyDescent="0.25">
      <c r="A173" s="81">
        <v>2024</v>
      </c>
      <c r="B173" s="81">
        <v>9</v>
      </c>
      <c r="C173" s="81">
        <v>30</v>
      </c>
      <c r="D173" s="82">
        <v>45565</v>
      </c>
      <c r="E173" s="81" t="s">
        <v>123</v>
      </c>
      <c r="F173" s="81" t="s">
        <v>124</v>
      </c>
      <c r="G173" s="81" t="s">
        <v>102</v>
      </c>
      <c r="H173" s="81">
        <v>1019</v>
      </c>
      <c r="I173" s="81">
        <v>1019</v>
      </c>
      <c r="J173" s="81" t="s">
        <v>2001</v>
      </c>
      <c r="K173" s="81">
        <v>6</v>
      </c>
      <c r="L173" s="81">
        <v>6</v>
      </c>
      <c r="M173" s="81">
        <v>614505</v>
      </c>
      <c r="N173" s="81" t="s">
        <v>2002</v>
      </c>
      <c r="O173" s="81" t="s">
        <v>129</v>
      </c>
      <c r="P173" s="81">
        <v>154731.91</v>
      </c>
      <c r="Q173" s="81">
        <v>154731.91</v>
      </c>
      <c r="R173" s="81">
        <v>0</v>
      </c>
      <c r="S173" s="81">
        <v>154731.91</v>
      </c>
      <c r="T173" s="81">
        <v>0</v>
      </c>
      <c r="U173" s="81">
        <v>0</v>
      </c>
      <c r="V173" s="81">
        <v>25135097.120000001</v>
      </c>
      <c r="W173" s="81">
        <v>28461801.260000002</v>
      </c>
      <c r="X173" s="81" t="s">
        <v>164</v>
      </c>
      <c r="Y173" s="81" t="s">
        <v>161</v>
      </c>
      <c r="Z173" s="81"/>
      <c r="AA173" s="81"/>
      <c r="AB173" s="81">
        <v>891700037</v>
      </c>
      <c r="AC173" s="81">
        <v>9</v>
      </c>
      <c r="AD173" s="81" t="s">
        <v>2003</v>
      </c>
      <c r="AE173" s="81"/>
      <c r="AF173" s="81"/>
      <c r="AG173" s="81"/>
      <c r="AH173" s="81"/>
      <c r="AI173" s="81">
        <v>11001</v>
      </c>
      <c r="AJ173" s="81" t="s">
        <v>2004</v>
      </c>
      <c r="AK173" s="81">
        <v>6503300</v>
      </c>
      <c r="AL173" s="81"/>
      <c r="AM173" s="81" t="s">
        <v>2005</v>
      </c>
      <c r="AN173" s="81">
        <v>31</v>
      </c>
      <c r="AO173" s="81" t="s">
        <v>113</v>
      </c>
      <c r="AP173" s="81" t="s">
        <v>113</v>
      </c>
      <c r="AQ173" s="81" t="s">
        <v>805</v>
      </c>
    </row>
    <row r="174" spans="1:43" x14ac:dyDescent="0.25">
      <c r="A174" s="81">
        <v>2024</v>
      </c>
      <c r="B174" s="81">
        <v>9</v>
      </c>
      <c r="C174" s="81">
        <v>30</v>
      </c>
      <c r="D174" s="82">
        <v>45565</v>
      </c>
      <c r="E174" s="81" t="s">
        <v>123</v>
      </c>
      <c r="F174" s="81" t="s">
        <v>124</v>
      </c>
      <c r="G174" s="81" t="s">
        <v>102</v>
      </c>
      <c r="H174" s="81">
        <v>1019</v>
      </c>
      <c r="I174" s="81">
        <v>1019</v>
      </c>
      <c r="J174" s="81" t="s">
        <v>2001</v>
      </c>
      <c r="K174" s="81">
        <v>16</v>
      </c>
      <c r="L174" s="81">
        <v>6</v>
      </c>
      <c r="M174" s="81">
        <v>614505</v>
      </c>
      <c r="N174" s="81" t="s">
        <v>2002</v>
      </c>
      <c r="O174" s="81" t="s">
        <v>129</v>
      </c>
      <c r="P174" s="81">
        <v>154731.92000000001</v>
      </c>
      <c r="Q174" s="81">
        <v>154731.92000000001</v>
      </c>
      <c r="R174" s="81">
        <v>0</v>
      </c>
      <c r="S174" s="81">
        <v>154731.92000000001</v>
      </c>
      <c r="T174" s="81">
        <v>0</v>
      </c>
      <c r="U174" s="81">
        <v>0</v>
      </c>
      <c r="V174" s="81">
        <v>25135097.120000001</v>
      </c>
      <c r="W174" s="81">
        <v>28461801.260000002</v>
      </c>
      <c r="X174" s="81" t="s">
        <v>167</v>
      </c>
      <c r="Y174" s="81" t="s">
        <v>161</v>
      </c>
      <c r="Z174" s="81"/>
      <c r="AA174" s="81"/>
      <c r="AB174" s="81">
        <v>891700037</v>
      </c>
      <c r="AC174" s="81">
        <v>9</v>
      </c>
      <c r="AD174" s="81" t="s">
        <v>2003</v>
      </c>
      <c r="AE174" s="81"/>
      <c r="AF174" s="81"/>
      <c r="AG174" s="81"/>
      <c r="AH174" s="81"/>
      <c r="AI174" s="81">
        <v>11001</v>
      </c>
      <c r="AJ174" s="81" t="s">
        <v>2004</v>
      </c>
      <c r="AK174" s="81">
        <v>6503300</v>
      </c>
      <c r="AL174" s="81"/>
      <c r="AM174" s="81" t="s">
        <v>2005</v>
      </c>
      <c r="AN174" s="81">
        <v>31</v>
      </c>
      <c r="AO174" s="81" t="s">
        <v>113</v>
      </c>
      <c r="AP174" s="81" t="s">
        <v>113</v>
      </c>
      <c r="AQ174" s="81" t="s">
        <v>805</v>
      </c>
    </row>
    <row r="175" spans="1:43" x14ac:dyDescent="0.25">
      <c r="A175" s="81">
        <v>2024</v>
      </c>
      <c r="B175" s="81">
        <v>9</v>
      </c>
      <c r="C175" s="81">
        <v>30</v>
      </c>
      <c r="D175" s="82">
        <v>45565</v>
      </c>
      <c r="E175" s="81" t="s">
        <v>123</v>
      </c>
      <c r="F175" s="81" t="s">
        <v>124</v>
      </c>
      <c r="G175" s="81" t="s">
        <v>102</v>
      </c>
      <c r="H175" s="81">
        <v>1019</v>
      </c>
      <c r="I175" s="81">
        <v>1019</v>
      </c>
      <c r="J175" s="81" t="s">
        <v>2001</v>
      </c>
      <c r="K175" s="81">
        <v>5</v>
      </c>
      <c r="L175" s="81">
        <v>6</v>
      </c>
      <c r="M175" s="81">
        <v>614505</v>
      </c>
      <c r="N175" s="81" t="s">
        <v>2002</v>
      </c>
      <c r="O175" s="81" t="s">
        <v>129</v>
      </c>
      <c r="P175" s="81">
        <v>154731.91</v>
      </c>
      <c r="Q175" s="81">
        <v>154731.91</v>
      </c>
      <c r="R175" s="81">
        <v>0</v>
      </c>
      <c r="S175" s="81">
        <v>154731.91</v>
      </c>
      <c r="T175" s="81">
        <v>0</v>
      </c>
      <c r="U175" s="81">
        <v>0</v>
      </c>
      <c r="V175" s="81">
        <v>25135097.120000001</v>
      </c>
      <c r="W175" s="81">
        <v>28461801.260000002</v>
      </c>
      <c r="X175" s="81" t="s">
        <v>160</v>
      </c>
      <c r="Y175" s="81" t="s">
        <v>161</v>
      </c>
      <c r="Z175" s="81"/>
      <c r="AA175" s="81"/>
      <c r="AB175" s="81">
        <v>891700037</v>
      </c>
      <c r="AC175" s="81">
        <v>9</v>
      </c>
      <c r="AD175" s="81" t="s">
        <v>2003</v>
      </c>
      <c r="AE175" s="81"/>
      <c r="AF175" s="81"/>
      <c r="AG175" s="81"/>
      <c r="AH175" s="81"/>
      <c r="AI175" s="81">
        <v>11001</v>
      </c>
      <c r="AJ175" s="81" t="s">
        <v>2004</v>
      </c>
      <c r="AK175" s="81">
        <v>6503300</v>
      </c>
      <c r="AL175" s="81"/>
      <c r="AM175" s="81" t="s">
        <v>2005</v>
      </c>
      <c r="AN175" s="81">
        <v>31</v>
      </c>
      <c r="AO175" s="81" t="s">
        <v>113</v>
      </c>
      <c r="AP175" s="81" t="s">
        <v>113</v>
      </c>
      <c r="AQ175" s="81" t="s">
        <v>805</v>
      </c>
    </row>
    <row r="176" spans="1:43" x14ac:dyDescent="0.25">
      <c r="A176" s="81">
        <v>2024</v>
      </c>
      <c r="B176" s="81">
        <v>9</v>
      </c>
      <c r="C176" s="81">
        <v>30</v>
      </c>
      <c r="D176" s="82">
        <v>45565</v>
      </c>
      <c r="E176" s="81" t="s">
        <v>123</v>
      </c>
      <c r="F176" s="81" t="s">
        <v>124</v>
      </c>
      <c r="G176" s="81" t="s">
        <v>102</v>
      </c>
      <c r="H176" s="81">
        <v>1019</v>
      </c>
      <c r="I176" s="81">
        <v>1019</v>
      </c>
      <c r="J176" s="81" t="s">
        <v>2001</v>
      </c>
      <c r="K176" s="81">
        <v>14</v>
      </c>
      <c r="L176" s="81">
        <v>6</v>
      </c>
      <c r="M176" s="81">
        <v>614505</v>
      </c>
      <c r="N176" s="81" t="s">
        <v>2002</v>
      </c>
      <c r="O176" s="81" t="s">
        <v>129</v>
      </c>
      <c r="P176" s="81">
        <v>154731.92000000001</v>
      </c>
      <c r="Q176" s="81">
        <v>154731.92000000001</v>
      </c>
      <c r="R176" s="81">
        <v>0</v>
      </c>
      <c r="S176" s="81">
        <v>154731.92000000001</v>
      </c>
      <c r="T176" s="81">
        <v>0</v>
      </c>
      <c r="U176" s="81">
        <v>0</v>
      </c>
      <c r="V176" s="81">
        <v>25135097.120000001</v>
      </c>
      <c r="W176" s="81">
        <v>28461801.260000002</v>
      </c>
      <c r="X176" s="81" t="s">
        <v>306</v>
      </c>
      <c r="Y176" s="81" t="s">
        <v>307</v>
      </c>
      <c r="Z176" s="81"/>
      <c r="AA176" s="81"/>
      <c r="AB176" s="81">
        <v>891700037</v>
      </c>
      <c r="AC176" s="81">
        <v>9</v>
      </c>
      <c r="AD176" s="81" t="s">
        <v>2003</v>
      </c>
      <c r="AE176" s="81"/>
      <c r="AF176" s="81"/>
      <c r="AG176" s="81"/>
      <c r="AH176" s="81"/>
      <c r="AI176" s="81">
        <v>11001</v>
      </c>
      <c r="AJ176" s="81" t="s">
        <v>2004</v>
      </c>
      <c r="AK176" s="81">
        <v>6503300</v>
      </c>
      <c r="AL176" s="81"/>
      <c r="AM176" s="81" t="s">
        <v>2005</v>
      </c>
      <c r="AN176" s="81">
        <v>31</v>
      </c>
      <c r="AO176" s="81" t="s">
        <v>113</v>
      </c>
      <c r="AP176" s="81" t="s">
        <v>113</v>
      </c>
      <c r="AQ176" s="81" t="s">
        <v>805</v>
      </c>
    </row>
    <row r="177" spans="1:43" x14ac:dyDescent="0.25">
      <c r="A177" s="81">
        <v>2024</v>
      </c>
      <c r="B177" s="81">
        <v>9</v>
      </c>
      <c r="C177" s="81">
        <v>30</v>
      </c>
      <c r="D177" s="82">
        <v>45565</v>
      </c>
      <c r="E177" s="81" t="s">
        <v>123</v>
      </c>
      <c r="F177" s="81" t="s">
        <v>124</v>
      </c>
      <c r="G177" s="81" t="s">
        <v>102</v>
      </c>
      <c r="H177" s="81">
        <v>1019</v>
      </c>
      <c r="I177" s="81">
        <v>1019</v>
      </c>
      <c r="J177" s="81" t="s">
        <v>2001</v>
      </c>
      <c r="K177" s="81">
        <v>15</v>
      </c>
      <c r="L177" s="81">
        <v>6</v>
      </c>
      <c r="M177" s="81">
        <v>614505</v>
      </c>
      <c r="N177" s="81" t="s">
        <v>2002</v>
      </c>
      <c r="O177" s="81" t="s">
        <v>129</v>
      </c>
      <c r="P177" s="81">
        <v>154731.92000000001</v>
      </c>
      <c r="Q177" s="81">
        <v>154731.92000000001</v>
      </c>
      <c r="R177" s="81">
        <v>0</v>
      </c>
      <c r="S177" s="81">
        <v>154731.92000000001</v>
      </c>
      <c r="T177" s="81">
        <v>0</v>
      </c>
      <c r="U177" s="81">
        <v>0</v>
      </c>
      <c r="V177" s="81">
        <v>25135097.120000001</v>
      </c>
      <c r="W177" s="81">
        <v>28461801.260000002</v>
      </c>
      <c r="X177" s="81" t="s">
        <v>201</v>
      </c>
      <c r="Y177" s="81" t="s">
        <v>202</v>
      </c>
      <c r="Z177" s="81"/>
      <c r="AA177" s="81"/>
      <c r="AB177" s="81">
        <v>891700037</v>
      </c>
      <c r="AC177" s="81">
        <v>9</v>
      </c>
      <c r="AD177" s="81" t="s">
        <v>2003</v>
      </c>
      <c r="AE177" s="81"/>
      <c r="AF177" s="81"/>
      <c r="AG177" s="81"/>
      <c r="AH177" s="81"/>
      <c r="AI177" s="81">
        <v>11001</v>
      </c>
      <c r="AJ177" s="81" t="s">
        <v>2004</v>
      </c>
      <c r="AK177" s="81">
        <v>6503300</v>
      </c>
      <c r="AL177" s="81"/>
      <c r="AM177" s="81" t="s">
        <v>2005</v>
      </c>
      <c r="AN177" s="81">
        <v>31</v>
      </c>
      <c r="AO177" s="81" t="s">
        <v>113</v>
      </c>
      <c r="AP177" s="81" t="s">
        <v>113</v>
      </c>
      <c r="AQ177" s="81" t="s">
        <v>805</v>
      </c>
    </row>
    <row r="178" spans="1:43" x14ac:dyDescent="0.25">
      <c r="A178" s="81">
        <v>2024</v>
      </c>
      <c r="B178" s="81">
        <v>9</v>
      </c>
      <c r="C178" s="81">
        <v>30</v>
      </c>
      <c r="D178" s="82">
        <v>45565</v>
      </c>
      <c r="E178" s="81" t="s">
        <v>123</v>
      </c>
      <c r="F178" s="81" t="s">
        <v>124</v>
      </c>
      <c r="G178" s="81" t="s">
        <v>102</v>
      </c>
      <c r="H178" s="81">
        <v>1019</v>
      </c>
      <c r="I178" s="81">
        <v>1019</v>
      </c>
      <c r="J178" s="81" t="s">
        <v>2001</v>
      </c>
      <c r="K178" s="81">
        <v>13</v>
      </c>
      <c r="L178" s="81">
        <v>6</v>
      </c>
      <c r="M178" s="81">
        <v>614505</v>
      </c>
      <c r="N178" s="81" t="s">
        <v>2002</v>
      </c>
      <c r="O178" s="81" t="s">
        <v>129</v>
      </c>
      <c r="P178" s="81">
        <v>154731.92000000001</v>
      </c>
      <c r="Q178" s="81">
        <v>154731.92000000001</v>
      </c>
      <c r="R178" s="81">
        <v>0</v>
      </c>
      <c r="S178" s="81">
        <v>154731.92000000001</v>
      </c>
      <c r="T178" s="81">
        <v>0</v>
      </c>
      <c r="U178" s="81">
        <v>0</v>
      </c>
      <c r="V178" s="81">
        <v>25135097.120000001</v>
      </c>
      <c r="W178" s="81">
        <v>28461801.260000002</v>
      </c>
      <c r="X178" s="81" t="s">
        <v>148</v>
      </c>
      <c r="Y178" s="81" t="s">
        <v>149</v>
      </c>
      <c r="Z178" s="81"/>
      <c r="AA178" s="81"/>
      <c r="AB178" s="81">
        <v>891700037</v>
      </c>
      <c r="AC178" s="81">
        <v>9</v>
      </c>
      <c r="AD178" s="81" t="s">
        <v>2003</v>
      </c>
      <c r="AE178" s="81"/>
      <c r="AF178" s="81"/>
      <c r="AG178" s="81"/>
      <c r="AH178" s="81"/>
      <c r="AI178" s="81">
        <v>11001</v>
      </c>
      <c r="AJ178" s="81" t="s">
        <v>2004</v>
      </c>
      <c r="AK178" s="81">
        <v>6503300</v>
      </c>
      <c r="AL178" s="81"/>
      <c r="AM178" s="81" t="s">
        <v>2005</v>
      </c>
      <c r="AN178" s="81">
        <v>31</v>
      </c>
      <c r="AO178" s="81" t="s">
        <v>113</v>
      </c>
      <c r="AP178" s="81" t="s">
        <v>113</v>
      </c>
      <c r="AQ178" s="81" t="s">
        <v>805</v>
      </c>
    </row>
    <row r="179" spans="1:43" x14ac:dyDescent="0.25">
      <c r="A179" s="81">
        <v>2024</v>
      </c>
      <c r="B179" s="81">
        <v>9</v>
      </c>
      <c r="C179" s="81">
        <v>30</v>
      </c>
      <c r="D179" s="82">
        <v>45565</v>
      </c>
      <c r="E179" s="81" t="s">
        <v>123</v>
      </c>
      <c r="F179" s="81" t="s">
        <v>124</v>
      </c>
      <c r="G179" s="81" t="s">
        <v>102</v>
      </c>
      <c r="H179" s="81">
        <v>1019</v>
      </c>
      <c r="I179" s="81">
        <v>1019</v>
      </c>
      <c r="J179" s="81" t="s">
        <v>2001</v>
      </c>
      <c r="K179" s="81">
        <v>18</v>
      </c>
      <c r="L179" s="81">
        <v>6</v>
      </c>
      <c r="M179" s="81">
        <v>614505</v>
      </c>
      <c r="N179" s="81" t="s">
        <v>2002</v>
      </c>
      <c r="O179" s="81" t="s">
        <v>129</v>
      </c>
      <c r="P179" s="81">
        <v>164078.54</v>
      </c>
      <c r="Q179" s="81">
        <v>164078.54</v>
      </c>
      <c r="R179" s="81">
        <v>0</v>
      </c>
      <c r="S179" s="81">
        <v>164078.54</v>
      </c>
      <c r="T179" s="81">
        <v>0</v>
      </c>
      <c r="U179" s="81">
        <v>0</v>
      </c>
      <c r="V179" s="81">
        <v>25135097.120000001</v>
      </c>
      <c r="W179" s="81">
        <v>28461801.260000002</v>
      </c>
      <c r="X179" s="81" t="s">
        <v>182</v>
      </c>
      <c r="Y179" s="81" t="s">
        <v>183</v>
      </c>
      <c r="Z179" s="81"/>
      <c r="AA179" s="81"/>
      <c r="AB179" s="81">
        <v>891700037</v>
      </c>
      <c r="AC179" s="81">
        <v>9</v>
      </c>
      <c r="AD179" s="81" t="s">
        <v>2003</v>
      </c>
      <c r="AE179" s="81"/>
      <c r="AF179" s="81"/>
      <c r="AG179" s="81"/>
      <c r="AH179" s="81"/>
      <c r="AI179" s="81">
        <v>11001</v>
      </c>
      <c r="AJ179" s="81" t="s">
        <v>2004</v>
      </c>
      <c r="AK179" s="81">
        <v>6503300</v>
      </c>
      <c r="AL179" s="81"/>
      <c r="AM179" s="81" t="s">
        <v>2005</v>
      </c>
      <c r="AN179" s="81">
        <v>31</v>
      </c>
      <c r="AO179" s="81" t="s">
        <v>113</v>
      </c>
      <c r="AP179" s="81" t="s">
        <v>113</v>
      </c>
      <c r="AQ179" s="81" t="s">
        <v>805</v>
      </c>
    </row>
    <row r="180" spans="1:43" x14ac:dyDescent="0.25">
      <c r="A180" s="81">
        <v>2024</v>
      </c>
      <c r="B180" s="81">
        <v>9</v>
      </c>
      <c r="C180" s="81">
        <v>30</v>
      </c>
      <c r="D180" s="82">
        <v>45565</v>
      </c>
      <c r="E180" s="81" t="s">
        <v>123</v>
      </c>
      <c r="F180" s="81" t="s">
        <v>124</v>
      </c>
      <c r="G180" s="81" t="s">
        <v>102</v>
      </c>
      <c r="H180" s="81">
        <v>1019</v>
      </c>
      <c r="I180" s="81">
        <v>1019</v>
      </c>
      <c r="J180" s="81" t="s">
        <v>2011</v>
      </c>
      <c r="K180" s="81">
        <v>52</v>
      </c>
      <c r="L180" s="81">
        <v>6</v>
      </c>
      <c r="M180" s="81">
        <v>614505</v>
      </c>
      <c r="N180" s="81" t="s">
        <v>2002</v>
      </c>
      <c r="O180" s="81" t="s">
        <v>129</v>
      </c>
      <c r="P180" s="81">
        <v>109130</v>
      </c>
      <c r="Q180" s="81">
        <v>109130</v>
      </c>
      <c r="R180" s="81">
        <v>0</v>
      </c>
      <c r="S180" s="81">
        <v>109130</v>
      </c>
      <c r="T180" s="81">
        <v>0</v>
      </c>
      <c r="U180" s="81">
        <v>0</v>
      </c>
      <c r="V180" s="81">
        <v>25135097.120000001</v>
      </c>
      <c r="W180" s="81">
        <v>28461801.260000002</v>
      </c>
      <c r="X180" s="81" t="s">
        <v>264</v>
      </c>
      <c r="Y180" s="81" t="s">
        <v>258</v>
      </c>
      <c r="Z180" s="81"/>
      <c r="AA180" s="81"/>
      <c r="AB180" s="81">
        <v>891700037</v>
      </c>
      <c r="AC180" s="81">
        <v>9</v>
      </c>
      <c r="AD180" s="81" t="s">
        <v>2003</v>
      </c>
      <c r="AE180" s="81"/>
      <c r="AF180" s="81"/>
      <c r="AG180" s="81"/>
      <c r="AH180" s="81"/>
      <c r="AI180" s="81">
        <v>11001</v>
      </c>
      <c r="AJ180" s="81" t="s">
        <v>2004</v>
      </c>
      <c r="AK180" s="81">
        <v>6503300</v>
      </c>
      <c r="AL180" s="81"/>
      <c r="AM180" s="81" t="s">
        <v>2005</v>
      </c>
      <c r="AN180" s="81">
        <v>31</v>
      </c>
      <c r="AO180" s="81" t="s">
        <v>113</v>
      </c>
      <c r="AP180" s="81" t="s">
        <v>113</v>
      </c>
      <c r="AQ180" s="81" t="s">
        <v>805</v>
      </c>
    </row>
    <row r="181" spans="1:43" x14ac:dyDescent="0.25">
      <c r="A181" s="81">
        <v>2024</v>
      </c>
      <c r="B181" s="81">
        <v>9</v>
      </c>
      <c r="C181" s="81">
        <v>30</v>
      </c>
      <c r="D181" s="82">
        <v>45565</v>
      </c>
      <c r="E181" s="81" t="s">
        <v>123</v>
      </c>
      <c r="F181" s="81" t="s">
        <v>124</v>
      </c>
      <c r="G181" s="81" t="s">
        <v>102</v>
      </c>
      <c r="H181" s="81">
        <v>1019</v>
      </c>
      <c r="I181" s="81">
        <v>1019</v>
      </c>
      <c r="J181" s="81" t="s">
        <v>2011</v>
      </c>
      <c r="K181" s="81">
        <v>53</v>
      </c>
      <c r="L181" s="81">
        <v>6</v>
      </c>
      <c r="M181" s="81">
        <v>614505</v>
      </c>
      <c r="N181" s="81" t="s">
        <v>2002</v>
      </c>
      <c r="O181" s="81" t="s">
        <v>129</v>
      </c>
      <c r="P181" s="81">
        <v>109130</v>
      </c>
      <c r="Q181" s="81">
        <v>109130</v>
      </c>
      <c r="R181" s="81">
        <v>0</v>
      </c>
      <c r="S181" s="81">
        <v>109130</v>
      </c>
      <c r="T181" s="81">
        <v>0</v>
      </c>
      <c r="U181" s="81">
        <v>0</v>
      </c>
      <c r="V181" s="81">
        <v>25135097.120000001</v>
      </c>
      <c r="W181" s="81">
        <v>28461801.260000002</v>
      </c>
      <c r="X181" s="81" t="s">
        <v>257</v>
      </c>
      <c r="Y181" s="81" t="s">
        <v>258</v>
      </c>
      <c r="Z181" s="81"/>
      <c r="AA181" s="81"/>
      <c r="AB181" s="81">
        <v>891700037</v>
      </c>
      <c r="AC181" s="81">
        <v>9</v>
      </c>
      <c r="AD181" s="81" t="s">
        <v>2003</v>
      </c>
      <c r="AE181" s="81"/>
      <c r="AF181" s="81"/>
      <c r="AG181" s="81"/>
      <c r="AH181" s="81"/>
      <c r="AI181" s="81">
        <v>11001</v>
      </c>
      <c r="AJ181" s="81" t="s">
        <v>2004</v>
      </c>
      <c r="AK181" s="81">
        <v>6503300</v>
      </c>
      <c r="AL181" s="81"/>
      <c r="AM181" s="81" t="s">
        <v>2005</v>
      </c>
      <c r="AN181" s="81">
        <v>31</v>
      </c>
      <c r="AO181" s="81" t="s">
        <v>113</v>
      </c>
      <c r="AP181" s="81" t="s">
        <v>113</v>
      </c>
      <c r="AQ181" s="81" t="s">
        <v>805</v>
      </c>
    </row>
    <row r="182" spans="1:43" x14ac:dyDescent="0.25">
      <c r="A182" s="81">
        <v>2024</v>
      </c>
      <c r="B182" s="81">
        <v>9</v>
      </c>
      <c r="C182" s="81">
        <v>30</v>
      </c>
      <c r="D182" s="82">
        <v>45565</v>
      </c>
      <c r="E182" s="81" t="s">
        <v>123</v>
      </c>
      <c r="F182" s="81" t="s">
        <v>124</v>
      </c>
      <c r="G182" s="81" t="s">
        <v>102</v>
      </c>
      <c r="H182" s="81">
        <v>1019</v>
      </c>
      <c r="I182" s="81">
        <v>1019</v>
      </c>
      <c r="J182" s="81" t="s">
        <v>2001</v>
      </c>
      <c r="K182" s="81">
        <v>9</v>
      </c>
      <c r="L182" s="81">
        <v>6</v>
      </c>
      <c r="M182" s="81">
        <v>614505</v>
      </c>
      <c r="N182" s="81" t="s">
        <v>2002</v>
      </c>
      <c r="O182" s="81" t="s">
        <v>129</v>
      </c>
      <c r="P182" s="81">
        <v>163759.22</v>
      </c>
      <c r="Q182" s="81">
        <v>163759.22</v>
      </c>
      <c r="R182" s="81">
        <v>0</v>
      </c>
      <c r="S182" s="81">
        <v>163759.22</v>
      </c>
      <c r="T182" s="81">
        <v>0</v>
      </c>
      <c r="U182" s="81">
        <v>0</v>
      </c>
      <c r="V182" s="81">
        <v>25135097.120000001</v>
      </c>
      <c r="W182" s="81">
        <v>28461801.260000002</v>
      </c>
      <c r="X182" s="81" t="s">
        <v>180</v>
      </c>
      <c r="Y182" s="81" t="s">
        <v>181</v>
      </c>
      <c r="Z182" s="81"/>
      <c r="AA182" s="81"/>
      <c r="AB182" s="81">
        <v>891700037</v>
      </c>
      <c r="AC182" s="81">
        <v>9</v>
      </c>
      <c r="AD182" s="81" t="s">
        <v>2003</v>
      </c>
      <c r="AE182" s="81"/>
      <c r="AF182" s="81"/>
      <c r="AG182" s="81"/>
      <c r="AH182" s="81"/>
      <c r="AI182" s="81">
        <v>11001</v>
      </c>
      <c r="AJ182" s="81" t="s">
        <v>2004</v>
      </c>
      <c r="AK182" s="81">
        <v>6503300</v>
      </c>
      <c r="AL182" s="81"/>
      <c r="AM182" s="81" t="s">
        <v>2005</v>
      </c>
      <c r="AN182" s="81">
        <v>31</v>
      </c>
      <c r="AO182" s="81" t="s">
        <v>113</v>
      </c>
      <c r="AP182" s="81" t="s">
        <v>113</v>
      </c>
      <c r="AQ182" s="81" t="s">
        <v>805</v>
      </c>
    </row>
    <row r="183" spans="1:43" x14ac:dyDescent="0.25">
      <c r="A183" s="81">
        <v>2024</v>
      </c>
      <c r="B183" s="81">
        <v>9</v>
      </c>
      <c r="C183" s="81">
        <v>30</v>
      </c>
      <c r="D183" s="82">
        <v>45565</v>
      </c>
      <c r="E183" s="81" t="s">
        <v>123</v>
      </c>
      <c r="F183" s="81" t="s">
        <v>124</v>
      </c>
      <c r="G183" s="81" t="s">
        <v>102</v>
      </c>
      <c r="H183" s="81">
        <v>1019</v>
      </c>
      <c r="I183" s="81">
        <v>1019</v>
      </c>
      <c r="J183" s="81" t="s">
        <v>2001</v>
      </c>
      <c r="K183" s="81">
        <v>8</v>
      </c>
      <c r="L183" s="81">
        <v>6</v>
      </c>
      <c r="M183" s="81">
        <v>614505</v>
      </c>
      <c r="N183" s="81" t="s">
        <v>2002</v>
      </c>
      <c r="O183" s="81" t="s">
        <v>129</v>
      </c>
      <c r="P183" s="81">
        <v>163759.22</v>
      </c>
      <c r="Q183" s="81">
        <v>163759.22</v>
      </c>
      <c r="R183" s="81">
        <v>0</v>
      </c>
      <c r="S183" s="81">
        <v>163759.22</v>
      </c>
      <c r="T183" s="81">
        <v>0</v>
      </c>
      <c r="U183" s="81">
        <v>0</v>
      </c>
      <c r="V183" s="81">
        <v>25135097.120000001</v>
      </c>
      <c r="W183" s="81">
        <v>28461801.260000002</v>
      </c>
      <c r="X183" s="81" t="s">
        <v>169</v>
      </c>
      <c r="Y183" s="81" t="s">
        <v>170</v>
      </c>
      <c r="Z183" s="81"/>
      <c r="AA183" s="81"/>
      <c r="AB183" s="81">
        <v>891700037</v>
      </c>
      <c r="AC183" s="81">
        <v>9</v>
      </c>
      <c r="AD183" s="81" t="s">
        <v>2003</v>
      </c>
      <c r="AE183" s="81"/>
      <c r="AF183" s="81"/>
      <c r="AG183" s="81"/>
      <c r="AH183" s="81"/>
      <c r="AI183" s="81">
        <v>11001</v>
      </c>
      <c r="AJ183" s="81" t="s">
        <v>2004</v>
      </c>
      <c r="AK183" s="81">
        <v>6503300</v>
      </c>
      <c r="AL183" s="81"/>
      <c r="AM183" s="81" t="s">
        <v>2005</v>
      </c>
      <c r="AN183" s="81">
        <v>31</v>
      </c>
      <c r="AO183" s="81" t="s">
        <v>113</v>
      </c>
      <c r="AP183" s="81" t="s">
        <v>113</v>
      </c>
      <c r="AQ183" s="81" t="s">
        <v>805</v>
      </c>
    </row>
    <row r="184" spans="1:43" x14ac:dyDescent="0.25">
      <c r="A184" s="81">
        <v>2024</v>
      </c>
      <c r="B184" s="81">
        <v>9</v>
      </c>
      <c r="C184" s="81">
        <v>30</v>
      </c>
      <c r="D184" s="82">
        <v>45565</v>
      </c>
      <c r="E184" s="81" t="s">
        <v>123</v>
      </c>
      <c r="F184" s="81" t="s">
        <v>124</v>
      </c>
      <c r="G184" s="81" t="s">
        <v>102</v>
      </c>
      <c r="H184" s="81">
        <v>1019</v>
      </c>
      <c r="I184" s="81">
        <v>1019</v>
      </c>
      <c r="J184" s="81" t="s">
        <v>2001</v>
      </c>
      <c r="K184" s="81">
        <v>7</v>
      </c>
      <c r="L184" s="81">
        <v>6</v>
      </c>
      <c r="M184" s="81">
        <v>614505</v>
      </c>
      <c r="N184" s="81" t="s">
        <v>2002</v>
      </c>
      <c r="O184" s="81" t="s">
        <v>129</v>
      </c>
      <c r="P184" s="81">
        <v>163759.22</v>
      </c>
      <c r="Q184" s="81">
        <v>163759.22</v>
      </c>
      <c r="R184" s="81">
        <v>0</v>
      </c>
      <c r="S184" s="81">
        <v>163759.22</v>
      </c>
      <c r="T184" s="81">
        <v>0</v>
      </c>
      <c r="U184" s="81">
        <v>0</v>
      </c>
      <c r="V184" s="81">
        <v>25135097.120000001</v>
      </c>
      <c r="W184" s="81">
        <v>28461801.260000002</v>
      </c>
      <c r="X184" s="81" t="s">
        <v>196</v>
      </c>
      <c r="Y184" s="81" t="s">
        <v>170</v>
      </c>
      <c r="Z184" s="81"/>
      <c r="AA184" s="81"/>
      <c r="AB184" s="81">
        <v>891700037</v>
      </c>
      <c r="AC184" s="81">
        <v>9</v>
      </c>
      <c r="AD184" s="81" t="s">
        <v>2003</v>
      </c>
      <c r="AE184" s="81"/>
      <c r="AF184" s="81"/>
      <c r="AG184" s="81"/>
      <c r="AH184" s="81"/>
      <c r="AI184" s="81">
        <v>11001</v>
      </c>
      <c r="AJ184" s="81" t="s">
        <v>2004</v>
      </c>
      <c r="AK184" s="81">
        <v>6503300</v>
      </c>
      <c r="AL184" s="81"/>
      <c r="AM184" s="81" t="s">
        <v>2005</v>
      </c>
      <c r="AN184" s="81">
        <v>31</v>
      </c>
      <c r="AO184" s="81" t="s">
        <v>113</v>
      </c>
      <c r="AP184" s="81" t="s">
        <v>113</v>
      </c>
      <c r="AQ184" s="81" t="s">
        <v>805</v>
      </c>
    </row>
    <row r="185" spans="1:43" x14ac:dyDescent="0.25">
      <c r="A185" s="81">
        <v>2024</v>
      </c>
      <c r="B185" s="81">
        <v>9</v>
      </c>
      <c r="C185" s="81">
        <v>30</v>
      </c>
      <c r="D185" s="82">
        <v>45565</v>
      </c>
      <c r="E185" s="81" t="s">
        <v>123</v>
      </c>
      <c r="F185" s="81" t="s">
        <v>124</v>
      </c>
      <c r="G185" s="81" t="s">
        <v>102</v>
      </c>
      <c r="H185" s="81">
        <v>1019</v>
      </c>
      <c r="I185" s="81">
        <v>1019</v>
      </c>
      <c r="J185" s="81" t="s">
        <v>2001</v>
      </c>
      <c r="K185" s="81">
        <v>21</v>
      </c>
      <c r="L185" s="81">
        <v>6</v>
      </c>
      <c r="M185" s="81">
        <v>614505</v>
      </c>
      <c r="N185" s="81" t="s">
        <v>2002</v>
      </c>
      <c r="O185" s="81" t="s">
        <v>129</v>
      </c>
      <c r="P185" s="81">
        <v>166678.69</v>
      </c>
      <c r="Q185" s="81">
        <v>166678.69</v>
      </c>
      <c r="R185" s="81">
        <v>0</v>
      </c>
      <c r="S185" s="81">
        <v>166678.69</v>
      </c>
      <c r="T185" s="81">
        <v>0</v>
      </c>
      <c r="U185" s="81">
        <v>0</v>
      </c>
      <c r="V185" s="81">
        <v>25135097.120000001</v>
      </c>
      <c r="W185" s="81">
        <v>28461801.260000002</v>
      </c>
      <c r="X185" s="81" t="s">
        <v>193</v>
      </c>
      <c r="Y185" s="81" t="s">
        <v>194</v>
      </c>
      <c r="Z185" s="81"/>
      <c r="AA185" s="81"/>
      <c r="AB185" s="81">
        <v>891700037</v>
      </c>
      <c r="AC185" s="81">
        <v>9</v>
      </c>
      <c r="AD185" s="81" t="s">
        <v>2003</v>
      </c>
      <c r="AE185" s="81"/>
      <c r="AF185" s="81"/>
      <c r="AG185" s="81"/>
      <c r="AH185" s="81"/>
      <c r="AI185" s="81">
        <v>11001</v>
      </c>
      <c r="AJ185" s="81" t="s">
        <v>2004</v>
      </c>
      <c r="AK185" s="81">
        <v>6503300</v>
      </c>
      <c r="AL185" s="81"/>
      <c r="AM185" s="81" t="s">
        <v>2005</v>
      </c>
      <c r="AN185" s="81">
        <v>31</v>
      </c>
      <c r="AO185" s="81" t="s">
        <v>113</v>
      </c>
      <c r="AP185" s="81" t="s">
        <v>113</v>
      </c>
      <c r="AQ185" s="81" t="s">
        <v>805</v>
      </c>
    </row>
    <row r="186" spans="1:43" x14ac:dyDescent="0.25">
      <c r="A186" s="81">
        <v>2024</v>
      </c>
      <c r="B186" s="81">
        <v>10</v>
      </c>
      <c r="C186" s="81">
        <v>30</v>
      </c>
      <c r="D186" s="82">
        <v>45595</v>
      </c>
      <c r="E186" s="81" t="s">
        <v>123</v>
      </c>
      <c r="F186" s="81" t="s">
        <v>124</v>
      </c>
      <c r="G186" s="81" t="s">
        <v>102</v>
      </c>
      <c r="H186" s="81">
        <v>1046</v>
      </c>
      <c r="I186" s="81">
        <v>1046</v>
      </c>
      <c r="J186" s="81" t="s">
        <v>2012</v>
      </c>
      <c r="K186" s="81">
        <v>34</v>
      </c>
      <c r="L186" s="81">
        <v>6</v>
      </c>
      <c r="M186" s="81">
        <v>614505</v>
      </c>
      <c r="N186" s="81" t="s">
        <v>2002</v>
      </c>
      <c r="O186" s="81" t="s">
        <v>129</v>
      </c>
      <c r="P186" s="81">
        <v>193232</v>
      </c>
      <c r="Q186" s="81">
        <v>193232</v>
      </c>
      <c r="R186" s="81">
        <v>0</v>
      </c>
      <c r="S186" s="81">
        <v>193232</v>
      </c>
      <c r="T186" s="81">
        <v>0</v>
      </c>
      <c r="U186" s="81">
        <v>0</v>
      </c>
      <c r="V186" s="81">
        <v>28461801.260000002</v>
      </c>
      <c r="W186" s="81">
        <v>32360916.260000002</v>
      </c>
      <c r="X186" s="81" t="s">
        <v>158</v>
      </c>
      <c r="Y186" s="81" t="s">
        <v>159</v>
      </c>
      <c r="Z186" s="81"/>
      <c r="AA186" s="81"/>
      <c r="AB186" s="81">
        <v>891700037</v>
      </c>
      <c r="AC186" s="81">
        <v>9</v>
      </c>
      <c r="AD186" s="81" t="s">
        <v>2003</v>
      </c>
      <c r="AE186" s="81"/>
      <c r="AF186" s="81"/>
      <c r="AG186" s="81"/>
      <c r="AH186" s="81"/>
      <c r="AI186" s="81">
        <v>11001</v>
      </c>
      <c r="AJ186" s="81" t="s">
        <v>2004</v>
      </c>
      <c r="AK186" s="81">
        <v>6503300</v>
      </c>
      <c r="AL186" s="81"/>
      <c r="AM186" s="81" t="s">
        <v>2005</v>
      </c>
      <c r="AN186" s="81">
        <v>31</v>
      </c>
      <c r="AO186" s="81" t="s">
        <v>113</v>
      </c>
      <c r="AP186" s="81" t="s">
        <v>113</v>
      </c>
      <c r="AQ186" s="81" t="s">
        <v>805</v>
      </c>
    </row>
    <row r="187" spans="1:43" x14ac:dyDescent="0.25">
      <c r="A187" s="81">
        <v>2024</v>
      </c>
      <c r="B187" s="81">
        <v>10</v>
      </c>
      <c r="C187" s="81">
        <v>30</v>
      </c>
      <c r="D187" s="82">
        <v>45595</v>
      </c>
      <c r="E187" s="81" t="s">
        <v>123</v>
      </c>
      <c r="F187" s="81" t="s">
        <v>124</v>
      </c>
      <c r="G187" s="81" t="s">
        <v>102</v>
      </c>
      <c r="H187" s="81">
        <v>1046</v>
      </c>
      <c r="I187" s="81">
        <v>1046</v>
      </c>
      <c r="J187" s="81" t="s">
        <v>2013</v>
      </c>
      <c r="K187" s="81">
        <v>2</v>
      </c>
      <c r="L187" s="81">
        <v>6</v>
      </c>
      <c r="M187" s="81">
        <v>614505</v>
      </c>
      <c r="N187" s="81" t="s">
        <v>2002</v>
      </c>
      <c r="O187" s="81" t="s">
        <v>129</v>
      </c>
      <c r="P187" s="81">
        <v>238845</v>
      </c>
      <c r="Q187" s="81">
        <v>238845</v>
      </c>
      <c r="R187" s="81">
        <v>0</v>
      </c>
      <c r="S187" s="81">
        <v>238845</v>
      </c>
      <c r="T187" s="81">
        <v>0</v>
      </c>
      <c r="U187" s="81">
        <v>0</v>
      </c>
      <c r="V187" s="81">
        <v>28461801.260000002</v>
      </c>
      <c r="W187" s="81">
        <v>32360916.260000002</v>
      </c>
      <c r="X187" s="81" t="s">
        <v>184</v>
      </c>
      <c r="Y187" s="81" t="s">
        <v>185</v>
      </c>
      <c r="Z187" s="81"/>
      <c r="AA187" s="81"/>
      <c r="AB187" s="81">
        <v>891700037</v>
      </c>
      <c r="AC187" s="81">
        <v>9</v>
      </c>
      <c r="AD187" s="81" t="s">
        <v>2003</v>
      </c>
      <c r="AE187" s="81"/>
      <c r="AF187" s="81"/>
      <c r="AG187" s="81"/>
      <c r="AH187" s="81"/>
      <c r="AI187" s="81">
        <v>11001</v>
      </c>
      <c r="AJ187" s="81" t="s">
        <v>2004</v>
      </c>
      <c r="AK187" s="81">
        <v>6503300</v>
      </c>
      <c r="AL187" s="81"/>
      <c r="AM187" s="81" t="s">
        <v>2005</v>
      </c>
      <c r="AN187" s="81">
        <v>31</v>
      </c>
      <c r="AO187" s="81" t="s">
        <v>113</v>
      </c>
      <c r="AP187" s="81" t="s">
        <v>113</v>
      </c>
      <c r="AQ187" s="81" t="s">
        <v>805</v>
      </c>
    </row>
    <row r="188" spans="1:43" x14ac:dyDescent="0.25">
      <c r="A188" s="81">
        <v>2024</v>
      </c>
      <c r="B188" s="81">
        <v>10</v>
      </c>
      <c r="C188" s="81">
        <v>30</v>
      </c>
      <c r="D188" s="82">
        <v>45595</v>
      </c>
      <c r="E188" s="81" t="s">
        <v>123</v>
      </c>
      <c r="F188" s="81" t="s">
        <v>124</v>
      </c>
      <c r="G188" s="81" t="s">
        <v>102</v>
      </c>
      <c r="H188" s="81">
        <v>1046</v>
      </c>
      <c r="I188" s="81">
        <v>1046</v>
      </c>
      <c r="J188" s="81" t="s">
        <v>2014</v>
      </c>
      <c r="K188" s="81">
        <v>27</v>
      </c>
      <c r="L188" s="81">
        <v>6</v>
      </c>
      <c r="M188" s="81">
        <v>614505</v>
      </c>
      <c r="N188" s="81" t="s">
        <v>2002</v>
      </c>
      <c r="O188" s="81" t="s">
        <v>129</v>
      </c>
      <c r="P188" s="81">
        <v>175470</v>
      </c>
      <c r="Q188" s="81">
        <v>175470</v>
      </c>
      <c r="R188" s="81">
        <v>0</v>
      </c>
      <c r="S188" s="81">
        <v>175470</v>
      </c>
      <c r="T188" s="81">
        <v>0</v>
      </c>
      <c r="U188" s="81">
        <v>0</v>
      </c>
      <c r="V188" s="81">
        <v>28461801.260000002</v>
      </c>
      <c r="W188" s="81">
        <v>32360916.260000002</v>
      </c>
      <c r="X188" s="81" t="s">
        <v>201</v>
      </c>
      <c r="Y188" s="81" t="s">
        <v>202</v>
      </c>
      <c r="Z188" s="81"/>
      <c r="AA188" s="81"/>
      <c r="AB188" s="81">
        <v>891700037</v>
      </c>
      <c r="AC188" s="81">
        <v>9</v>
      </c>
      <c r="AD188" s="81" t="s">
        <v>2003</v>
      </c>
      <c r="AE188" s="81"/>
      <c r="AF188" s="81"/>
      <c r="AG188" s="81"/>
      <c r="AH188" s="81"/>
      <c r="AI188" s="81">
        <v>11001</v>
      </c>
      <c r="AJ188" s="81" t="s">
        <v>2004</v>
      </c>
      <c r="AK188" s="81">
        <v>6503300</v>
      </c>
      <c r="AL188" s="81"/>
      <c r="AM188" s="81" t="s">
        <v>2005</v>
      </c>
      <c r="AN188" s="81">
        <v>31</v>
      </c>
      <c r="AO188" s="81" t="s">
        <v>113</v>
      </c>
      <c r="AP188" s="81" t="s">
        <v>113</v>
      </c>
      <c r="AQ188" s="81" t="s">
        <v>805</v>
      </c>
    </row>
    <row r="189" spans="1:43" x14ac:dyDescent="0.25">
      <c r="A189" s="81">
        <v>2024</v>
      </c>
      <c r="B189" s="81">
        <v>10</v>
      </c>
      <c r="C189" s="81">
        <v>30</v>
      </c>
      <c r="D189" s="82">
        <v>45595</v>
      </c>
      <c r="E189" s="81" t="s">
        <v>123</v>
      </c>
      <c r="F189" s="81" t="s">
        <v>124</v>
      </c>
      <c r="G189" s="81" t="s">
        <v>102</v>
      </c>
      <c r="H189" s="81">
        <v>1046</v>
      </c>
      <c r="I189" s="81">
        <v>1046</v>
      </c>
      <c r="J189" s="81" t="s">
        <v>2015</v>
      </c>
      <c r="K189" s="81">
        <v>18</v>
      </c>
      <c r="L189" s="81">
        <v>6</v>
      </c>
      <c r="M189" s="81">
        <v>614505</v>
      </c>
      <c r="N189" s="81" t="s">
        <v>2002</v>
      </c>
      <c r="O189" s="81" t="s">
        <v>129</v>
      </c>
      <c r="P189" s="81">
        <v>175470</v>
      </c>
      <c r="Q189" s="81">
        <v>175470</v>
      </c>
      <c r="R189" s="81">
        <v>0</v>
      </c>
      <c r="S189" s="81">
        <v>175470</v>
      </c>
      <c r="T189" s="81">
        <v>0</v>
      </c>
      <c r="U189" s="81">
        <v>0</v>
      </c>
      <c r="V189" s="81">
        <v>28461801.260000002</v>
      </c>
      <c r="W189" s="81">
        <v>32360916.260000002</v>
      </c>
      <c r="X189" s="81" t="s">
        <v>206</v>
      </c>
      <c r="Y189" s="81" t="s">
        <v>207</v>
      </c>
      <c r="Z189" s="81"/>
      <c r="AA189" s="81"/>
      <c r="AB189" s="81">
        <v>891700037</v>
      </c>
      <c r="AC189" s="81">
        <v>9</v>
      </c>
      <c r="AD189" s="81" t="s">
        <v>2003</v>
      </c>
      <c r="AE189" s="81"/>
      <c r="AF189" s="81"/>
      <c r="AG189" s="81"/>
      <c r="AH189" s="81"/>
      <c r="AI189" s="81">
        <v>11001</v>
      </c>
      <c r="AJ189" s="81" t="s">
        <v>2004</v>
      </c>
      <c r="AK189" s="81">
        <v>6503300</v>
      </c>
      <c r="AL189" s="81"/>
      <c r="AM189" s="81" t="s">
        <v>2005</v>
      </c>
      <c r="AN189" s="81">
        <v>31</v>
      </c>
      <c r="AO189" s="81" t="s">
        <v>113</v>
      </c>
      <c r="AP189" s="81" t="s">
        <v>113</v>
      </c>
      <c r="AQ189" s="81" t="s">
        <v>805</v>
      </c>
    </row>
    <row r="190" spans="1:43" x14ac:dyDescent="0.25">
      <c r="A190" s="81">
        <v>2024</v>
      </c>
      <c r="B190" s="81">
        <v>10</v>
      </c>
      <c r="C190" s="81">
        <v>30</v>
      </c>
      <c r="D190" s="82">
        <v>45595</v>
      </c>
      <c r="E190" s="81" t="s">
        <v>123</v>
      </c>
      <c r="F190" s="81" t="s">
        <v>124</v>
      </c>
      <c r="G190" s="81" t="s">
        <v>102</v>
      </c>
      <c r="H190" s="81">
        <v>1046</v>
      </c>
      <c r="I190" s="81">
        <v>1046</v>
      </c>
      <c r="J190" s="81" t="s">
        <v>2016</v>
      </c>
      <c r="K190" s="81">
        <v>21</v>
      </c>
      <c r="L190" s="81">
        <v>6</v>
      </c>
      <c r="M190" s="81">
        <v>614505</v>
      </c>
      <c r="N190" s="81" t="s">
        <v>2002</v>
      </c>
      <c r="O190" s="81" t="s">
        <v>129</v>
      </c>
      <c r="P190" s="81">
        <v>185589</v>
      </c>
      <c r="Q190" s="81">
        <v>185589</v>
      </c>
      <c r="R190" s="81">
        <v>0</v>
      </c>
      <c r="S190" s="81">
        <v>185589</v>
      </c>
      <c r="T190" s="81">
        <v>0</v>
      </c>
      <c r="U190" s="81">
        <v>0</v>
      </c>
      <c r="V190" s="81">
        <v>28461801.260000002</v>
      </c>
      <c r="W190" s="81">
        <v>32360916.260000002</v>
      </c>
      <c r="X190" s="81" t="s">
        <v>148</v>
      </c>
      <c r="Y190" s="81" t="s">
        <v>149</v>
      </c>
      <c r="Z190" s="81"/>
      <c r="AA190" s="81"/>
      <c r="AB190" s="81">
        <v>891700037</v>
      </c>
      <c r="AC190" s="81">
        <v>9</v>
      </c>
      <c r="AD190" s="81" t="s">
        <v>2003</v>
      </c>
      <c r="AE190" s="81"/>
      <c r="AF190" s="81"/>
      <c r="AG190" s="81"/>
      <c r="AH190" s="81"/>
      <c r="AI190" s="81">
        <v>11001</v>
      </c>
      <c r="AJ190" s="81" t="s">
        <v>2004</v>
      </c>
      <c r="AK190" s="81">
        <v>6503300</v>
      </c>
      <c r="AL190" s="81"/>
      <c r="AM190" s="81" t="s">
        <v>2005</v>
      </c>
      <c r="AN190" s="81">
        <v>31</v>
      </c>
      <c r="AO190" s="81" t="s">
        <v>113</v>
      </c>
      <c r="AP190" s="81" t="s">
        <v>113</v>
      </c>
      <c r="AQ190" s="81" t="s">
        <v>805</v>
      </c>
    </row>
    <row r="191" spans="1:43" x14ac:dyDescent="0.25">
      <c r="A191" s="81">
        <v>2024</v>
      </c>
      <c r="B191" s="81">
        <v>10</v>
      </c>
      <c r="C191" s="81">
        <v>30</v>
      </c>
      <c r="D191" s="82">
        <v>45595</v>
      </c>
      <c r="E191" s="81" t="s">
        <v>123</v>
      </c>
      <c r="F191" s="81" t="s">
        <v>124</v>
      </c>
      <c r="G191" s="81" t="s">
        <v>102</v>
      </c>
      <c r="H191" s="81">
        <v>1046</v>
      </c>
      <c r="I191" s="81">
        <v>1046</v>
      </c>
      <c r="J191" s="81" t="s">
        <v>2017</v>
      </c>
      <c r="K191" s="81">
        <v>9</v>
      </c>
      <c r="L191" s="81">
        <v>6</v>
      </c>
      <c r="M191" s="81">
        <v>614505</v>
      </c>
      <c r="N191" s="81" t="s">
        <v>2002</v>
      </c>
      <c r="O191" s="81" t="s">
        <v>129</v>
      </c>
      <c r="P191" s="81">
        <v>175470</v>
      </c>
      <c r="Q191" s="81">
        <v>175470</v>
      </c>
      <c r="R191" s="81">
        <v>0</v>
      </c>
      <c r="S191" s="81">
        <v>175470</v>
      </c>
      <c r="T191" s="81">
        <v>0</v>
      </c>
      <c r="U191" s="81">
        <v>0</v>
      </c>
      <c r="V191" s="81">
        <v>28461801.260000002</v>
      </c>
      <c r="W191" s="81">
        <v>32360916.260000002</v>
      </c>
      <c r="X191" s="81" t="s">
        <v>164</v>
      </c>
      <c r="Y191" s="81" t="s">
        <v>161</v>
      </c>
      <c r="Z191" s="81"/>
      <c r="AA191" s="81"/>
      <c r="AB191" s="81">
        <v>891700037</v>
      </c>
      <c r="AC191" s="81">
        <v>9</v>
      </c>
      <c r="AD191" s="81" t="s">
        <v>2003</v>
      </c>
      <c r="AE191" s="81"/>
      <c r="AF191" s="81"/>
      <c r="AG191" s="81"/>
      <c r="AH191" s="81"/>
      <c r="AI191" s="81">
        <v>11001</v>
      </c>
      <c r="AJ191" s="81" t="s">
        <v>2004</v>
      </c>
      <c r="AK191" s="81">
        <v>6503300</v>
      </c>
      <c r="AL191" s="81"/>
      <c r="AM191" s="81" t="s">
        <v>2005</v>
      </c>
      <c r="AN191" s="81">
        <v>31</v>
      </c>
      <c r="AO191" s="81" t="s">
        <v>113</v>
      </c>
      <c r="AP191" s="81" t="s">
        <v>113</v>
      </c>
      <c r="AQ191" s="81" t="s">
        <v>805</v>
      </c>
    </row>
    <row r="192" spans="1:43" x14ac:dyDescent="0.25">
      <c r="A192" s="81">
        <v>2024</v>
      </c>
      <c r="B192" s="81">
        <v>10</v>
      </c>
      <c r="C192" s="81">
        <v>30</v>
      </c>
      <c r="D192" s="82">
        <v>45595</v>
      </c>
      <c r="E192" s="81" t="s">
        <v>123</v>
      </c>
      <c r="F192" s="81" t="s">
        <v>124</v>
      </c>
      <c r="G192" s="81" t="s">
        <v>102</v>
      </c>
      <c r="H192" s="81">
        <v>1046</v>
      </c>
      <c r="I192" s="81">
        <v>1046</v>
      </c>
      <c r="J192" s="81" t="s">
        <v>2018</v>
      </c>
      <c r="K192" s="81">
        <v>33</v>
      </c>
      <c r="L192" s="81">
        <v>6</v>
      </c>
      <c r="M192" s="81">
        <v>614505</v>
      </c>
      <c r="N192" s="81" t="s">
        <v>2002</v>
      </c>
      <c r="O192" s="81" t="s">
        <v>129</v>
      </c>
      <c r="P192" s="81">
        <v>175470</v>
      </c>
      <c r="Q192" s="81">
        <v>175470</v>
      </c>
      <c r="R192" s="81">
        <v>0</v>
      </c>
      <c r="S192" s="81">
        <v>175470</v>
      </c>
      <c r="T192" s="81">
        <v>0</v>
      </c>
      <c r="U192" s="81">
        <v>0</v>
      </c>
      <c r="V192" s="81">
        <v>28461801.260000002</v>
      </c>
      <c r="W192" s="81">
        <v>32360916.260000002</v>
      </c>
      <c r="X192" s="81" t="s">
        <v>182</v>
      </c>
      <c r="Y192" s="81" t="s">
        <v>183</v>
      </c>
      <c r="Z192" s="81"/>
      <c r="AA192" s="81"/>
      <c r="AB192" s="81">
        <v>891700037</v>
      </c>
      <c r="AC192" s="81">
        <v>9</v>
      </c>
      <c r="AD192" s="81" t="s">
        <v>2003</v>
      </c>
      <c r="AE192" s="81"/>
      <c r="AF192" s="81"/>
      <c r="AG192" s="81"/>
      <c r="AH192" s="81"/>
      <c r="AI192" s="81">
        <v>11001</v>
      </c>
      <c r="AJ192" s="81" t="s">
        <v>2004</v>
      </c>
      <c r="AK192" s="81">
        <v>6503300</v>
      </c>
      <c r="AL192" s="81"/>
      <c r="AM192" s="81" t="s">
        <v>2005</v>
      </c>
      <c r="AN192" s="81">
        <v>31</v>
      </c>
      <c r="AO192" s="81" t="s">
        <v>113</v>
      </c>
      <c r="AP192" s="81" t="s">
        <v>113</v>
      </c>
      <c r="AQ192" s="81" t="s">
        <v>805</v>
      </c>
    </row>
    <row r="193" spans="1:43" x14ac:dyDescent="0.25">
      <c r="A193" s="81">
        <v>2024</v>
      </c>
      <c r="B193" s="81">
        <v>10</v>
      </c>
      <c r="C193" s="81">
        <v>30</v>
      </c>
      <c r="D193" s="82">
        <v>45595</v>
      </c>
      <c r="E193" s="81" t="s">
        <v>123</v>
      </c>
      <c r="F193" s="81" t="s">
        <v>124</v>
      </c>
      <c r="G193" s="81" t="s">
        <v>102</v>
      </c>
      <c r="H193" s="81">
        <v>1046</v>
      </c>
      <c r="I193" s="81">
        <v>1046</v>
      </c>
      <c r="J193" s="81" t="s">
        <v>2019</v>
      </c>
      <c r="K193" s="81">
        <v>25</v>
      </c>
      <c r="L193" s="81">
        <v>6</v>
      </c>
      <c r="M193" s="81">
        <v>614505</v>
      </c>
      <c r="N193" s="81" t="s">
        <v>2002</v>
      </c>
      <c r="O193" s="81" t="s">
        <v>129</v>
      </c>
      <c r="P193" s="81">
        <v>175470</v>
      </c>
      <c r="Q193" s="81">
        <v>175470</v>
      </c>
      <c r="R193" s="81">
        <v>0</v>
      </c>
      <c r="S193" s="81">
        <v>175470</v>
      </c>
      <c r="T193" s="81">
        <v>0</v>
      </c>
      <c r="U193" s="81">
        <v>0</v>
      </c>
      <c r="V193" s="81">
        <v>28461801.260000002</v>
      </c>
      <c r="W193" s="81">
        <v>32360916.260000002</v>
      </c>
      <c r="X193" s="81" t="s">
        <v>199</v>
      </c>
      <c r="Y193" s="81" t="s">
        <v>200</v>
      </c>
      <c r="Z193" s="81"/>
      <c r="AA193" s="81"/>
      <c r="AB193" s="81">
        <v>891700037</v>
      </c>
      <c r="AC193" s="81">
        <v>9</v>
      </c>
      <c r="AD193" s="81" t="s">
        <v>2003</v>
      </c>
      <c r="AE193" s="81"/>
      <c r="AF193" s="81"/>
      <c r="AG193" s="81"/>
      <c r="AH193" s="81"/>
      <c r="AI193" s="81">
        <v>11001</v>
      </c>
      <c r="AJ193" s="81" t="s">
        <v>2004</v>
      </c>
      <c r="AK193" s="81">
        <v>6503300</v>
      </c>
      <c r="AL193" s="81"/>
      <c r="AM193" s="81" t="s">
        <v>2005</v>
      </c>
      <c r="AN193" s="81">
        <v>31</v>
      </c>
      <c r="AO193" s="81" t="s">
        <v>113</v>
      </c>
      <c r="AP193" s="81" t="s">
        <v>113</v>
      </c>
      <c r="AQ193" s="81" t="s">
        <v>805</v>
      </c>
    </row>
    <row r="194" spans="1:43" x14ac:dyDescent="0.25">
      <c r="A194" s="81">
        <v>2024</v>
      </c>
      <c r="B194" s="81">
        <v>10</v>
      </c>
      <c r="C194" s="81">
        <v>30</v>
      </c>
      <c r="D194" s="82">
        <v>45595</v>
      </c>
      <c r="E194" s="81" t="s">
        <v>123</v>
      </c>
      <c r="F194" s="81" t="s">
        <v>124</v>
      </c>
      <c r="G194" s="81" t="s">
        <v>102</v>
      </c>
      <c r="H194" s="81">
        <v>1046</v>
      </c>
      <c r="I194" s="81">
        <v>1046</v>
      </c>
      <c r="J194" s="81" t="s">
        <v>2020</v>
      </c>
      <c r="K194" s="81">
        <v>4</v>
      </c>
      <c r="L194" s="81">
        <v>6</v>
      </c>
      <c r="M194" s="81">
        <v>614505</v>
      </c>
      <c r="N194" s="81" t="s">
        <v>2002</v>
      </c>
      <c r="O194" s="81" t="s">
        <v>129</v>
      </c>
      <c r="P194" s="81">
        <v>214266</v>
      </c>
      <c r="Q194" s="81">
        <v>214266</v>
      </c>
      <c r="R194" s="81">
        <v>0</v>
      </c>
      <c r="S194" s="81">
        <v>214266</v>
      </c>
      <c r="T194" s="81">
        <v>0</v>
      </c>
      <c r="U194" s="81">
        <v>0</v>
      </c>
      <c r="V194" s="81">
        <v>28461801.260000002</v>
      </c>
      <c r="W194" s="81">
        <v>32360916.260000002</v>
      </c>
      <c r="X194" s="81" t="s">
        <v>264</v>
      </c>
      <c r="Y194" s="81" t="s">
        <v>258</v>
      </c>
      <c r="Z194" s="81"/>
      <c r="AA194" s="81"/>
      <c r="AB194" s="81">
        <v>891700037</v>
      </c>
      <c r="AC194" s="81">
        <v>9</v>
      </c>
      <c r="AD194" s="81" t="s">
        <v>2003</v>
      </c>
      <c r="AE194" s="81"/>
      <c r="AF194" s="81"/>
      <c r="AG194" s="81"/>
      <c r="AH194" s="81"/>
      <c r="AI194" s="81">
        <v>11001</v>
      </c>
      <c r="AJ194" s="81" t="s">
        <v>2004</v>
      </c>
      <c r="AK194" s="81">
        <v>6503300</v>
      </c>
      <c r="AL194" s="81"/>
      <c r="AM194" s="81" t="s">
        <v>2005</v>
      </c>
      <c r="AN194" s="81">
        <v>31</v>
      </c>
      <c r="AO194" s="81" t="s">
        <v>113</v>
      </c>
      <c r="AP194" s="81" t="s">
        <v>113</v>
      </c>
      <c r="AQ194" s="81" t="s">
        <v>805</v>
      </c>
    </row>
    <row r="195" spans="1:43" x14ac:dyDescent="0.25">
      <c r="A195" s="81">
        <v>2024</v>
      </c>
      <c r="B195" s="81">
        <v>10</v>
      </c>
      <c r="C195" s="81">
        <v>30</v>
      </c>
      <c r="D195" s="82">
        <v>45595</v>
      </c>
      <c r="E195" s="81" t="s">
        <v>123</v>
      </c>
      <c r="F195" s="81" t="s">
        <v>124</v>
      </c>
      <c r="G195" s="81" t="s">
        <v>102</v>
      </c>
      <c r="H195" s="81">
        <v>1046</v>
      </c>
      <c r="I195" s="81">
        <v>1046</v>
      </c>
      <c r="J195" s="81" t="s">
        <v>2021</v>
      </c>
      <c r="K195" s="81">
        <v>29</v>
      </c>
      <c r="L195" s="81">
        <v>6</v>
      </c>
      <c r="M195" s="81">
        <v>614505</v>
      </c>
      <c r="N195" s="81" t="s">
        <v>2002</v>
      </c>
      <c r="O195" s="81" t="s">
        <v>129</v>
      </c>
      <c r="P195" s="81">
        <v>185589</v>
      </c>
      <c r="Q195" s="81">
        <v>185589</v>
      </c>
      <c r="R195" s="81">
        <v>0</v>
      </c>
      <c r="S195" s="81">
        <v>185589</v>
      </c>
      <c r="T195" s="81">
        <v>0</v>
      </c>
      <c r="U195" s="81">
        <v>0</v>
      </c>
      <c r="V195" s="81">
        <v>28461801.260000002</v>
      </c>
      <c r="W195" s="81">
        <v>32360916.260000002</v>
      </c>
      <c r="X195" s="81" t="s">
        <v>167</v>
      </c>
      <c r="Y195" s="81" t="s">
        <v>161</v>
      </c>
      <c r="Z195" s="81"/>
      <c r="AA195" s="81"/>
      <c r="AB195" s="81">
        <v>891700037</v>
      </c>
      <c r="AC195" s="81">
        <v>9</v>
      </c>
      <c r="AD195" s="81" t="s">
        <v>2003</v>
      </c>
      <c r="AE195" s="81"/>
      <c r="AF195" s="81"/>
      <c r="AG195" s="81"/>
      <c r="AH195" s="81"/>
      <c r="AI195" s="81">
        <v>11001</v>
      </c>
      <c r="AJ195" s="81" t="s">
        <v>2004</v>
      </c>
      <c r="AK195" s="81">
        <v>6503300</v>
      </c>
      <c r="AL195" s="81"/>
      <c r="AM195" s="81" t="s">
        <v>2005</v>
      </c>
      <c r="AN195" s="81">
        <v>31</v>
      </c>
      <c r="AO195" s="81" t="s">
        <v>113</v>
      </c>
      <c r="AP195" s="81" t="s">
        <v>113</v>
      </c>
      <c r="AQ195" s="81" t="s">
        <v>805</v>
      </c>
    </row>
    <row r="196" spans="1:43" x14ac:dyDescent="0.25">
      <c r="A196" s="81">
        <v>2024</v>
      </c>
      <c r="B196" s="81">
        <v>10</v>
      </c>
      <c r="C196" s="81">
        <v>30</v>
      </c>
      <c r="D196" s="82">
        <v>45595</v>
      </c>
      <c r="E196" s="81" t="s">
        <v>123</v>
      </c>
      <c r="F196" s="81" t="s">
        <v>124</v>
      </c>
      <c r="G196" s="81" t="s">
        <v>102</v>
      </c>
      <c r="H196" s="81">
        <v>1046</v>
      </c>
      <c r="I196" s="81">
        <v>1046</v>
      </c>
      <c r="J196" s="81" t="s">
        <v>2022</v>
      </c>
      <c r="K196" s="81">
        <v>5</v>
      </c>
      <c r="L196" s="81">
        <v>6</v>
      </c>
      <c r="M196" s="81">
        <v>614505</v>
      </c>
      <c r="N196" s="81" t="s">
        <v>2002</v>
      </c>
      <c r="O196" s="81" t="s">
        <v>129</v>
      </c>
      <c r="P196" s="81">
        <v>214266</v>
      </c>
      <c r="Q196" s="81">
        <v>214266</v>
      </c>
      <c r="R196" s="81">
        <v>0</v>
      </c>
      <c r="S196" s="81">
        <v>214266</v>
      </c>
      <c r="T196" s="81">
        <v>0</v>
      </c>
      <c r="U196" s="81">
        <v>0</v>
      </c>
      <c r="V196" s="81">
        <v>28461801.260000002</v>
      </c>
      <c r="W196" s="81">
        <v>32360916.260000002</v>
      </c>
      <c r="X196" s="81" t="s">
        <v>257</v>
      </c>
      <c r="Y196" s="81" t="s">
        <v>258</v>
      </c>
      <c r="Z196" s="81"/>
      <c r="AA196" s="81"/>
      <c r="AB196" s="81">
        <v>891700037</v>
      </c>
      <c r="AC196" s="81">
        <v>9</v>
      </c>
      <c r="AD196" s="81" t="s">
        <v>2003</v>
      </c>
      <c r="AE196" s="81"/>
      <c r="AF196" s="81"/>
      <c r="AG196" s="81"/>
      <c r="AH196" s="81"/>
      <c r="AI196" s="81">
        <v>11001</v>
      </c>
      <c r="AJ196" s="81" t="s">
        <v>2004</v>
      </c>
      <c r="AK196" s="81">
        <v>6503300</v>
      </c>
      <c r="AL196" s="81"/>
      <c r="AM196" s="81" t="s">
        <v>2005</v>
      </c>
      <c r="AN196" s="81">
        <v>31</v>
      </c>
      <c r="AO196" s="81" t="s">
        <v>113</v>
      </c>
      <c r="AP196" s="81" t="s">
        <v>113</v>
      </c>
      <c r="AQ196" s="81" t="s">
        <v>805</v>
      </c>
    </row>
    <row r="197" spans="1:43" x14ac:dyDescent="0.25">
      <c r="A197" s="81">
        <v>2024</v>
      </c>
      <c r="B197" s="81">
        <v>10</v>
      </c>
      <c r="C197" s="81">
        <v>30</v>
      </c>
      <c r="D197" s="82">
        <v>45595</v>
      </c>
      <c r="E197" s="81" t="s">
        <v>123</v>
      </c>
      <c r="F197" s="81" t="s">
        <v>124</v>
      </c>
      <c r="G197" s="81" t="s">
        <v>102</v>
      </c>
      <c r="H197" s="81">
        <v>1046</v>
      </c>
      <c r="I197" s="81">
        <v>1046</v>
      </c>
      <c r="J197" s="81" t="s">
        <v>2023</v>
      </c>
      <c r="K197" s="81">
        <v>15</v>
      </c>
      <c r="L197" s="81">
        <v>6</v>
      </c>
      <c r="M197" s="81">
        <v>614505</v>
      </c>
      <c r="N197" s="81" t="s">
        <v>2002</v>
      </c>
      <c r="O197" s="81" t="s">
        <v>129</v>
      </c>
      <c r="P197" s="81">
        <v>175470</v>
      </c>
      <c r="Q197" s="81">
        <v>175470</v>
      </c>
      <c r="R197" s="81">
        <v>0</v>
      </c>
      <c r="S197" s="81">
        <v>175470</v>
      </c>
      <c r="T197" s="81">
        <v>0</v>
      </c>
      <c r="U197" s="81">
        <v>0</v>
      </c>
      <c r="V197" s="81">
        <v>28461801.260000002</v>
      </c>
      <c r="W197" s="81">
        <v>32360916.260000002</v>
      </c>
      <c r="X197" s="81" t="s">
        <v>162</v>
      </c>
      <c r="Y197" s="81" t="s">
        <v>163</v>
      </c>
      <c r="Z197" s="81"/>
      <c r="AA197" s="81"/>
      <c r="AB197" s="81">
        <v>891700037</v>
      </c>
      <c r="AC197" s="81">
        <v>9</v>
      </c>
      <c r="AD197" s="81" t="s">
        <v>2003</v>
      </c>
      <c r="AE197" s="81"/>
      <c r="AF197" s="81"/>
      <c r="AG197" s="81"/>
      <c r="AH197" s="81"/>
      <c r="AI197" s="81">
        <v>11001</v>
      </c>
      <c r="AJ197" s="81" t="s">
        <v>2004</v>
      </c>
      <c r="AK197" s="81">
        <v>6503300</v>
      </c>
      <c r="AL197" s="81"/>
      <c r="AM197" s="81" t="s">
        <v>2005</v>
      </c>
      <c r="AN197" s="81">
        <v>31</v>
      </c>
      <c r="AO197" s="81" t="s">
        <v>113</v>
      </c>
      <c r="AP197" s="81" t="s">
        <v>113</v>
      </c>
      <c r="AQ197" s="81" t="s">
        <v>805</v>
      </c>
    </row>
    <row r="198" spans="1:43" x14ac:dyDescent="0.25">
      <c r="A198" s="81">
        <v>2024</v>
      </c>
      <c r="B198" s="81">
        <v>10</v>
      </c>
      <c r="C198" s="81">
        <v>30</v>
      </c>
      <c r="D198" s="82">
        <v>45595</v>
      </c>
      <c r="E198" s="81" t="s">
        <v>123</v>
      </c>
      <c r="F198" s="81" t="s">
        <v>124</v>
      </c>
      <c r="G198" s="81" t="s">
        <v>102</v>
      </c>
      <c r="H198" s="81">
        <v>1046</v>
      </c>
      <c r="I198" s="81">
        <v>1046</v>
      </c>
      <c r="J198" s="81" t="s">
        <v>2024</v>
      </c>
      <c r="K198" s="81">
        <v>12</v>
      </c>
      <c r="L198" s="81">
        <v>6</v>
      </c>
      <c r="M198" s="81">
        <v>614505</v>
      </c>
      <c r="N198" s="81" t="s">
        <v>2002</v>
      </c>
      <c r="O198" s="81" t="s">
        <v>129</v>
      </c>
      <c r="P198" s="81">
        <v>175470</v>
      </c>
      <c r="Q198" s="81">
        <v>175470</v>
      </c>
      <c r="R198" s="81">
        <v>0</v>
      </c>
      <c r="S198" s="81">
        <v>175470</v>
      </c>
      <c r="T198" s="81">
        <v>0</v>
      </c>
      <c r="U198" s="81">
        <v>0</v>
      </c>
      <c r="V198" s="81">
        <v>28461801.260000002</v>
      </c>
      <c r="W198" s="81">
        <v>32360916.260000002</v>
      </c>
      <c r="X198" s="81" t="s">
        <v>180</v>
      </c>
      <c r="Y198" s="81" t="s">
        <v>181</v>
      </c>
      <c r="Z198" s="81"/>
      <c r="AA198" s="81"/>
      <c r="AB198" s="81">
        <v>891700037</v>
      </c>
      <c r="AC198" s="81">
        <v>9</v>
      </c>
      <c r="AD198" s="81" t="s">
        <v>2003</v>
      </c>
      <c r="AE198" s="81"/>
      <c r="AF198" s="81"/>
      <c r="AG198" s="81"/>
      <c r="AH198" s="81"/>
      <c r="AI198" s="81">
        <v>11001</v>
      </c>
      <c r="AJ198" s="81" t="s">
        <v>2004</v>
      </c>
      <c r="AK198" s="81">
        <v>6503300</v>
      </c>
      <c r="AL198" s="81"/>
      <c r="AM198" s="81" t="s">
        <v>2005</v>
      </c>
      <c r="AN198" s="81">
        <v>31</v>
      </c>
      <c r="AO198" s="81" t="s">
        <v>113</v>
      </c>
      <c r="AP198" s="81" t="s">
        <v>113</v>
      </c>
      <c r="AQ198" s="81" t="s">
        <v>805</v>
      </c>
    </row>
    <row r="199" spans="1:43" x14ac:dyDescent="0.25">
      <c r="A199" s="81">
        <v>2024</v>
      </c>
      <c r="B199" s="81">
        <v>10</v>
      </c>
      <c r="C199" s="81">
        <v>30</v>
      </c>
      <c r="D199" s="82">
        <v>45595</v>
      </c>
      <c r="E199" s="81" t="s">
        <v>123</v>
      </c>
      <c r="F199" s="81" t="s">
        <v>124</v>
      </c>
      <c r="G199" s="81" t="s">
        <v>102</v>
      </c>
      <c r="H199" s="81">
        <v>1046</v>
      </c>
      <c r="I199" s="81">
        <v>1046</v>
      </c>
      <c r="J199" s="81" t="s">
        <v>2025</v>
      </c>
      <c r="K199" s="81">
        <v>8</v>
      </c>
      <c r="L199" s="81">
        <v>6</v>
      </c>
      <c r="M199" s="81">
        <v>614505</v>
      </c>
      <c r="N199" s="81" t="s">
        <v>2002</v>
      </c>
      <c r="O199" s="81" t="s">
        <v>129</v>
      </c>
      <c r="P199" s="81">
        <v>175470</v>
      </c>
      <c r="Q199" s="81">
        <v>175470</v>
      </c>
      <c r="R199" s="81">
        <v>0</v>
      </c>
      <c r="S199" s="81">
        <v>175470</v>
      </c>
      <c r="T199" s="81">
        <v>0</v>
      </c>
      <c r="U199" s="81">
        <v>0</v>
      </c>
      <c r="V199" s="81">
        <v>28461801.260000002</v>
      </c>
      <c r="W199" s="81">
        <v>32360916.260000002</v>
      </c>
      <c r="X199" s="81" t="s">
        <v>160</v>
      </c>
      <c r="Y199" s="81" t="s">
        <v>161</v>
      </c>
      <c r="Z199" s="81"/>
      <c r="AA199" s="81"/>
      <c r="AB199" s="81">
        <v>891700037</v>
      </c>
      <c r="AC199" s="81">
        <v>9</v>
      </c>
      <c r="AD199" s="81" t="s">
        <v>2003</v>
      </c>
      <c r="AE199" s="81"/>
      <c r="AF199" s="81"/>
      <c r="AG199" s="81"/>
      <c r="AH199" s="81"/>
      <c r="AI199" s="81">
        <v>11001</v>
      </c>
      <c r="AJ199" s="81" t="s">
        <v>2004</v>
      </c>
      <c r="AK199" s="81">
        <v>6503300</v>
      </c>
      <c r="AL199" s="81"/>
      <c r="AM199" s="81" t="s">
        <v>2005</v>
      </c>
      <c r="AN199" s="81">
        <v>31</v>
      </c>
      <c r="AO199" s="81" t="s">
        <v>113</v>
      </c>
      <c r="AP199" s="81" t="s">
        <v>113</v>
      </c>
      <c r="AQ199" s="81" t="s">
        <v>805</v>
      </c>
    </row>
    <row r="200" spans="1:43" x14ac:dyDescent="0.25">
      <c r="A200" s="81">
        <v>2024</v>
      </c>
      <c r="B200" s="81">
        <v>10</v>
      </c>
      <c r="C200" s="81">
        <v>30</v>
      </c>
      <c r="D200" s="82">
        <v>45595</v>
      </c>
      <c r="E200" s="81" t="s">
        <v>123</v>
      </c>
      <c r="F200" s="81" t="s">
        <v>124</v>
      </c>
      <c r="G200" s="81" t="s">
        <v>102</v>
      </c>
      <c r="H200" s="81">
        <v>1046</v>
      </c>
      <c r="I200" s="81">
        <v>1046</v>
      </c>
      <c r="J200" s="81" t="s">
        <v>2026</v>
      </c>
      <c r="K200" s="81">
        <v>11</v>
      </c>
      <c r="L200" s="81">
        <v>6</v>
      </c>
      <c r="M200" s="81">
        <v>614505</v>
      </c>
      <c r="N200" s="81" t="s">
        <v>2002</v>
      </c>
      <c r="O200" s="81" t="s">
        <v>129</v>
      </c>
      <c r="P200" s="81">
        <v>175470</v>
      </c>
      <c r="Q200" s="81">
        <v>175470</v>
      </c>
      <c r="R200" s="81">
        <v>0</v>
      </c>
      <c r="S200" s="81">
        <v>175470</v>
      </c>
      <c r="T200" s="81">
        <v>0</v>
      </c>
      <c r="U200" s="81">
        <v>0</v>
      </c>
      <c r="V200" s="81">
        <v>28461801.260000002</v>
      </c>
      <c r="W200" s="81">
        <v>32360916.260000002</v>
      </c>
      <c r="X200" s="81" t="s">
        <v>169</v>
      </c>
      <c r="Y200" s="81" t="s">
        <v>170</v>
      </c>
      <c r="Z200" s="81"/>
      <c r="AA200" s="81"/>
      <c r="AB200" s="81">
        <v>891700037</v>
      </c>
      <c r="AC200" s="81">
        <v>9</v>
      </c>
      <c r="AD200" s="81" t="s">
        <v>2003</v>
      </c>
      <c r="AE200" s="81"/>
      <c r="AF200" s="81"/>
      <c r="AG200" s="81"/>
      <c r="AH200" s="81"/>
      <c r="AI200" s="81">
        <v>11001</v>
      </c>
      <c r="AJ200" s="81" t="s">
        <v>2004</v>
      </c>
      <c r="AK200" s="81">
        <v>6503300</v>
      </c>
      <c r="AL200" s="81"/>
      <c r="AM200" s="81" t="s">
        <v>2005</v>
      </c>
      <c r="AN200" s="81">
        <v>31</v>
      </c>
      <c r="AO200" s="81" t="s">
        <v>113</v>
      </c>
      <c r="AP200" s="81" t="s">
        <v>113</v>
      </c>
      <c r="AQ200" s="81" t="s">
        <v>805</v>
      </c>
    </row>
    <row r="201" spans="1:43" x14ac:dyDescent="0.25">
      <c r="A201" s="81">
        <v>2024</v>
      </c>
      <c r="B201" s="81">
        <v>10</v>
      </c>
      <c r="C201" s="81">
        <v>30</v>
      </c>
      <c r="D201" s="82">
        <v>45595</v>
      </c>
      <c r="E201" s="81" t="s">
        <v>123</v>
      </c>
      <c r="F201" s="81" t="s">
        <v>124</v>
      </c>
      <c r="G201" s="81" t="s">
        <v>102</v>
      </c>
      <c r="H201" s="81">
        <v>1046</v>
      </c>
      <c r="I201" s="81">
        <v>1046</v>
      </c>
      <c r="J201" s="81" t="s">
        <v>2027</v>
      </c>
      <c r="K201" s="81">
        <v>32</v>
      </c>
      <c r="L201" s="81">
        <v>6</v>
      </c>
      <c r="M201" s="81">
        <v>614505</v>
      </c>
      <c r="N201" s="81" t="s">
        <v>2002</v>
      </c>
      <c r="O201" s="81" t="s">
        <v>129</v>
      </c>
      <c r="P201" s="81">
        <v>194679</v>
      </c>
      <c r="Q201" s="81">
        <v>194679</v>
      </c>
      <c r="R201" s="81">
        <v>0</v>
      </c>
      <c r="S201" s="81">
        <v>194679</v>
      </c>
      <c r="T201" s="81">
        <v>0</v>
      </c>
      <c r="U201" s="81">
        <v>0</v>
      </c>
      <c r="V201" s="81">
        <v>28461801.260000002</v>
      </c>
      <c r="W201" s="81">
        <v>32360916.260000002</v>
      </c>
      <c r="X201" s="81" t="s">
        <v>203</v>
      </c>
      <c r="Y201" s="81" t="s">
        <v>204</v>
      </c>
      <c r="Z201" s="81"/>
      <c r="AA201" s="81"/>
      <c r="AB201" s="81">
        <v>891700037</v>
      </c>
      <c r="AC201" s="81">
        <v>9</v>
      </c>
      <c r="AD201" s="81" t="s">
        <v>2003</v>
      </c>
      <c r="AE201" s="81"/>
      <c r="AF201" s="81"/>
      <c r="AG201" s="81"/>
      <c r="AH201" s="81"/>
      <c r="AI201" s="81">
        <v>11001</v>
      </c>
      <c r="AJ201" s="81" t="s">
        <v>2004</v>
      </c>
      <c r="AK201" s="81">
        <v>6503300</v>
      </c>
      <c r="AL201" s="81"/>
      <c r="AM201" s="81" t="s">
        <v>2005</v>
      </c>
      <c r="AN201" s="81">
        <v>31</v>
      </c>
      <c r="AO201" s="81" t="s">
        <v>113</v>
      </c>
      <c r="AP201" s="81" t="s">
        <v>113</v>
      </c>
      <c r="AQ201" s="81" t="s">
        <v>805</v>
      </c>
    </row>
    <row r="202" spans="1:43" x14ac:dyDescent="0.25">
      <c r="A202" s="81">
        <v>2024</v>
      </c>
      <c r="B202" s="81">
        <v>10</v>
      </c>
      <c r="C202" s="81">
        <v>30</v>
      </c>
      <c r="D202" s="82">
        <v>45595</v>
      </c>
      <c r="E202" s="81" t="s">
        <v>123</v>
      </c>
      <c r="F202" s="81" t="s">
        <v>124</v>
      </c>
      <c r="G202" s="81" t="s">
        <v>102</v>
      </c>
      <c r="H202" s="81">
        <v>1046</v>
      </c>
      <c r="I202" s="81">
        <v>1046</v>
      </c>
      <c r="J202" s="81" t="s">
        <v>2028</v>
      </c>
      <c r="K202" s="81">
        <v>10</v>
      </c>
      <c r="L202" s="81">
        <v>6</v>
      </c>
      <c r="M202" s="81">
        <v>614505</v>
      </c>
      <c r="N202" s="81" t="s">
        <v>2002</v>
      </c>
      <c r="O202" s="81" t="s">
        <v>129</v>
      </c>
      <c r="P202" s="81">
        <v>175470</v>
      </c>
      <c r="Q202" s="81">
        <v>175470</v>
      </c>
      <c r="R202" s="81">
        <v>0</v>
      </c>
      <c r="S202" s="81">
        <v>175470</v>
      </c>
      <c r="T202" s="81">
        <v>0</v>
      </c>
      <c r="U202" s="81">
        <v>0</v>
      </c>
      <c r="V202" s="81">
        <v>28461801.260000002</v>
      </c>
      <c r="W202" s="81">
        <v>32360916.260000002</v>
      </c>
      <c r="X202" s="81" t="s">
        <v>196</v>
      </c>
      <c r="Y202" s="81" t="s">
        <v>170</v>
      </c>
      <c r="Z202" s="81"/>
      <c r="AA202" s="81"/>
      <c r="AB202" s="81">
        <v>891700037</v>
      </c>
      <c r="AC202" s="81">
        <v>9</v>
      </c>
      <c r="AD202" s="81" t="s">
        <v>2003</v>
      </c>
      <c r="AE202" s="81"/>
      <c r="AF202" s="81"/>
      <c r="AG202" s="81"/>
      <c r="AH202" s="81"/>
      <c r="AI202" s="81">
        <v>11001</v>
      </c>
      <c r="AJ202" s="81" t="s">
        <v>2004</v>
      </c>
      <c r="AK202" s="81">
        <v>6503300</v>
      </c>
      <c r="AL202" s="81"/>
      <c r="AM202" s="81" t="s">
        <v>2005</v>
      </c>
      <c r="AN202" s="81">
        <v>31</v>
      </c>
      <c r="AO202" s="81" t="s">
        <v>113</v>
      </c>
      <c r="AP202" s="81" t="s">
        <v>113</v>
      </c>
      <c r="AQ202" s="81" t="s">
        <v>805</v>
      </c>
    </row>
    <row r="203" spans="1:43" x14ac:dyDescent="0.25">
      <c r="A203" s="81">
        <v>2024</v>
      </c>
      <c r="B203" s="81">
        <v>10</v>
      </c>
      <c r="C203" s="81">
        <v>30</v>
      </c>
      <c r="D203" s="82">
        <v>45595</v>
      </c>
      <c r="E203" s="81" t="s">
        <v>123</v>
      </c>
      <c r="F203" s="81" t="s">
        <v>124</v>
      </c>
      <c r="G203" s="81" t="s">
        <v>102</v>
      </c>
      <c r="H203" s="81">
        <v>1046</v>
      </c>
      <c r="I203" s="81">
        <v>1046</v>
      </c>
      <c r="J203" s="81" t="s">
        <v>2029</v>
      </c>
      <c r="K203" s="81">
        <v>22</v>
      </c>
      <c r="L203" s="81">
        <v>6</v>
      </c>
      <c r="M203" s="81">
        <v>614505</v>
      </c>
      <c r="N203" s="81" t="s">
        <v>2002</v>
      </c>
      <c r="O203" s="81" t="s">
        <v>129</v>
      </c>
      <c r="P203" s="81">
        <v>175470</v>
      </c>
      <c r="Q203" s="81">
        <v>175470</v>
      </c>
      <c r="R203" s="81">
        <v>0</v>
      </c>
      <c r="S203" s="81">
        <v>175470</v>
      </c>
      <c r="T203" s="81">
        <v>0</v>
      </c>
      <c r="U203" s="81">
        <v>0</v>
      </c>
      <c r="V203" s="81">
        <v>28461801.260000002</v>
      </c>
      <c r="W203" s="81">
        <v>32360916.260000002</v>
      </c>
      <c r="X203" s="81" t="s">
        <v>306</v>
      </c>
      <c r="Y203" s="81" t="s">
        <v>307</v>
      </c>
      <c r="Z203" s="81"/>
      <c r="AA203" s="81"/>
      <c r="AB203" s="81">
        <v>891700037</v>
      </c>
      <c r="AC203" s="81">
        <v>9</v>
      </c>
      <c r="AD203" s="81" t="s">
        <v>2003</v>
      </c>
      <c r="AE203" s="81"/>
      <c r="AF203" s="81"/>
      <c r="AG203" s="81"/>
      <c r="AH203" s="81"/>
      <c r="AI203" s="81">
        <v>11001</v>
      </c>
      <c r="AJ203" s="81" t="s">
        <v>2004</v>
      </c>
      <c r="AK203" s="81">
        <v>6503300</v>
      </c>
      <c r="AL203" s="81"/>
      <c r="AM203" s="81" t="s">
        <v>2005</v>
      </c>
      <c r="AN203" s="81">
        <v>31</v>
      </c>
      <c r="AO203" s="81" t="s">
        <v>113</v>
      </c>
      <c r="AP203" s="81" t="s">
        <v>113</v>
      </c>
      <c r="AQ203" s="81" t="s">
        <v>805</v>
      </c>
    </row>
    <row r="204" spans="1:43" x14ac:dyDescent="0.25">
      <c r="A204" s="81">
        <v>2024</v>
      </c>
      <c r="B204" s="81">
        <v>10</v>
      </c>
      <c r="C204" s="81">
        <v>30</v>
      </c>
      <c r="D204" s="82">
        <v>45595</v>
      </c>
      <c r="E204" s="81" t="s">
        <v>123</v>
      </c>
      <c r="F204" s="81" t="s">
        <v>124</v>
      </c>
      <c r="G204" s="81" t="s">
        <v>102</v>
      </c>
      <c r="H204" s="81">
        <v>1046</v>
      </c>
      <c r="I204" s="81">
        <v>1046</v>
      </c>
      <c r="J204" s="81" t="s">
        <v>2030</v>
      </c>
      <c r="K204" s="81">
        <v>40</v>
      </c>
      <c r="L204" s="81">
        <v>6</v>
      </c>
      <c r="M204" s="81">
        <v>614505</v>
      </c>
      <c r="N204" s="81" t="s">
        <v>2002</v>
      </c>
      <c r="O204" s="81" t="s">
        <v>129</v>
      </c>
      <c r="P204" s="81">
        <v>175470</v>
      </c>
      <c r="Q204" s="81">
        <v>175470</v>
      </c>
      <c r="R204" s="81">
        <v>0</v>
      </c>
      <c r="S204" s="81">
        <v>175470</v>
      </c>
      <c r="T204" s="81">
        <v>0</v>
      </c>
      <c r="U204" s="81">
        <v>0</v>
      </c>
      <c r="V204" s="81">
        <v>28461801.260000002</v>
      </c>
      <c r="W204" s="81">
        <v>32360916.260000002</v>
      </c>
      <c r="X204" s="81" t="s">
        <v>193</v>
      </c>
      <c r="Y204" s="81" t="s">
        <v>194</v>
      </c>
      <c r="Z204" s="81"/>
      <c r="AA204" s="81"/>
      <c r="AB204" s="81">
        <v>891700037</v>
      </c>
      <c r="AC204" s="81">
        <v>9</v>
      </c>
      <c r="AD204" s="81" t="s">
        <v>2003</v>
      </c>
      <c r="AE204" s="81"/>
      <c r="AF204" s="81"/>
      <c r="AG204" s="81"/>
      <c r="AH204" s="81"/>
      <c r="AI204" s="81">
        <v>11001</v>
      </c>
      <c r="AJ204" s="81" t="s">
        <v>2004</v>
      </c>
      <c r="AK204" s="81">
        <v>6503300</v>
      </c>
      <c r="AL204" s="81"/>
      <c r="AM204" s="81" t="s">
        <v>2005</v>
      </c>
      <c r="AN204" s="81">
        <v>31</v>
      </c>
      <c r="AO204" s="81" t="s">
        <v>113</v>
      </c>
      <c r="AP204" s="81" t="s">
        <v>113</v>
      </c>
      <c r="AQ204" s="81" t="s">
        <v>805</v>
      </c>
    </row>
    <row r="205" spans="1:43" x14ac:dyDescent="0.25">
      <c r="A205" s="81">
        <v>2024</v>
      </c>
      <c r="B205" s="81">
        <v>10</v>
      </c>
      <c r="C205" s="81">
        <v>30</v>
      </c>
      <c r="D205" s="82">
        <v>45595</v>
      </c>
      <c r="E205" s="81" t="s">
        <v>123</v>
      </c>
      <c r="F205" s="81" t="s">
        <v>124</v>
      </c>
      <c r="G205" s="81" t="s">
        <v>102</v>
      </c>
      <c r="H205" s="81">
        <v>1046</v>
      </c>
      <c r="I205" s="81">
        <v>1046</v>
      </c>
      <c r="J205" s="81" t="s">
        <v>2031</v>
      </c>
      <c r="K205" s="81">
        <v>13</v>
      </c>
      <c r="L205" s="81">
        <v>6</v>
      </c>
      <c r="M205" s="81">
        <v>614505</v>
      </c>
      <c r="N205" s="81" t="s">
        <v>2002</v>
      </c>
      <c r="O205" s="81" t="s">
        <v>129</v>
      </c>
      <c r="P205" s="81">
        <v>175470</v>
      </c>
      <c r="Q205" s="81">
        <v>175470</v>
      </c>
      <c r="R205" s="81">
        <v>0</v>
      </c>
      <c r="S205" s="81">
        <v>175470</v>
      </c>
      <c r="T205" s="81">
        <v>0</v>
      </c>
      <c r="U205" s="81">
        <v>0</v>
      </c>
      <c r="V205" s="81">
        <v>28461801.260000002</v>
      </c>
      <c r="W205" s="81">
        <v>32360916.260000002</v>
      </c>
      <c r="X205" s="81" t="s">
        <v>165</v>
      </c>
      <c r="Y205" s="81" t="s">
        <v>166</v>
      </c>
      <c r="Z205" s="81"/>
      <c r="AA205" s="81"/>
      <c r="AB205" s="81">
        <v>891700037</v>
      </c>
      <c r="AC205" s="81">
        <v>9</v>
      </c>
      <c r="AD205" s="81" t="s">
        <v>2003</v>
      </c>
      <c r="AE205" s="81"/>
      <c r="AF205" s="81"/>
      <c r="AG205" s="81"/>
      <c r="AH205" s="81"/>
      <c r="AI205" s="81">
        <v>11001</v>
      </c>
      <c r="AJ205" s="81" t="s">
        <v>2004</v>
      </c>
      <c r="AK205" s="81">
        <v>6503300</v>
      </c>
      <c r="AL205" s="81"/>
      <c r="AM205" s="81" t="s">
        <v>2005</v>
      </c>
      <c r="AN205" s="81">
        <v>31</v>
      </c>
      <c r="AO205" s="81" t="s">
        <v>113</v>
      </c>
      <c r="AP205" s="81" t="s">
        <v>113</v>
      </c>
      <c r="AQ205" s="81" t="s">
        <v>805</v>
      </c>
    </row>
    <row r="206" spans="1:43" x14ac:dyDescent="0.25">
      <c r="A206" s="81">
        <v>2024</v>
      </c>
      <c r="B206" s="81">
        <v>10</v>
      </c>
      <c r="C206" s="81">
        <v>30</v>
      </c>
      <c r="D206" s="82">
        <v>45595</v>
      </c>
      <c r="E206" s="81" t="s">
        <v>123</v>
      </c>
      <c r="F206" s="81" t="s">
        <v>124</v>
      </c>
      <c r="G206" s="81" t="s">
        <v>102</v>
      </c>
      <c r="H206" s="81">
        <v>1046</v>
      </c>
      <c r="I206" s="81">
        <v>1046</v>
      </c>
      <c r="J206" s="81" t="s">
        <v>2032</v>
      </c>
      <c r="K206" s="81">
        <v>6</v>
      </c>
      <c r="L206" s="81">
        <v>6</v>
      </c>
      <c r="M206" s="81">
        <v>614505</v>
      </c>
      <c r="N206" s="81" t="s">
        <v>2002</v>
      </c>
      <c r="O206" s="81" t="s">
        <v>129</v>
      </c>
      <c r="P206" s="81">
        <v>191539</v>
      </c>
      <c r="Q206" s="81">
        <v>191539</v>
      </c>
      <c r="R206" s="81">
        <v>0</v>
      </c>
      <c r="S206" s="81">
        <v>191539</v>
      </c>
      <c r="T206" s="81">
        <v>0</v>
      </c>
      <c r="U206" s="81">
        <v>0</v>
      </c>
      <c r="V206" s="81">
        <v>28461801.260000002</v>
      </c>
      <c r="W206" s="81">
        <v>32360916.260000002</v>
      </c>
      <c r="X206" s="81" t="s">
        <v>197</v>
      </c>
      <c r="Y206" s="81" t="s">
        <v>198</v>
      </c>
      <c r="Z206" s="81"/>
      <c r="AA206" s="81"/>
      <c r="AB206" s="81">
        <v>891700037</v>
      </c>
      <c r="AC206" s="81">
        <v>9</v>
      </c>
      <c r="AD206" s="81" t="s">
        <v>2003</v>
      </c>
      <c r="AE206" s="81"/>
      <c r="AF206" s="81"/>
      <c r="AG206" s="81"/>
      <c r="AH206" s="81"/>
      <c r="AI206" s="81">
        <v>11001</v>
      </c>
      <c r="AJ206" s="81" t="s">
        <v>2004</v>
      </c>
      <c r="AK206" s="81">
        <v>6503300</v>
      </c>
      <c r="AL206" s="81"/>
      <c r="AM206" s="81" t="s">
        <v>2005</v>
      </c>
      <c r="AN206" s="81">
        <v>31</v>
      </c>
      <c r="AO206" s="81" t="s">
        <v>113</v>
      </c>
      <c r="AP206" s="81" t="s">
        <v>113</v>
      </c>
      <c r="AQ206" s="81" t="s">
        <v>805</v>
      </c>
    </row>
    <row r="207" spans="1:43" x14ac:dyDescent="0.25">
      <c r="A207" s="81">
        <v>2024</v>
      </c>
      <c r="B207" s="81">
        <v>11</v>
      </c>
      <c r="C207" s="81">
        <v>30</v>
      </c>
      <c r="D207" s="82">
        <v>45626</v>
      </c>
      <c r="E207" s="81" t="s">
        <v>123</v>
      </c>
      <c r="F207" s="81" t="s">
        <v>124</v>
      </c>
      <c r="G207" s="81" t="s">
        <v>102</v>
      </c>
      <c r="H207" s="81">
        <v>1071</v>
      </c>
      <c r="I207" s="81">
        <v>1071</v>
      </c>
      <c r="J207" s="81" t="s">
        <v>2013</v>
      </c>
      <c r="K207" s="81">
        <v>2</v>
      </c>
      <c r="L207" s="81">
        <v>6</v>
      </c>
      <c r="M207" s="81">
        <v>614505</v>
      </c>
      <c r="N207" s="81" t="s">
        <v>2002</v>
      </c>
      <c r="O207" s="81" t="s">
        <v>129</v>
      </c>
      <c r="P207" s="81">
        <v>238845</v>
      </c>
      <c r="Q207" s="81">
        <v>238845</v>
      </c>
      <c r="R207" s="81">
        <v>0</v>
      </c>
      <c r="S207" s="81">
        <v>238845</v>
      </c>
      <c r="T207" s="81">
        <v>0</v>
      </c>
      <c r="U207" s="81">
        <v>0</v>
      </c>
      <c r="V207" s="81">
        <v>32360916.260000002</v>
      </c>
      <c r="W207" s="81">
        <v>36350160.259999998</v>
      </c>
      <c r="X207" s="81" t="s">
        <v>184</v>
      </c>
      <c r="Y207" s="81" t="s">
        <v>185</v>
      </c>
      <c r="Z207" s="81"/>
      <c r="AA207" s="81"/>
      <c r="AB207" s="81">
        <v>891700037</v>
      </c>
      <c r="AC207" s="81">
        <v>9</v>
      </c>
      <c r="AD207" s="81" t="s">
        <v>2003</v>
      </c>
      <c r="AE207" s="81"/>
      <c r="AF207" s="81"/>
      <c r="AG207" s="81"/>
      <c r="AH207" s="81"/>
      <c r="AI207" s="81">
        <v>11001</v>
      </c>
      <c r="AJ207" s="81" t="s">
        <v>2004</v>
      </c>
      <c r="AK207" s="81">
        <v>6503300</v>
      </c>
      <c r="AL207" s="81"/>
      <c r="AM207" s="81" t="s">
        <v>2005</v>
      </c>
      <c r="AN207" s="81">
        <v>31</v>
      </c>
      <c r="AO207" s="81" t="s">
        <v>113</v>
      </c>
      <c r="AP207" s="81" t="s">
        <v>113</v>
      </c>
      <c r="AQ207" s="81" t="s">
        <v>805</v>
      </c>
    </row>
    <row r="208" spans="1:43" x14ac:dyDescent="0.25">
      <c r="A208" s="81">
        <v>2024</v>
      </c>
      <c r="B208" s="81">
        <v>11</v>
      </c>
      <c r="C208" s="81">
        <v>30</v>
      </c>
      <c r="D208" s="82">
        <v>45626</v>
      </c>
      <c r="E208" s="81" t="s">
        <v>123</v>
      </c>
      <c r="F208" s="81" t="s">
        <v>124</v>
      </c>
      <c r="G208" s="81" t="s">
        <v>102</v>
      </c>
      <c r="H208" s="81">
        <v>1071</v>
      </c>
      <c r="I208" s="81">
        <v>1071</v>
      </c>
      <c r="J208" s="81" t="s">
        <v>2030</v>
      </c>
      <c r="K208" s="81">
        <v>40</v>
      </c>
      <c r="L208" s="81">
        <v>6</v>
      </c>
      <c r="M208" s="81">
        <v>614505</v>
      </c>
      <c r="N208" s="81" t="s">
        <v>2002</v>
      </c>
      <c r="O208" s="81" t="s">
        <v>129</v>
      </c>
      <c r="P208" s="81">
        <v>175470</v>
      </c>
      <c r="Q208" s="81">
        <v>175470</v>
      </c>
      <c r="R208" s="81">
        <v>0</v>
      </c>
      <c r="S208" s="81">
        <v>175470</v>
      </c>
      <c r="T208" s="81">
        <v>0</v>
      </c>
      <c r="U208" s="81">
        <v>0</v>
      </c>
      <c r="V208" s="81">
        <v>32360916.260000002</v>
      </c>
      <c r="W208" s="81">
        <v>36350160.259999998</v>
      </c>
      <c r="X208" s="81" t="s">
        <v>193</v>
      </c>
      <c r="Y208" s="81" t="s">
        <v>194</v>
      </c>
      <c r="Z208" s="81"/>
      <c r="AA208" s="81"/>
      <c r="AB208" s="81">
        <v>891700037</v>
      </c>
      <c r="AC208" s="81">
        <v>9</v>
      </c>
      <c r="AD208" s="81" t="s">
        <v>2003</v>
      </c>
      <c r="AE208" s="81"/>
      <c r="AF208" s="81"/>
      <c r="AG208" s="81"/>
      <c r="AH208" s="81"/>
      <c r="AI208" s="81">
        <v>11001</v>
      </c>
      <c r="AJ208" s="81" t="s">
        <v>2004</v>
      </c>
      <c r="AK208" s="81">
        <v>6503300</v>
      </c>
      <c r="AL208" s="81"/>
      <c r="AM208" s="81" t="s">
        <v>2005</v>
      </c>
      <c r="AN208" s="81">
        <v>31</v>
      </c>
      <c r="AO208" s="81" t="s">
        <v>113</v>
      </c>
      <c r="AP208" s="81" t="s">
        <v>113</v>
      </c>
      <c r="AQ208" s="81" t="s">
        <v>805</v>
      </c>
    </row>
    <row r="209" spans="1:43" x14ac:dyDescent="0.25">
      <c r="A209" s="81">
        <v>2024</v>
      </c>
      <c r="B209" s="81">
        <v>11</v>
      </c>
      <c r="C209" s="81">
        <v>30</v>
      </c>
      <c r="D209" s="82">
        <v>45626</v>
      </c>
      <c r="E209" s="81" t="s">
        <v>123</v>
      </c>
      <c r="F209" s="81" t="s">
        <v>124</v>
      </c>
      <c r="G209" s="81" t="s">
        <v>102</v>
      </c>
      <c r="H209" s="81">
        <v>1071</v>
      </c>
      <c r="I209" s="81">
        <v>1071</v>
      </c>
      <c r="J209" s="81" t="s">
        <v>2028</v>
      </c>
      <c r="K209" s="81">
        <v>10</v>
      </c>
      <c r="L209" s="81">
        <v>6</v>
      </c>
      <c r="M209" s="81">
        <v>614505</v>
      </c>
      <c r="N209" s="81" t="s">
        <v>2002</v>
      </c>
      <c r="O209" s="81" t="s">
        <v>129</v>
      </c>
      <c r="P209" s="81">
        <v>175470</v>
      </c>
      <c r="Q209" s="81">
        <v>175470</v>
      </c>
      <c r="R209" s="81">
        <v>0</v>
      </c>
      <c r="S209" s="81">
        <v>175470</v>
      </c>
      <c r="T209" s="81">
        <v>0</v>
      </c>
      <c r="U209" s="81">
        <v>0</v>
      </c>
      <c r="V209" s="81">
        <v>32360916.260000002</v>
      </c>
      <c r="W209" s="81">
        <v>36350160.259999998</v>
      </c>
      <c r="X209" s="81" t="s">
        <v>196</v>
      </c>
      <c r="Y209" s="81" t="s">
        <v>170</v>
      </c>
      <c r="Z209" s="81"/>
      <c r="AA209" s="81"/>
      <c r="AB209" s="81">
        <v>891700037</v>
      </c>
      <c r="AC209" s="81">
        <v>9</v>
      </c>
      <c r="AD209" s="81" t="s">
        <v>2003</v>
      </c>
      <c r="AE209" s="81"/>
      <c r="AF209" s="81"/>
      <c r="AG209" s="81"/>
      <c r="AH209" s="81"/>
      <c r="AI209" s="81">
        <v>11001</v>
      </c>
      <c r="AJ209" s="81" t="s">
        <v>2004</v>
      </c>
      <c r="AK209" s="81">
        <v>6503300</v>
      </c>
      <c r="AL209" s="81"/>
      <c r="AM209" s="81" t="s">
        <v>2005</v>
      </c>
      <c r="AN209" s="81">
        <v>31</v>
      </c>
      <c r="AO209" s="81" t="s">
        <v>113</v>
      </c>
      <c r="AP209" s="81" t="s">
        <v>113</v>
      </c>
      <c r="AQ209" s="81" t="s">
        <v>805</v>
      </c>
    </row>
    <row r="210" spans="1:43" x14ac:dyDescent="0.25">
      <c r="A210" s="81">
        <v>2024</v>
      </c>
      <c r="B210" s="81">
        <v>11</v>
      </c>
      <c r="C210" s="81">
        <v>30</v>
      </c>
      <c r="D210" s="82">
        <v>45626</v>
      </c>
      <c r="E210" s="81" t="s">
        <v>123</v>
      </c>
      <c r="F210" s="81" t="s">
        <v>124</v>
      </c>
      <c r="G210" s="81" t="s">
        <v>102</v>
      </c>
      <c r="H210" s="81">
        <v>1071</v>
      </c>
      <c r="I210" s="81">
        <v>1071</v>
      </c>
      <c r="J210" s="81" t="s">
        <v>2026</v>
      </c>
      <c r="K210" s="81">
        <v>11</v>
      </c>
      <c r="L210" s="81">
        <v>6</v>
      </c>
      <c r="M210" s="81">
        <v>614505</v>
      </c>
      <c r="N210" s="81" t="s">
        <v>2002</v>
      </c>
      <c r="O210" s="81" t="s">
        <v>129</v>
      </c>
      <c r="P210" s="81">
        <v>175470</v>
      </c>
      <c r="Q210" s="81">
        <v>175470</v>
      </c>
      <c r="R210" s="81">
        <v>0</v>
      </c>
      <c r="S210" s="81">
        <v>175470</v>
      </c>
      <c r="T210" s="81">
        <v>0</v>
      </c>
      <c r="U210" s="81">
        <v>0</v>
      </c>
      <c r="V210" s="81">
        <v>32360916.260000002</v>
      </c>
      <c r="W210" s="81">
        <v>36350160.259999998</v>
      </c>
      <c r="X210" s="81" t="s">
        <v>169</v>
      </c>
      <c r="Y210" s="81" t="s">
        <v>170</v>
      </c>
      <c r="Z210" s="81"/>
      <c r="AA210" s="81"/>
      <c r="AB210" s="81">
        <v>891700037</v>
      </c>
      <c r="AC210" s="81">
        <v>9</v>
      </c>
      <c r="AD210" s="81" t="s">
        <v>2003</v>
      </c>
      <c r="AE210" s="81"/>
      <c r="AF210" s="81"/>
      <c r="AG210" s="81"/>
      <c r="AH210" s="81"/>
      <c r="AI210" s="81">
        <v>11001</v>
      </c>
      <c r="AJ210" s="81" t="s">
        <v>2004</v>
      </c>
      <c r="AK210" s="81">
        <v>6503300</v>
      </c>
      <c r="AL210" s="81"/>
      <c r="AM210" s="81" t="s">
        <v>2005</v>
      </c>
      <c r="AN210" s="81">
        <v>31</v>
      </c>
      <c r="AO210" s="81" t="s">
        <v>113</v>
      </c>
      <c r="AP210" s="81" t="s">
        <v>113</v>
      </c>
      <c r="AQ210" s="81" t="s">
        <v>805</v>
      </c>
    </row>
    <row r="211" spans="1:43" x14ac:dyDescent="0.25">
      <c r="A211" s="81">
        <v>2024</v>
      </c>
      <c r="B211" s="81">
        <v>11</v>
      </c>
      <c r="C211" s="81">
        <v>30</v>
      </c>
      <c r="D211" s="82">
        <v>45626</v>
      </c>
      <c r="E211" s="81" t="s">
        <v>123</v>
      </c>
      <c r="F211" s="81" t="s">
        <v>124</v>
      </c>
      <c r="G211" s="81" t="s">
        <v>102</v>
      </c>
      <c r="H211" s="81">
        <v>1071</v>
      </c>
      <c r="I211" s="81">
        <v>1071</v>
      </c>
      <c r="J211" s="81" t="s">
        <v>2024</v>
      </c>
      <c r="K211" s="81">
        <v>12</v>
      </c>
      <c r="L211" s="81">
        <v>6</v>
      </c>
      <c r="M211" s="81">
        <v>614505</v>
      </c>
      <c r="N211" s="81" t="s">
        <v>2002</v>
      </c>
      <c r="O211" s="81" t="s">
        <v>129</v>
      </c>
      <c r="P211" s="81">
        <v>175470</v>
      </c>
      <c r="Q211" s="81">
        <v>175470</v>
      </c>
      <c r="R211" s="81">
        <v>0</v>
      </c>
      <c r="S211" s="81">
        <v>175470</v>
      </c>
      <c r="T211" s="81">
        <v>0</v>
      </c>
      <c r="U211" s="81">
        <v>0</v>
      </c>
      <c r="V211" s="81">
        <v>32360916.260000002</v>
      </c>
      <c r="W211" s="81">
        <v>36350160.259999998</v>
      </c>
      <c r="X211" s="81" t="s">
        <v>180</v>
      </c>
      <c r="Y211" s="81" t="s">
        <v>181</v>
      </c>
      <c r="Z211" s="81"/>
      <c r="AA211" s="81"/>
      <c r="AB211" s="81">
        <v>891700037</v>
      </c>
      <c r="AC211" s="81">
        <v>9</v>
      </c>
      <c r="AD211" s="81" t="s">
        <v>2003</v>
      </c>
      <c r="AE211" s="81"/>
      <c r="AF211" s="81"/>
      <c r="AG211" s="81"/>
      <c r="AH211" s="81"/>
      <c r="AI211" s="81">
        <v>11001</v>
      </c>
      <c r="AJ211" s="81" t="s">
        <v>2004</v>
      </c>
      <c r="AK211" s="81">
        <v>6503300</v>
      </c>
      <c r="AL211" s="81"/>
      <c r="AM211" s="81" t="s">
        <v>2005</v>
      </c>
      <c r="AN211" s="81">
        <v>31</v>
      </c>
      <c r="AO211" s="81" t="s">
        <v>113</v>
      </c>
      <c r="AP211" s="81" t="s">
        <v>113</v>
      </c>
      <c r="AQ211" s="81" t="s">
        <v>805</v>
      </c>
    </row>
    <row r="212" spans="1:43" x14ac:dyDescent="0.25">
      <c r="A212" s="81">
        <v>2024</v>
      </c>
      <c r="B212" s="81">
        <v>11</v>
      </c>
      <c r="C212" s="81">
        <v>30</v>
      </c>
      <c r="D212" s="82">
        <v>45626</v>
      </c>
      <c r="E212" s="81" t="s">
        <v>123</v>
      </c>
      <c r="F212" s="81" t="s">
        <v>124</v>
      </c>
      <c r="G212" s="81" t="s">
        <v>102</v>
      </c>
      <c r="H212" s="81">
        <v>1071</v>
      </c>
      <c r="I212" s="81">
        <v>1071</v>
      </c>
      <c r="J212" s="81" t="s">
        <v>2022</v>
      </c>
      <c r="K212" s="81">
        <v>5</v>
      </c>
      <c r="L212" s="81">
        <v>6</v>
      </c>
      <c r="M212" s="81">
        <v>614505</v>
      </c>
      <c r="N212" s="81" t="s">
        <v>2002</v>
      </c>
      <c r="O212" s="81" t="s">
        <v>129</v>
      </c>
      <c r="P212" s="81">
        <v>214266</v>
      </c>
      <c r="Q212" s="81">
        <v>214266</v>
      </c>
      <c r="R212" s="81">
        <v>0</v>
      </c>
      <c r="S212" s="81">
        <v>214266</v>
      </c>
      <c r="T212" s="81">
        <v>0</v>
      </c>
      <c r="U212" s="81">
        <v>0</v>
      </c>
      <c r="V212" s="81">
        <v>32360916.260000002</v>
      </c>
      <c r="W212" s="81">
        <v>36350160.259999998</v>
      </c>
      <c r="X212" s="81" t="s">
        <v>257</v>
      </c>
      <c r="Y212" s="81" t="s">
        <v>258</v>
      </c>
      <c r="Z212" s="81"/>
      <c r="AA212" s="81"/>
      <c r="AB212" s="81">
        <v>891700037</v>
      </c>
      <c r="AC212" s="81">
        <v>9</v>
      </c>
      <c r="AD212" s="81" t="s">
        <v>2003</v>
      </c>
      <c r="AE212" s="81"/>
      <c r="AF212" s="81"/>
      <c r="AG212" s="81"/>
      <c r="AH212" s="81"/>
      <c r="AI212" s="81">
        <v>11001</v>
      </c>
      <c r="AJ212" s="81" t="s">
        <v>2004</v>
      </c>
      <c r="AK212" s="81">
        <v>6503300</v>
      </c>
      <c r="AL212" s="81"/>
      <c r="AM212" s="81" t="s">
        <v>2005</v>
      </c>
      <c r="AN212" s="81">
        <v>31</v>
      </c>
      <c r="AO212" s="81" t="s">
        <v>113</v>
      </c>
      <c r="AP212" s="81" t="s">
        <v>113</v>
      </c>
      <c r="AQ212" s="81" t="s">
        <v>805</v>
      </c>
    </row>
    <row r="213" spans="1:43" x14ac:dyDescent="0.25">
      <c r="A213" s="81">
        <v>2024</v>
      </c>
      <c r="B213" s="81">
        <v>11</v>
      </c>
      <c r="C213" s="81">
        <v>30</v>
      </c>
      <c r="D213" s="82">
        <v>45626</v>
      </c>
      <c r="E213" s="81" t="s">
        <v>123</v>
      </c>
      <c r="F213" s="81" t="s">
        <v>124</v>
      </c>
      <c r="G213" s="81" t="s">
        <v>102</v>
      </c>
      <c r="H213" s="81">
        <v>1071</v>
      </c>
      <c r="I213" s="81">
        <v>1071</v>
      </c>
      <c r="J213" s="81" t="s">
        <v>2020</v>
      </c>
      <c r="K213" s="81">
        <v>4</v>
      </c>
      <c r="L213" s="81">
        <v>6</v>
      </c>
      <c r="M213" s="81">
        <v>614505</v>
      </c>
      <c r="N213" s="81" t="s">
        <v>2002</v>
      </c>
      <c r="O213" s="81" t="s">
        <v>129</v>
      </c>
      <c r="P213" s="81">
        <v>214266</v>
      </c>
      <c r="Q213" s="81">
        <v>214266</v>
      </c>
      <c r="R213" s="81">
        <v>0</v>
      </c>
      <c r="S213" s="81">
        <v>214266</v>
      </c>
      <c r="T213" s="81">
        <v>0</v>
      </c>
      <c r="U213" s="81">
        <v>0</v>
      </c>
      <c r="V213" s="81">
        <v>32360916.260000002</v>
      </c>
      <c r="W213" s="81">
        <v>36350160.259999998</v>
      </c>
      <c r="X213" s="81" t="s">
        <v>264</v>
      </c>
      <c r="Y213" s="81" t="s">
        <v>258</v>
      </c>
      <c r="Z213" s="81"/>
      <c r="AA213" s="81"/>
      <c r="AB213" s="81">
        <v>891700037</v>
      </c>
      <c r="AC213" s="81">
        <v>9</v>
      </c>
      <c r="AD213" s="81" t="s">
        <v>2003</v>
      </c>
      <c r="AE213" s="81"/>
      <c r="AF213" s="81"/>
      <c r="AG213" s="81"/>
      <c r="AH213" s="81"/>
      <c r="AI213" s="81">
        <v>11001</v>
      </c>
      <c r="AJ213" s="81" t="s">
        <v>2004</v>
      </c>
      <c r="AK213" s="81">
        <v>6503300</v>
      </c>
      <c r="AL213" s="81"/>
      <c r="AM213" s="81" t="s">
        <v>2005</v>
      </c>
      <c r="AN213" s="81">
        <v>31</v>
      </c>
      <c r="AO213" s="81" t="s">
        <v>113</v>
      </c>
      <c r="AP213" s="81" t="s">
        <v>113</v>
      </c>
      <c r="AQ213" s="81" t="s">
        <v>805</v>
      </c>
    </row>
    <row r="214" spans="1:43" x14ac:dyDescent="0.25">
      <c r="A214" s="81">
        <v>2024</v>
      </c>
      <c r="B214" s="81">
        <v>11</v>
      </c>
      <c r="C214" s="81">
        <v>30</v>
      </c>
      <c r="D214" s="82">
        <v>45626</v>
      </c>
      <c r="E214" s="81" t="s">
        <v>123</v>
      </c>
      <c r="F214" s="81" t="s">
        <v>124</v>
      </c>
      <c r="G214" s="81" t="s">
        <v>102</v>
      </c>
      <c r="H214" s="81">
        <v>1071</v>
      </c>
      <c r="I214" s="81">
        <v>1071</v>
      </c>
      <c r="J214" s="81" t="s">
        <v>2018</v>
      </c>
      <c r="K214" s="81">
        <v>33</v>
      </c>
      <c r="L214" s="81">
        <v>6</v>
      </c>
      <c r="M214" s="81">
        <v>614505</v>
      </c>
      <c r="N214" s="81" t="s">
        <v>2002</v>
      </c>
      <c r="O214" s="81" t="s">
        <v>129</v>
      </c>
      <c r="P214" s="81">
        <v>175470</v>
      </c>
      <c r="Q214" s="81">
        <v>175470</v>
      </c>
      <c r="R214" s="81">
        <v>0</v>
      </c>
      <c r="S214" s="81">
        <v>175470</v>
      </c>
      <c r="T214" s="81">
        <v>0</v>
      </c>
      <c r="U214" s="81">
        <v>0</v>
      </c>
      <c r="V214" s="81">
        <v>32360916.260000002</v>
      </c>
      <c r="W214" s="81">
        <v>36350160.259999998</v>
      </c>
      <c r="X214" s="81" t="s">
        <v>182</v>
      </c>
      <c r="Y214" s="81" t="s">
        <v>183</v>
      </c>
      <c r="Z214" s="81"/>
      <c r="AA214" s="81"/>
      <c r="AB214" s="81">
        <v>891700037</v>
      </c>
      <c r="AC214" s="81">
        <v>9</v>
      </c>
      <c r="AD214" s="81" t="s">
        <v>2003</v>
      </c>
      <c r="AE214" s="81"/>
      <c r="AF214" s="81"/>
      <c r="AG214" s="81"/>
      <c r="AH214" s="81"/>
      <c r="AI214" s="81">
        <v>11001</v>
      </c>
      <c r="AJ214" s="81" t="s">
        <v>2004</v>
      </c>
      <c r="AK214" s="81">
        <v>6503300</v>
      </c>
      <c r="AL214" s="81"/>
      <c r="AM214" s="81" t="s">
        <v>2005</v>
      </c>
      <c r="AN214" s="81">
        <v>31</v>
      </c>
      <c r="AO214" s="81" t="s">
        <v>113</v>
      </c>
      <c r="AP214" s="81" t="s">
        <v>113</v>
      </c>
      <c r="AQ214" s="81" t="s">
        <v>805</v>
      </c>
    </row>
    <row r="215" spans="1:43" x14ac:dyDescent="0.25">
      <c r="A215" s="81">
        <v>2024</v>
      </c>
      <c r="B215" s="81">
        <v>11</v>
      </c>
      <c r="C215" s="81">
        <v>30</v>
      </c>
      <c r="D215" s="82">
        <v>45626</v>
      </c>
      <c r="E215" s="81" t="s">
        <v>123</v>
      </c>
      <c r="F215" s="81" t="s">
        <v>124</v>
      </c>
      <c r="G215" s="81" t="s">
        <v>102</v>
      </c>
      <c r="H215" s="81">
        <v>1071</v>
      </c>
      <c r="I215" s="81">
        <v>1071</v>
      </c>
      <c r="J215" s="81" t="s">
        <v>2016</v>
      </c>
      <c r="K215" s="81">
        <v>21</v>
      </c>
      <c r="L215" s="81">
        <v>6</v>
      </c>
      <c r="M215" s="81">
        <v>614505</v>
      </c>
      <c r="N215" s="81" t="s">
        <v>2002</v>
      </c>
      <c r="O215" s="81" t="s">
        <v>129</v>
      </c>
      <c r="P215" s="81">
        <v>185589</v>
      </c>
      <c r="Q215" s="81">
        <v>185589</v>
      </c>
      <c r="R215" s="81">
        <v>0</v>
      </c>
      <c r="S215" s="81">
        <v>185589</v>
      </c>
      <c r="T215" s="81">
        <v>0</v>
      </c>
      <c r="U215" s="81">
        <v>0</v>
      </c>
      <c r="V215" s="81">
        <v>32360916.260000002</v>
      </c>
      <c r="W215" s="81">
        <v>36350160.259999998</v>
      </c>
      <c r="X215" s="81" t="s">
        <v>148</v>
      </c>
      <c r="Y215" s="81" t="s">
        <v>149</v>
      </c>
      <c r="Z215" s="81"/>
      <c r="AA215" s="81"/>
      <c r="AB215" s="81">
        <v>891700037</v>
      </c>
      <c r="AC215" s="81">
        <v>9</v>
      </c>
      <c r="AD215" s="81" t="s">
        <v>2003</v>
      </c>
      <c r="AE215" s="81"/>
      <c r="AF215" s="81"/>
      <c r="AG215" s="81"/>
      <c r="AH215" s="81"/>
      <c r="AI215" s="81">
        <v>11001</v>
      </c>
      <c r="AJ215" s="81" t="s">
        <v>2004</v>
      </c>
      <c r="AK215" s="81">
        <v>6503300</v>
      </c>
      <c r="AL215" s="81"/>
      <c r="AM215" s="81" t="s">
        <v>2005</v>
      </c>
      <c r="AN215" s="81">
        <v>31</v>
      </c>
      <c r="AO215" s="81" t="s">
        <v>113</v>
      </c>
      <c r="AP215" s="81" t="s">
        <v>113</v>
      </c>
      <c r="AQ215" s="81" t="s">
        <v>805</v>
      </c>
    </row>
    <row r="216" spans="1:43" x14ac:dyDescent="0.25">
      <c r="A216" s="81">
        <v>2024</v>
      </c>
      <c r="B216" s="81">
        <v>11</v>
      </c>
      <c r="C216" s="81">
        <v>30</v>
      </c>
      <c r="D216" s="82">
        <v>45626</v>
      </c>
      <c r="E216" s="81" t="s">
        <v>123</v>
      </c>
      <c r="F216" s="81" t="s">
        <v>124</v>
      </c>
      <c r="G216" s="81" t="s">
        <v>102</v>
      </c>
      <c r="H216" s="81">
        <v>1071</v>
      </c>
      <c r="I216" s="81">
        <v>1071</v>
      </c>
      <c r="J216" s="81" t="s">
        <v>2033</v>
      </c>
      <c r="K216" s="81">
        <v>43</v>
      </c>
      <c r="L216" s="81">
        <v>6</v>
      </c>
      <c r="M216" s="81">
        <v>614505</v>
      </c>
      <c r="N216" s="81" t="s">
        <v>2002</v>
      </c>
      <c r="O216" s="81" t="s">
        <v>129</v>
      </c>
      <c r="P216" s="81">
        <v>90129</v>
      </c>
      <c r="Q216" s="81">
        <v>90129</v>
      </c>
      <c r="R216" s="81">
        <v>0</v>
      </c>
      <c r="S216" s="81">
        <v>90129</v>
      </c>
      <c r="T216" s="81">
        <v>0</v>
      </c>
      <c r="U216" s="81">
        <v>0</v>
      </c>
      <c r="V216" s="81">
        <v>32360916.260000002</v>
      </c>
      <c r="W216" s="81">
        <v>36350160.259999998</v>
      </c>
      <c r="X216" s="81">
        <v>1</v>
      </c>
      <c r="Y216" s="81" t="s">
        <v>414</v>
      </c>
      <c r="Z216" s="81"/>
      <c r="AA216" s="81"/>
      <c r="AB216" s="81">
        <v>891700037</v>
      </c>
      <c r="AC216" s="81">
        <v>9</v>
      </c>
      <c r="AD216" s="81" t="s">
        <v>2003</v>
      </c>
      <c r="AE216" s="81"/>
      <c r="AF216" s="81"/>
      <c r="AG216" s="81"/>
      <c r="AH216" s="81"/>
      <c r="AI216" s="81">
        <v>11001</v>
      </c>
      <c r="AJ216" s="81" t="s">
        <v>2004</v>
      </c>
      <c r="AK216" s="81">
        <v>6503300</v>
      </c>
      <c r="AL216" s="81"/>
      <c r="AM216" s="81" t="s">
        <v>2005</v>
      </c>
      <c r="AN216" s="81">
        <v>31</v>
      </c>
      <c r="AO216" s="81" t="s">
        <v>113</v>
      </c>
      <c r="AP216" s="81" t="s">
        <v>113</v>
      </c>
      <c r="AQ216" s="81" t="s">
        <v>805</v>
      </c>
    </row>
    <row r="217" spans="1:43" x14ac:dyDescent="0.25">
      <c r="A217" s="81">
        <v>2024</v>
      </c>
      <c r="B217" s="81">
        <v>11</v>
      </c>
      <c r="C217" s="81">
        <v>30</v>
      </c>
      <c r="D217" s="82">
        <v>45626</v>
      </c>
      <c r="E217" s="81" t="s">
        <v>123</v>
      </c>
      <c r="F217" s="81" t="s">
        <v>124</v>
      </c>
      <c r="G217" s="81" t="s">
        <v>102</v>
      </c>
      <c r="H217" s="81">
        <v>1071</v>
      </c>
      <c r="I217" s="81">
        <v>1071</v>
      </c>
      <c r="J217" s="81" t="s">
        <v>2014</v>
      </c>
      <c r="K217" s="81">
        <v>27</v>
      </c>
      <c r="L217" s="81">
        <v>6</v>
      </c>
      <c r="M217" s="81">
        <v>614505</v>
      </c>
      <c r="N217" s="81" t="s">
        <v>2002</v>
      </c>
      <c r="O217" s="81" t="s">
        <v>129</v>
      </c>
      <c r="P217" s="81">
        <v>175470</v>
      </c>
      <c r="Q217" s="81">
        <v>175470</v>
      </c>
      <c r="R217" s="81">
        <v>0</v>
      </c>
      <c r="S217" s="81">
        <v>175470</v>
      </c>
      <c r="T217" s="81">
        <v>0</v>
      </c>
      <c r="U217" s="81">
        <v>0</v>
      </c>
      <c r="V217" s="81">
        <v>32360916.260000002</v>
      </c>
      <c r="W217" s="81">
        <v>36350160.259999998</v>
      </c>
      <c r="X217" s="81" t="s">
        <v>201</v>
      </c>
      <c r="Y217" s="81" t="s">
        <v>202</v>
      </c>
      <c r="Z217" s="81"/>
      <c r="AA217" s="81"/>
      <c r="AB217" s="81">
        <v>891700037</v>
      </c>
      <c r="AC217" s="81">
        <v>9</v>
      </c>
      <c r="AD217" s="81" t="s">
        <v>2003</v>
      </c>
      <c r="AE217" s="81"/>
      <c r="AF217" s="81"/>
      <c r="AG217" s="81"/>
      <c r="AH217" s="81"/>
      <c r="AI217" s="81">
        <v>11001</v>
      </c>
      <c r="AJ217" s="81" t="s">
        <v>2004</v>
      </c>
      <c r="AK217" s="81">
        <v>6503300</v>
      </c>
      <c r="AL217" s="81"/>
      <c r="AM217" s="81" t="s">
        <v>2005</v>
      </c>
      <c r="AN217" s="81">
        <v>31</v>
      </c>
      <c r="AO217" s="81" t="s">
        <v>113</v>
      </c>
      <c r="AP217" s="81" t="s">
        <v>113</v>
      </c>
      <c r="AQ217" s="81" t="s">
        <v>805</v>
      </c>
    </row>
    <row r="218" spans="1:43" x14ac:dyDescent="0.25">
      <c r="A218" s="81">
        <v>2024</v>
      </c>
      <c r="B218" s="81">
        <v>11</v>
      </c>
      <c r="C218" s="81">
        <v>30</v>
      </c>
      <c r="D218" s="82">
        <v>45626</v>
      </c>
      <c r="E218" s="81" t="s">
        <v>123</v>
      </c>
      <c r="F218" s="81" t="s">
        <v>124</v>
      </c>
      <c r="G218" s="81" t="s">
        <v>102</v>
      </c>
      <c r="H218" s="81">
        <v>1071</v>
      </c>
      <c r="I218" s="81">
        <v>1071</v>
      </c>
      <c r="J218" s="81" t="s">
        <v>2012</v>
      </c>
      <c r="K218" s="81">
        <v>34</v>
      </c>
      <c r="L218" s="81">
        <v>6</v>
      </c>
      <c r="M218" s="81">
        <v>614505</v>
      </c>
      <c r="N218" s="81" t="s">
        <v>2002</v>
      </c>
      <c r="O218" s="81" t="s">
        <v>129</v>
      </c>
      <c r="P218" s="81">
        <v>193232</v>
      </c>
      <c r="Q218" s="81">
        <v>193232</v>
      </c>
      <c r="R218" s="81">
        <v>0</v>
      </c>
      <c r="S218" s="81">
        <v>193232</v>
      </c>
      <c r="T218" s="81">
        <v>0</v>
      </c>
      <c r="U218" s="81">
        <v>0</v>
      </c>
      <c r="V218" s="81">
        <v>32360916.260000002</v>
      </c>
      <c r="W218" s="81">
        <v>36350160.259999998</v>
      </c>
      <c r="X218" s="81" t="s">
        <v>158</v>
      </c>
      <c r="Y218" s="81" t="s">
        <v>159</v>
      </c>
      <c r="Z218" s="81"/>
      <c r="AA218" s="81"/>
      <c r="AB218" s="81">
        <v>891700037</v>
      </c>
      <c r="AC218" s="81">
        <v>9</v>
      </c>
      <c r="AD218" s="81" t="s">
        <v>2003</v>
      </c>
      <c r="AE218" s="81"/>
      <c r="AF218" s="81"/>
      <c r="AG218" s="81"/>
      <c r="AH218" s="81"/>
      <c r="AI218" s="81">
        <v>11001</v>
      </c>
      <c r="AJ218" s="81" t="s">
        <v>2004</v>
      </c>
      <c r="AK218" s="81">
        <v>6503300</v>
      </c>
      <c r="AL218" s="81"/>
      <c r="AM218" s="81" t="s">
        <v>2005</v>
      </c>
      <c r="AN218" s="81">
        <v>31</v>
      </c>
      <c r="AO218" s="81" t="s">
        <v>113</v>
      </c>
      <c r="AP218" s="81" t="s">
        <v>113</v>
      </c>
      <c r="AQ218" s="81" t="s">
        <v>805</v>
      </c>
    </row>
    <row r="219" spans="1:43" x14ac:dyDescent="0.25">
      <c r="A219" s="81">
        <v>2024</v>
      </c>
      <c r="B219" s="81">
        <v>11</v>
      </c>
      <c r="C219" s="81">
        <v>30</v>
      </c>
      <c r="D219" s="82">
        <v>45626</v>
      </c>
      <c r="E219" s="81" t="s">
        <v>123</v>
      </c>
      <c r="F219" s="81" t="s">
        <v>124</v>
      </c>
      <c r="G219" s="81" t="s">
        <v>102</v>
      </c>
      <c r="H219" s="81">
        <v>1071</v>
      </c>
      <c r="I219" s="81">
        <v>1071</v>
      </c>
      <c r="J219" s="81" t="s">
        <v>2029</v>
      </c>
      <c r="K219" s="81">
        <v>22</v>
      </c>
      <c r="L219" s="81">
        <v>6</v>
      </c>
      <c r="M219" s="81">
        <v>614505</v>
      </c>
      <c r="N219" s="81" t="s">
        <v>2002</v>
      </c>
      <c r="O219" s="81" t="s">
        <v>129</v>
      </c>
      <c r="P219" s="81">
        <v>175470</v>
      </c>
      <c r="Q219" s="81">
        <v>175470</v>
      </c>
      <c r="R219" s="81">
        <v>0</v>
      </c>
      <c r="S219" s="81">
        <v>175470</v>
      </c>
      <c r="T219" s="81">
        <v>0</v>
      </c>
      <c r="U219" s="81">
        <v>0</v>
      </c>
      <c r="V219" s="81">
        <v>32360916.260000002</v>
      </c>
      <c r="W219" s="81">
        <v>36350160.259999998</v>
      </c>
      <c r="X219" s="81" t="s">
        <v>306</v>
      </c>
      <c r="Y219" s="81" t="s">
        <v>307</v>
      </c>
      <c r="Z219" s="81"/>
      <c r="AA219" s="81"/>
      <c r="AB219" s="81">
        <v>891700037</v>
      </c>
      <c r="AC219" s="81">
        <v>9</v>
      </c>
      <c r="AD219" s="81" t="s">
        <v>2003</v>
      </c>
      <c r="AE219" s="81"/>
      <c r="AF219" s="81"/>
      <c r="AG219" s="81"/>
      <c r="AH219" s="81"/>
      <c r="AI219" s="81">
        <v>11001</v>
      </c>
      <c r="AJ219" s="81" t="s">
        <v>2004</v>
      </c>
      <c r="AK219" s="81">
        <v>6503300</v>
      </c>
      <c r="AL219" s="81"/>
      <c r="AM219" s="81" t="s">
        <v>2005</v>
      </c>
      <c r="AN219" s="81">
        <v>31</v>
      </c>
      <c r="AO219" s="81" t="s">
        <v>113</v>
      </c>
      <c r="AP219" s="81" t="s">
        <v>113</v>
      </c>
      <c r="AQ219" s="81" t="s">
        <v>805</v>
      </c>
    </row>
    <row r="220" spans="1:43" x14ac:dyDescent="0.25">
      <c r="A220" s="81">
        <v>2024</v>
      </c>
      <c r="B220" s="81">
        <v>11</v>
      </c>
      <c r="C220" s="81">
        <v>30</v>
      </c>
      <c r="D220" s="82">
        <v>45626</v>
      </c>
      <c r="E220" s="81" t="s">
        <v>123</v>
      </c>
      <c r="F220" s="81" t="s">
        <v>124</v>
      </c>
      <c r="G220" s="81" t="s">
        <v>102</v>
      </c>
      <c r="H220" s="81">
        <v>1071</v>
      </c>
      <c r="I220" s="81">
        <v>1071</v>
      </c>
      <c r="J220" s="81" t="s">
        <v>2025</v>
      </c>
      <c r="K220" s="81">
        <v>8</v>
      </c>
      <c r="L220" s="81">
        <v>6</v>
      </c>
      <c r="M220" s="81">
        <v>614505</v>
      </c>
      <c r="N220" s="81" t="s">
        <v>2002</v>
      </c>
      <c r="O220" s="81" t="s">
        <v>129</v>
      </c>
      <c r="P220" s="81">
        <v>175470</v>
      </c>
      <c r="Q220" s="81">
        <v>175470</v>
      </c>
      <c r="R220" s="81">
        <v>0</v>
      </c>
      <c r="S220" s="81">
        <v>175470</v>
      </c>
      <c r="T220" s="81">
        <v>0</v>
      </c>
      <c r="U220" s="81">
        <v>0</v>
      </c>
      <c r="V220" s="81">
        <v>32360916.260000002</v>
      </c>
      <c r="W220" s="81">
        <v>36350160.259999998</v>
      </c>
      <c r="X220" s="81" t="s">
        <v>160</v>
      </c>
      <c r="Y220" s="81" t="s">
        <v>161</v>
      </c>
      <c r="Z220" s="81"/>
      <c r="AA220" s="81"/>
      <c r="AB220" s="81">
        <v>891700037</v>
      </c>
      <c r="AC220" s="81">
        <v>9</v>
      </c>
      <c r="AD220" s="81" t="s">
        <v>2003</v>
      </c>
      <c r="AE220" s="81"/>
      <c r="AF220" s="81"/>
      <c r="AG220" s="81"/>
      <c r="AH220" s="81"/>
      <c r="AI220" s="81">
        <v>11001</v>
      </c>
      <c r="AJ220" s="81" t="s">
        <v>2004</v>
      </c>
      <c r="AK220" s="81">
        <v>6503300</v>
      </c>
      <c r="AL220" s="81"/>
      <c r="AM220" s="81" t="s">
        <v>2005</v>
      </c>
      <c r="AN220" s="81">
        <v>31</v>
      </c>
      <c r="AO220" s="81" t="s">
        <v>113</v>
      </c>
      <c r="AP220" s="81" t="s">
        <v>113</v>
      </c>
      <c r="AQ220" s="81" t="s">
        <v>805</v>
      </c>
    </row>
    <row r="221" spans="1:43" x14ac:dyDescent="0.25">
      <c r="A221" s="81">
        <v>2024</v>
      </c>
      <c r="B221" s="81">
        <v>11</v>
      </c>
      <c r="C221" s="81">
        <v>30</v>
      </c>
      <c r="D221" s="82">
        <v>45626</v>
      </c>
      <c r="E221" s="81" t="s">
        <v>123</v>
      </c>
      <c r="F221" s="81" t="s">
        <v>124</v>
      </c>
      <c r="G221" s="81" t="s">
        <v>102</v>
      </c>
      <c r="H221" s="81">
        <v>1071</v>
      </c>
      <c r="I221" s="81">
        <v>1071</v>
      </c>
      <c r="J221" s="81" t="s">
        <v>2021</v>
      </c>
      <c r="K221" s="81">
        <v>29</v>
      </c>
      <c r="L221" s="81">
        <v>6</v>
      </c>
      <c r="M221" s="81">
        <v>614505</v>
      </c>
      <c r="N221" s="81" t="s">
        <v>2002</v>
      </c>
      <c r="O221" s="81" t="s">
        <v>129</v>
      </c>
      <c r="P221" s="81">
        <v>185589</v>
      </c>
      <c r="Q221" s="81">
        <v>185589</v>
      </c>
      <c r="R221" s="81">
        <v>0</v>
      </c>
      <c r="S221" s="81">
        <v>185589</v>
      </c>
      <c r="T221" s="81">
        <v>0</v>
      </c>
      <c r="U221" s="81">
        <v>0</v>
      </c>
      <c r="V221" s="81">
        <v>32360916.260000002</v>
      </c>
      <c r="W221" s="81">
        <v>36350160.259999998</v>
      </c>
      <c r="X221" s="81" t="s">
        <v>167</v>
      </c>
      <c r="Y221" s="81" t="s">
        <v>161</v>
      </c>
      <c r="Z221" s="81"/>
      <c r="AA221" s="81"/>
      <c r="AB221" s="81">
        <v>891700037</v>
      </c>
      <c r="AC221" s="81">
        <v>9</v>
      </c>
      <c r="AD221" s="81" t="s">
        <v>2003</v>
      </c>
      <c r="AE221" s="81"/>
      <c r="AF221" s="81"/>
      <c r="AG221" s="81"/>
      <c r="AH221" s="81"/>
      <c r="AI221" s="81">
        <v>11001</v>
      </c>
      <c r="AJ221" s="81" t="s">
        <v>2004</v>
      </c>
      <c r="AK221" s="81">
        <v>6503300</v>
      </c>
      <c r="AL221" s="81"/>
      <c r="AM221" s="81" t="s">
        <v>2005</v>
      </c>
      <c r="AN221" s="81">
        <v>31</v>
      </c>
      <c r="AO221" s="81" t="s">
        <v>113</v>
      </c>
      <c r="AP221" s="81" t="s">
        <v>113</v>
      </c>
      <c r="AQ221" s="81" t="s">
        <v>805</v>
      </c>
    </row>
    <row r="222" spans="1:43" x14ac:dyDescent="0.25">
      <c r="A222" s="81">
        <v>2024</v>
      </c>
      <c r="B222" s="81">
        <v>11</v>
      </c>
      <c r="C222" s="81">
        <v>30</v>
      </c>
      <c r="D222" s="82">
        <v>45626</v>
      </c>
      <c r="E222" s="81" t="s">
        <v>123</v>
      </c>
      <c r="F222" s="81" t="s">
        <v>124</v>
      </c>
      <c r="G222" s="81" t="s">
        <v>102</v>
      </c>
      <c r="H222" s="81">
        <v>1071</v>
      </c>
      <c r="I222" s="81">
        <v>1071</v>
      </c>
      <c r="J222" s="81" t="s">
        <v>2017</v>
      </c>
      <c r="K222" s="81">
        <v>9</v>
      </c>
      <c r="L222" s="81">
        <v>6</v>
      </c>
      <c r="M222" s="81">
        <v>614505</v>
      </c>
      <c r="N222" s="81" t="s">
        <v>2002</v>
      </c>
      <c r="O222" s="81" t="s">
        <v>129</v>
      </c>
      <c r="P222" s="81">
        <v>175470</v>
      </c>
      <c r="Q222" s="81">
        <v>175470</v>
      </c>
      <c r="R222" s="81">
        <v>0</v>
      </c>
      <c r="S222" s="81">
        <v>175470</v>
      </c>
      <c r="T222" s="81">
        <v>0</v>
      </c>
      <c r="U222" s="81">
        <v>0</v>
      </c>
      <c r="V222" s="81">
        <v>32360916.260000002</v>
      </c>
      <c r="W222" s="81">
        <v>36350160.259999998</v>
      </c>
      <c r="X222" s="81" t="s">
        <v>164</v>
      </c>
      <c r="Y222" s="81" t="s">
        <v>161</v>
      </c>
      <c r="Z222" s="81"/>
      <c r="AA222" s="81"/>
      <c r="AB222" s="81">
        <v>891700037</v>
      </c>
      <c r="AC222" s="81">
        <v>9</v>
      </c>
      <c r="AD222" s="81" t="s">
        <v>2003</v>
      </c>
      <c r="AE222" s="81"/>
      <c r="AF222" s="81"/>
      <c r="AG222" s="81"/>
      <c r="AH222" s="81"/>
      <c r="AI222" s="81">
        <v>11001</v>
      </c>
      <c r="AJ222" s="81" t="s">
        <v>2004</v>
      </c>
      <c r="AK222" s="81">
        <v>6503300</v>
      </c>
      <c r="AL222" s="81"/>
      <c r="AM222" s="81" t="s">
        <v>2005</v>
      </c>
      <c r="AN222" s="81">
        <v>31</v>
      </c>
      <c r="AO222" s="81" t="s">
        <v>113</v>
      </c>
      <c r="AP222" s="81" t="s">
        <v>113</v>
      </c>
      <c r="AQ222" s="81" t="s">
        <v>805</v>
      </c>
    </row>
    <row r="223" spans="1:43" x14ac:dyDescent="0.25">
      <c r="A223" s="81">
        <v>2024</v>
      </c>
      <c r="B223" s="81">
        <v>11</v>
      </c>
      <c r="C223" s="81">
        <v>30</v>
      </c>
      <c r="D223" s="82">
        <v>45626</v>
      </c>
      <c r="E223" s="81" t="s">
        <v>123</v>
      </c>
      <c r="F223" s="81" t="s">
        <v>124</v>
      </c>
      <c r="G223" s="81" t="s">
        <v>102</v>
      </c>
      <c r="H223" s="81">
        <v>1071</v>
      </c>
      <c r="I223" s="81">
        <v>1071</v>
      </c>
      <c r="J223" s="81" t="s">
        <v>2031</v>
      </c>
      <c r="K223" s="81">
        <v>13</v>
      </c>
      <c r="L223" s="81">
        <v>6</v>
      </c>
      <c r="M223" s="81">
        <v>614505</v>
      </c>
      <c r="N223" s="81" t="s">
        <v>2002</v>
      </c>
      <c r="O223" s="81" t="s">
        <v>129</v>
      </c>
      <c r="P223" s="81">
        <v>175470</v>
      </c>
      <c r="Q223" s="81">
        <v>175470</v>
      </c>
      <c r="R223" s="81">
        <v>0</v>
      </c>
      <c r="S223" s="81">
        <v>175470</v>
      </c>
      <c r="T223" s="81">
        <v>0</v>
      </c>
      <c r="U223" s="81">
        <v>0</v>
      </c>
      <c r="V223" s="81">
        <v>32360916.260000002</v>
      </c>
      <c r="W223" s="81">
        <v>36350160.259999998</v>
      </c>
      <c r="X223" s="81" t="s">
        <v>165</v>
      </c>
      <c r="Y223" s="81" t="s">
        <v>166</v>
      </c>
      <c r="Z223" s="81"/>
      <c r="AA223" s="81"/>
      <c r="AB223" s="81">
        <v>891700037</v>
      </c>
      <c r="AC223" s="81">
        <v>9</v>
      </c>
      <c r="AD223" s="81" t="s">
        <v>2003</v>
      </c>
      <c r="AE223" s="81"/>
      <c r="AF223" s="81"/>
      <c r="AG223" s="81"/>
      <c r="AH223" s="81"/>
      <c r="AI223" s="81">
        <v>11001</v>
      </c>
      <c r="AJ223" s="81" t="s">
        <v>2004</v>
      </c>
      <c r="AK223" s="81">
        <v>6503300</v>
      </c>
      <c r="AL223" s="81"/>
      <c r="AM223" s="81" t="s">
        <v>2005</v>
      </c>
      <c r="AN223" s="81">
        <v>31</v>
      </c>
      <c r="AO223" s="81" t="s">
        <v>113</v>
      </c>
      <c r="AP223" s="81" t="s">
        <v>113</v>
      </c>
      <c r="AQ223" s="81" t="s">
        <v>805</v>
      </c>
    </row>
    <row r="224" spans="1:43" x14ac:dyDescent="0.25">
      <c r="A224" s="81">
        <v>2024</v>
      </c>
      <c r="B224" s="81">
        <v>11</v>
      </c>
      <c r="C224" s="81">
        <v>30</v>
      </c>
      <c r="D224" s="82">
        <v>45626</v>
      </c>
      <c r="E224" s="81" t="s">
        <v>123</v>
      </c>
      <c r="F224" s="81" t="s">
        <v>124</v>
      </c>
      <c r="G224" s="81" t="s">
        <v>102</v>
      </c>
      <c r="H224" s="81">
        <v>1071</v>
      </c>
      <c r="I224" s="81">
        <v>1071</v>
      </c>
      <c r="J224" s="81" t="s">
        <v>2023</v>
      </c>
      <c r="K224" s="81">
        <v>15</v>
      </c>
      <c r="L224" s="81">
        <v>6</v>
      </c>
      <c r="M224" s="81">
        <v>614505</v>
      </c>
      <c r="N224" s="81" t="s">
        <v>2002</v>
      </c>
      <c r="O224" s="81" t="s">
        <v>129</v>
      </c>
      <c r="P224" s="81">
        <v>175470</v>
      </c>
      <c r="Q224" s="81">
        <v>175470</v>
      </c>
      <c r="R224" s="81">
        <v>0</v>
      </c>
      <c r="S224" s="81">
        <v>175470</v>
      </c>
      <c r="T224" s="81">
        <v>0</v>
      </c>
      <c r="U224" s="81">
        <v>0</v>
      </c>
      <c r="V224" s="81">
        <v>32360916.260000002</v>
      </c>
      <c r="W224" s="81">
        <v>36350160.259999998</v>
      </c>
      <c r="X224" s="81" t="s">
        <v>162</v>
      </c>
      <c r="Y224" s="81" t="s">
        <v>163</v>
      </c>
      <c r="Z224" s="81"/>
      <c r="AA224" s="81"/>
      <c r="AB224" s="81">
        <v>891700037</v>
      </c>
      <c r="AC224" s="81">
        <v>9</v>
      </c>
      <c r="AD224" s="81" t="s">
        <v>2003</v>
      </c>
      <c r="AE224" s="81"/>
      <c r="AF224" s="81"/>
      <c r="AG224" s="81"/>
      <c r="AH224" s="81"/>
      <c r="AI224" s="81">
        <v>11001</v>
      </c>
      <c r="AJ224" s="81" t="s">
        <v>2004</v>
      </c>
      <c r="AK224" s="81">
        <v>6503300</v>
      </c>
      <c r="AL224" s="81"/>
      <c r="AM224" s="81" t="s">
        <v>2005</v>
      </c>
      <c r="AN224" s="81">
        <v>31</v>
      </c>
      <c r="AO224" s="81" t="s">
        <v>113</v>
      </c>
      <c r="AP224" s="81" t="s">
        <v>113</v>
      </c>
      <c r="AQ224" s="81" t="s">
        <v>805</v>
      </c>
    </row>
    <row r="225" spans="1:43" x14ac:dyDescent="0.25">
      <c r="A225" s="81">
        <v>2024</v>
      </c>
      <c r="B225" s="81">
        <v>11</v>
      </c>
      <c r="C225" s="81">
        <v>30</v>
      </c>
      <c r="D225" s="82">
        <v>45626</v>
      </c>
      <c r="E225" s="81" t="s">
        <v>123</v>
      </c>
      <c r="F225" s="81" t="s">
        <v>124</v>
      </c>
      <c r="G225" s="81" t="s">
        <v>102</v>
      </c>
      <c r="H225" s="81">
        <v>1071</v>
      </c>
      <c r="I225" s="81">
        <v>1071</v>
      </c>
      <c r="J225" s="81" t="s">
        <v>2015</v>
      </c>
      <c r="K225" s="81">
        <v>18</v>
      </c>
      <c r="L225" s="81">
        <v>6</v>
      </c>
      <c r="M225" s="81">
        <v>614505</v>
      </c>
      <c r="N225" s="81" t="s">
        <v>2002</v>
      </c>
      <c r="O225" s="81" t="s">
        <v>129</v>
      </c>
      <c r="P225" s="81">
        <v>175470</v>
      </c>
      <c r="Q225" s="81">
        <v>175470</v>
      </c>
      <c r="R225" s="81">
        <v>0</v>
      </c>
      <c r="S225" s="81">
        <v>175470</v>
      </c>
      <c r="T225" s="81">
        <v>0</v>
      </c>
      <c r="U225" s="81">
        <v>0</v>
      </c>
      <c r="V225" s="81">
        <v>32360916.260000002</v>
      </c>
      <c r="W225" s="81">
        <v>36350160.259999998</v>
      </c>
      <c r="X225" s="81" t="s">
        <v>206</v>
      </c>
      <c r="Y225" s="81" t="s">
        <v>207</v>
      </c>
      <c r="Z225" s="81"/>
      <c r="AA225" s="81"/>
      <c r="AB225" s="81">
        <v>891700037</v>
      </c>
      <c r="AC225" s="81">
        <v>9</v>
      </c>
      <c r="AD225" s="81" t="s">
        <v>2003</v>
      </c>
      <c r="AE225" s="81"/>
      <c r="AF225" s="81"/>
      <c r="AG225" s="81"/>
      <c r="AH225" s="81"/>
      <c r="AI225" s="81">
        <v>11001</v>
      </c>
      <c r="AJ225" s="81" t="s">
        <v>2004</v>
      </c>
      <c r="AK225" s="81">
        <v>6503300</v>
      </c>
      <c r="AL225" s="81"/>
      <c r="AM225" s="81" t="s">
        <v>2005</v>
      </c>
      <c r="AN225" s="81">
        <v>31</v>
      </c>
      <c r="AO225" s="81" t="s">
        <v>113</v>
      </c>
      <c r="AP225" s="81" t="s">
        <v>113</v>
      </c>
      <c r="AQ225" s="81" t="s">
        <v>805</v>
      </c>
    </row>
    <row r="226" spans="1:43" x14ac:dyDescent="0.25">
      <c r="A226" s="81">
        <v>2024</v>
      </c>
      <c r="B226" s="81">
        <v>11</v>
      </c>
      <c r="C226" s="81">
        <v>30</v>
      </c>
      <c r="D226" s="82">
        <v>45626</v>
      </c>
      <c r="E226" s="81" t="s">
        <v>123</v>
      </c>
      <c r="F226" s="81" t="s">
        <v>124</v>
      </c>
      <c r="G226" s="81" t="s">
        <v>102</v>
      </c>
      <c r="H226" s="81">
        <v>1071</v>
      </c>
      <c r="I226" s="81">
        <v>1071</v>
      </c>
      <c r="J226" s="81" t="s">
        <v>2019</v>
      </c>
      <c r="K226" s="81">
        <v>25</v>
      </c>
      <c r="L226" s="81">
        <v>6</v>
      </c>
      <c r="M226" s="81">
        <v>614505</v>
      </c>
      <c r="N226" s="81" t="s">
        <v>2002</v>
      </c>
      <c r="O226" s="81" t="s">
        <v>129</v>
      </c>
      <c r="P226" s="81">
        <v>175470</v>
      </c>
      <c r="Q226" s="81">
        <v>175470</v>
      </c>
      <c r="R226" s="81">
        <v>0</v>
      </c>
      <c r="S226" s="81">
        <v>175470</v>
      </c>
      <c r="T226" s="81">
        <v>0</v>
      </c>
      <c r="U226" s="81">
        <v>0</v>
      </c>
      <c r="V226" s="81">
        <v>32360916.260000002</v>
      </c>
      <c r="W226" s="81">
        <v>36350160.259999998</v>
      </c>
      <c r="X226" s="81" t="s">
        <v>199</v>
      </c>
      <c r="Y226" s="81" t="s">
        <v>200</v>
      </c>
      <c r="Z226" s="81"/>
      <c r="AA226" s="81"/>
      <c r="AB226" s="81">
        <v>891700037</v>
      </c>
      <c r="AC226" s="81">
        <v>9</v>
      </c>
      <c r="AD226" s="81" t="s">
        <v>2003</v>
      </c>
      <c r="AE226" s="81"/>
      <c r="AF226" s="81"/>
      <c r="AG226" s="81"/>
      <c r="AH226" s="81"/>
      <c r="AI226" s="81">
        <v>11001</v>
      </c>
      <c r="AJ226" s="81" t="s">
        <v>2004</v>
      </c>
      <c r="AK226" s="81">
        <v>6503300</v>
      </c>
      <c r="AL226" s="81"/>
      <c r="AM226" s="81" t="s">
        <v>2005</v>
      </c>
      <c r="AN226" s="81">
        <v>31</v>
      </c>
      <c r="AO226" s="81" t="s">
        <v>113</v>
      </c>
      <c r="AP226" s="81" t="s">
        <v>113</v>
      </c>
      <c r="AQ226" s="81" t="s">
        <v>805</v>
      </c>
    </row>
    <row r="227" spans="1:43" x14ac:dyDescent="0.25">
      <c r="A227" s="81">
        <v>2024</v>
      </c>
      <c r="B227" s="81">
        <v>11</v>
      </c>
      <c r="C227" s="81">
        <v>30</v>
      </c>
      <c r="D227" s="82">
        <v>45626</v>
      </c>
      <c r="E227" s="81" t="s">
        <v>123</v>
      </c>
      <c r="F227" s="81" t="s">
        <v>124</v>
      </c>
      <c r="G227" s="81" t="s">
        <v>102</v>
      </c>
      <c r="H227" s="81">
        <v>1071</v>
      </c>
      <c r="I227" s="81">
        <v>1071</v>
      </c>
      <c r="J227" s="81" t="s">
        <v>2027</v>
      </c>
      <c r="K227" s="81">
        <v>32</v>
      </c>
      <c r="L227" s="81">
        <v>6</v>
      </c>
      <c r="M227" s="81">
        <v>614505</v>
      </c>
      <c r="N227" s="81" t="s">
        <v>2002</v>
      </c>
      <c r="O227" s="81" t="s">
        <v>129</v>
      </c>
      <c r="P227" s="81">
        <v>194679</v>
      </c>
      <c r="Q227" s="81">
        <v>194679</v>
      </c>
      <c r="R227" s="81">
        <v>0</v>
      </c>
      <c r="S227" s="81">
        <v>194679</v>
      </c>
      <c r="T227" s="81">
        <v>0</v>
      </c>
      <c r="U227" s="81">
        <v>0</v>
      </c>
      <c r="V227" s="81">
        <v>32360916.260000002</v>
      </c>
      <c r="W227" s="81">
        <v>36350160.259999998</v>
      </c>
      <c r="X227" s="81" t="s">
        <v>203</v>
      </c>
      <c r="Y227" s="81" t="s">
        <v>204</v>
      </c>
      <c r="Z227" s="81"/>
      <c r="AA227" s="81"/>
      <c r="AB227" s="81">
        <v>891700037</v>
      </c>
      <c r="AC227" s="81">
        <v>9</v>
      </c>
      <c r="AD227" s="81" t="s">
        <v>2003</v>
      </c>
      <c r="AE227" s="81"/>
      <c r="AF227" s="81"/>
      <c r="AG227" s="81"/>
      <c r="AH227" s="81"/>
      <c r="AI227" s="81">
        <v>11001</v>
      </c>
      <c r="AJ227" s="81" t="s">
        <v>2004</v>
      </c>
      <c r="AK227" s="81">
        <v>6503300</v>
      </c>
      <c r="AL227" s="81"/>
      <c r="AM227" s="81" t="s">
        <v>2005</v>
      </c>
      <c r="AN227" s="81">
        <v>31</v>
      </c>
      <c r="AO227" s="81" t="s">
        <v>113</v>
      </c>
      <c r="AP227" s="81" t="s">
        <v>113</v>
      </c>
      <c r="AQ227" s="81" t="s">
        <v>805</v>
      </c>
    </row>
    <row r="228" spans="1:43" x14ac:dyDescent="0.25">
      <c r="A228" s="81">
        <v>2024</v>
      </c>
      <c r="B228" s="81">
        <v>11</v>
      </c>
      <c r="C228" s="81">
        <v>30</v>
      </c>
      <c r="D228" s="82">
        <v>45626</v>
      </c>
      <c r="E228" s="81" t="s">
        <v>123</v>
      </c>
      <c r="F228" s="81" t="s">
        <v>124</v>
      </c>
      <c r="G228" s="81" t="s">
        <v>102</v>
      </c>
      <c r="H228" s="81">
        <v>1071</v>
      </c>
      <c r="I228" s="81">
        <v>1071</v>
      </c>
      <c r="J228" s="81" t="s">
        <v>2032</v>
      </c>
      <c r="K228" s="81">
        <v>6</v>
      </c>
      <c r="L228" s="81">
        <v>6</v>
      </c>
      <c r="M228" s="81">
        <v>614505</v>
      </c>
      <c r="N228" s="81" t="s">
        <v>2002</v>
      </c>
      <c r="O228" s="81" t="s">
        <v>129</v>
      </c>
      <c r="P228" s="81">
        <v>191539</v>
      </c>
      <c r="Q228" s="81">
        <v>191539</v>
      </c>
      <c r="R228" s="81">
        <v>0</v>
      </c>
      <c r="S228" s="81">
        <v>191539</v>
      </c>
      <c r="T228" s="81">
        <v>0</v>
      </c>
      <c r="U228" s="81">
        <v>0</v>
      </c>
      <c r="V228" s="81">
        <v>32360916.260000002</v>
      </c>
      <c r="W228" s="81">
        <v>36350160.259999998</v>
      </c>
      <c r="X228" s="81" t="s">
        <v>197</v>
      </c>
      <c r="Y228" s="81" t="s">
        <v>198</v>
      </c>
      <c r="Z228" s="81"/>
      <c r="AA228" s="81"/>
      <c r="AB228" s="81">
        <v>891700037</v>
      </c>
      <c r="AC228" s="81">
        <v>9</v>
      </c>
      <c r="AD228" s="81" t="s">
        <v>2003</v>
      </c>
      <c r="AE228" s="81"/>
      <c r="AF228" s="81"/>
      <c r="AG228" s="81"/>
      <c r="AH228" s="81"/>
      <c r="AI228" s="81">
        <v>11001</v>
      </c>
      <c r="AJ228" s="81" t="s">
        <v>2004</v>
      </c>
      <c r="AK228" s="81">
        <v>6503300</v>
      </c>
      <c r="AL228" s="81"/>
      <c r="AM228" s="81" t="s">
        <v>2005</v>
      </c>
      <c r="AN228" s="81">
        <v>31</v>
      </c>
      <c r="AO228" s="81" t="s">
        <v>113</v>
      </c>
      <c r="AP228" s="81" t="s">
        <v>113</v>
      </c>
      <c r="AQ228" s="81" t="s">
        <v>805</v>
      </c>
    </row>
    <row r="229" spans="1:43" x14ac:dyDescent="0.25">
      <c r="A229" s="81">
        <v>2024</v>
      </c>
      <c r="B229" s="81">
        <v>12</v>
      </c>
      <c r="C229" s="81">
        <v>30</v>
      </c>
      <c r="D229" s="82">
        <v>45656</v>
      </c>
      <c r="E229" s="81" t="s">
        <v>123</v>
      </c>
      <c r="F229" s="81" t="s">
        <v>124</v>
      </c>
      <c r="G229" s="81" t="s">
        <v>102</v>
      </c>
      <c r="H229" s="81">
        <v>1072</v>
      </c>
      <c r="I229" s="81">
        <v>1072</v>
      </c>
      <c r="J229" s="81" t="s">
        <v>2032</v>
      </c>
      <c r="K229" s="81">
        <v>6</v>
      </c>
      <c r="L229" s="81">
        <v>6</v>
      </c>
      <c r="M229" s="81">
        <v>614505</v>
      </c>
      <c r="N229" s="81" t="s">
        <v>2002</v>
      </c>
      <c r="O229" s="81" t="s">
        <v>129</v>
      </c>
      <c r="P229" s="81">
        <v>191539</v>
      </c>
      <c r="Q229" s="81">
        <v>191539</v>
      </c>
      <c r="R229" s="81">
        <v>0</v>
      </c>
      <c r="S229" s="81">
        <v>191539</v>
      </c>
      <c r="T229" s="81">
        <v>0</v>
      </c>
      <c r="U229" s="81">
        <v>0</v>
      </c>
      <c r="V229" s="81">
        <v>36350160.259999998</v>
      </c>
      <c r="W229" s="81">
        <v>40244416.259999998</v>
      </c>
      <c r="X229" s="81" t="s">
        <v>197</v>
      </c>
      <c r="Y229" s="81" t="s">
        <v>198</v>
      </c>
      <c r="Z229" s="81"/>
      <c r="AA229" s="81"/>
      <c r="AB229" s="81">
        <v>891700037</v>
      </c>
      <c r="AC229" s="81">
        <v>9</v>
      </c>
      <c r="AD229" s="81" t="s">
        <v>2003</v>
      </c>
      <c r="AE229" s="81"/>
      <c r="AF229" s="81"/>
      <c r="AG229" s="81"/>
      <c r="AH229" s="81"/>
      <c r="AI229" s="81">
        <v>11001</v>
      </c>
      <c r="AJ229" s="81" t="s">
        <v>2004</v>
      </c>
      <c r="AK229" s="81">
        <v>6503300</v>
      </c>
      <c r="AL229" s="81"/>
      <c r="AM229" s="81" t="s">
        <v>2005</v>
      </c>
      <c r="AN229" s="81">
        <v>31</v>
      </c>
      <c r="AO229" s="81" t="s">
        <v>113</v>
      </c>
      <c r="AP229" s="81" t="s">
        <v>113</v>
      </c>
      <c r="AQ229" s="81" t="s">
        <v>805</v>
      </c>
    </row>
    <row r="230" spans="1:43" x14ac:dyDescent="0.25">
      <c r="A230" s="81">
        <v>2024</v>
      </c>
      <c r="B230" s="81">
        <v>12</v>
      </c>
      <c r="C230" s="81">
        <v>30</v>
      </c>
      <c r="D230" s="82">
        <v>45656</v>
      </c>
      <c r="E230" s="81" t="s">
        <v>123</v>
      </c>
      <c r="F230" s="81" t="s">
        <v>124</v>
      </c>
      <c r="G230" s="81" t="s">
        <v>102</v>
      </c>
      <c r="H230" s="81">
        <v>1072</v>
      </c>
      <c r="I230" s="81">
        <v>1072</v>
      </c>
      <c r="J230" s="81" t="s">
        <v>2027</v>
      </c>
      <c r="K230" s="81">
        <v>32</v>
      </c>
      <c r="L230" s="81">
        <v>6</v>
      </c>
      <c r="M230" s="81">
        <v>614505</v>
      </c>
      <c r="N230" s="81" t="s">
        <v>2002</v>
      </c>
      <c r="O230" s="81" t="s">
        <v>129</v>
      </c>
      <c r="P230" s="81">
        <v>194679</v>
      </c>
      <c r="Q230" s="81">
        <v>194679</v>
      </c>
      <c r="R230" s="81">
        <v>0</v>
      </c>
      <c r="S230" s="81">
        <v>194679</v>
      </c>
      <c r="T230" s="81">
        <v>0</v>
      </c>
      <c r="U230" s="81">
        <v>0</v>
      </c>
      <c r="V230" s="81">
        <v>36350160.259999998</v>
      </c>
      <c r="W230" s="81">
        <v>40244416.259999998</v>
      </c>
      <c r="X230" s="81" t="s">
        <v>203</v>
      </c>
      <c r="Y230" s="81" t="s">
        <v>204</v>
      </c>
      <c r="Z230" s="81"/>
      <c r="AA230" s="81"/>
      <c r="AB230" s="81">
        <v>891700037</v>
      </c>
      <c r="AC230" s="81">
        <v>9</v>
      </c>
      <c r="AD230" s="81" t="s">
        <v>2003</v>
      </c>
      <c r="AE230" s="81"/>
      <c r="AF230" s="81"/>
      <c r="AG230" s="81"/>
      <c r="AH230" s="81"/>
      <c r="AI230" s="81">
        <v>11001</v>
      </c>
      <c r="AJ230" s="81" t="s">
        <v>2004</v>
      </c>
      <c r="AK230" s="81">
        <v>6503300</v>
      </c>
      <c r="AL230" s="81"/>
      <c r="AM230" s="81" t="s">
        <v>2005</v>
      </c>
      <c r="AN230" s="81">
        <v>31</v>
      </c>
      <c r="AO230" s="81" t="s">
        <v>113</v>
      </c>
      <c r="AP230" s="81" t="s">
        <v>113</v>
      </c>
      <c r="AQ230" s="81" t="s">
        <v>805</v>
      </c>
    </row>
    <row r="231" spans="1:43" x14ac:dyDescent="0.25">
      <c r="A231" s="81">
        <v>2024</v>
      </c>
      <c r="B231" s="81">
        <v>12</v>
      </c>
      <c r="C231" s="81">
        <v>30</v>
      </c>
      <c r="D231" s="82">
        <v>45656</v>
      </c>
      <c r="E231" s="81" t="s">
        <v>123</v>
      </c>
      <c r="F231" s="81" t="s">
        <v>124</v>
      </c>
      <c r="G231" s="81" t="s">
        <v>102</v>
      </c>
      <c r="H231" s="81">
        <v>1072</v>
      </c>
      <c r="I231" s="81">
        <v>1072</v>
      </c>
      <c r="J231" s="81" t="s">
        <v>2030</v>
      </c>
      <c r="K231" s="81">
        <v>40</v>
      </c>
      <c r="L231" s="81">
        <v>6</v>
      </c>
      <c r="M231" s="81">
        <v>614505</v>
      </c>
      <c r="N231" s="81" t="s">
        <v>2002</v>
      </c>
      <c r="O231" s="81" t="s">
        <v>129</v>
      </c>
      <c r="P231" s="81">
        <v>175470</v>
      </c>
      <c r="Q231" s="81">
        <v>175470</v>
      </c>
      <c r="R231" s="81">
        <v>0</v>
      </c>
      <c r="S231" s="81">
        <v>175470</v>
      </c>
      <c r="T231" s="81">
        <v>0</v>
      </c>
      <c r="U231" s="81">
        <v>0</v>
      </c>
      <c r="V231" s="81">
        <v>36350160.259999998</v>
      </c>
      <c r="W231" s="81">
        <v>40244416.259999998</v>
      </c>
      <c r="X231" s="81" t="s">
        <v>193</v>
      </c>
      <c r="Y231" s="81" t="s">
        <v>194</v>
      </c>
      <c r="Z231" s="81"/>
      <c r="AA231" s="81"/>
      <c r="AB231" s="81">
        <v>891700037</v>
      </c>
      <c r="AC231" s="81">
        <v>9</v>
      </c>
      <c r="AD231" s="81" t="s">
        <v>2003</v>
      </c>
      <c r="AE231" s="81"/>
      <c r="AF231" s="81"/>
      <c r="AG231" s="81"/>
      <c r="AH231" s="81"/>
      <c r="AI231" s="81">
        <v>11001</v>
      </c>
      <c r="AJ231" s="81" t="s">
        <v>2004</v>
      </c>
      <c r="AK231" s="81">
        <v>6503300</v>
      </c>
      <c r="AL231" s="81"/>
      <c r="AM231" s="81" t="s">
        <v>2005</v>
      </c>
      <c r="AN231" s="81">
        <v>31</v>
      </c>
      <c r="AO231" s="81" t="s">
        <v>113</v>
      </c>
      <c r="AP231" s="81" t="s">
        <v>113</v>
      </c>
      <c r="AQ231" s="81" t="s">
        <v>805</v>
      </c>
    </row>
    <row r="232" spans="1:43" x14ac:dyDescent="0.25">
      <c r="A232" s="81">
        <v>2024</v>
      </c>
      <c r="B232" s="81">
        <v>12</v>
      </c>
      <c r="C232" s="81">
        <v>30</v>
      </c>
      <c r="D232" s="82">
        <v>45656</v>
      </c>
      <c r="E232" s="81" t="s">
        <v>123</v>
      </c>
      <c r="F232" s="81" t="s">
        <v>124</v>
      </c>
      <c r="G232" s="81" t="s">
        <v>102</v>
      </c>
      <c r="H232" s="81">
        <v>1072</v>
      </c>
      <c r="I232" s="81">
        <v>1072</v>
      </c>
      <c r="J232" s="81" t="s">
        <v>2028</v>
      </c>
      <c r="K232" s="81">
        <v>10</v>
      </c>
      <c r="L232" s="81">
        <v>6</v>
      </c>
      <c r="M232" s="81">
        <v>614505</v>
      </c>
      <c r="N232" s="81" t="s">
        <v>2002</v>
      </c>
      <c r="O232" s="81" t="s">
        <v>129</v>
      </c>
      <c r="P232" s="81">
        <v>175470</v>
      </c>
      <c r="Q232" s="81">
        <v>175470</v>
      </c>
      <c r="R232" s="81">
        <v>0</v>
      </c>
      <c r="S232" s="81">
        <v>175470</v>
      </c>
      <c r="T232" s="81">
        <v>0</v>
      </c>
      <c r="U232" s="81">
        <v>0</v>
      </c>
      <c r="V232" s="81">
        <v>36350160.259999998</v>
      </c>
      <c r="W232" s="81">
        <v>40244416.259999998</v>
      </c>
      <c r="X232" s="81" t="s">
        <v>196</v>
      </c>
      <c r="Y232" s="81" t="s">
        <v>170</v>
      </c>
      <c r="Z232" s="81"/>
      <c r="AA232" s="81"/>
      <c r="AB232" s="81">
        <v>891700037</v>
      </c>
      <c r="AC232" s="81">
        <v>9</v>
      </c>
      <c r="AD232" s="81" t="s">
        <v>2003</v>
      </c>
      <c r="AE232" s="81"/>
      <c r="AF232" s="81"/>
      <c r="AG232" s="81"/>
      <c r="AH232" s="81"/>
      <c r="AI232" s="81">
        <v>11001</v>
      </c>
      <c r="AJ232" s="81" t="s">
        <v>2004</v>
      </c>
      <c r="AK232" s="81">
        <v>6503300</v>
      </c>
      <c r="AL232" s="81"/>
      <c r="AM232" s="81" t="s">
        <v>2005</v>
      </c>
      <c r="AN232" s="81">
        <v>31</v>
      </c>
      <c r="AO232" s="81" t="s">
        <v>113</v>
      </c>
      <c r="AP232" s="81" t="s">
        <v>113</v>
      </c>
      <c r="AQ232" s="81" t="s">
        <v>805</v>
      </c>
    </row>
    <row r="233" spans="1:43" x14ac:dyDescent="0.25">
      <c r="A233" s="81">
        <v>2024</v>
      </c>
      <c r="B233" s="81">
        <v>12</v>
      </c>
      <c r="C233" s="81">
        <v>30</v>
      </c>
      <c r="D233" s="82">
        <v>45656</v>
      </c>
      <c r="E233" s="81" t="s">
        <v>123</v>
      </c>
      <c r="F233" s="81" t="s">
        <v>124</v>
      </c>
      <c r="G233" s="81" t="s">
        <v>102</v>
      </c>
      <c r="H233" s="81">
        <v>1072</v>
      </c>
      <c r="I233" s="81">
        <v>1072</v>
      </c>
      <c r="J233" s="81" t="s">
        <v>2026</v>
      </c>
      <c r="K233" s="81">
        <v>11</v>
      </c>
      <c r="L233" s="81">
        <v>6</v>
      </c>
      <c r="M233" s="81">
        <v>614505</v>
      </c>
      <c r="N233" s="81" t="s">
        <v>2002</v>
      </c>
      <c r="O233" s="81" t="s">
        <v>129</v>
      </c>
      <c r="P233" s="81">
        <v>175470</v>
      </c>
      <c r="Q233" s="81">
        <v>175470</v>
      </c>
      <c r="R233" s="81">
        <v>0</v>
      </c>
      <c r="S233" s="81">
        <v>175470</v>
      </c>
      <c r="T233" s="81">
        <v>0</v>
      </c>
      <c r="U233" s="81">
        <v>0</v>
      </c>
      <c r="V233" s="81">
        <v>36350160.259999998</v>
      </c>
      <c r="W233" s="81">
        <v>40244416.259999998</v>
      </c>
      <c r="X233" s="81" t="s">
        <v>169</v>
      </c>
      <c r="Y233" s="81" t="s">
        <v>170</v>
      </c>
      <c r="Z233" s="81"/>
      <c r="AA233" s="81"/>
      <c r="AB233" s="81">
        <v>891700037</v>
      </c>
      <c r="AC233" s="81">
        <v>9</v>
      </c>
      <c r="AD233" s="81" t="s">
        <v>2003</v>
      </c>
      <c r="AE233" s="81"/>
      <c r="AF233" s="81"/>
      <c r="AG233" s="81"/>
      <c r="AH233" s="81"/>
      <c r="AI233" s="81">
        <v>11001</v>
      </c>
      <c r="AJ233" s="81" t="s">
        <v>2004</v>
      </c>
      <c r="AK233" s="81">
        <v>6503300</v>
      </c>
      <c r="AL233" s="81"/>
      <c r="AM233" s="81" t="s">
        <v>2005</v>
      </c>
      <c r="AN233" s="81">
        <v>31</v>
      </c>
      <c r="AO233" s="81" t="s">
        <v>113</v>
      </c>
      <c r="AP233" s="81" t="s">
        <v>113</v>
      </c>
      <c r="AQ233" s="81" t="s">
        <v>805</v>
      </c>
    </row>
    <row r="234" spans="1:43" x14ac:dyDescent="0.25">
      <c r="A234" s="81">
        <v>2024</v>
      </c>
      <c r="B234" s="81">
        <v>12</v>
      </c>
      <c r="C234" s="81">
        <v>30</v>
      </c>
      <c r="D234" s="82">
        <v>45656</v>
      </c>
      <c r="E234" s="81" t="s">
        <v>123</v>
      </c>
      <c r="F234" s="81" t="s">
        <v>124</v>
      </c>
      <c r="G234" s="81" t="s">
        <v>102</v>
      </c>
      <c r="H234" s="81">
        <v>1072</v>
      </c>
      <c r="I234" s="81">
        <v>1072</v>
      </c>
      <c r="J234" s="81" t="s">
        <v>2024</v>
      </c>
      <c r="K234" s="81">
        <v>12</v>
      </c>
      <c r="L234" s="81">
        <v>6</v>
      </c>
      <c r="M234" s="81">
        <v>614505</v>
      </c>
      <c r="N234" s="81" t="s">
        <v>2002</v>
      </c>
      <c r="O234" s="81" t="s">
        <v>129</v>
      </c>
      <c r="P234" s="81">
        <v>175470</v>
      </c>
      <c r="Q234" s="81">
        <v>175470</v>
      </c>
      <c r="R234" s="81">
        <v>0</v>
      </c>
      <c r="S234" s="81">
        <v>175470</v>
      </c>
      <c r="T234" s="81">
        <v>0</v>
      </c>
      <c r="U234" s="81">
        <v>0</v>
      </c>
      <c r="V234" s="81">
        <v>36350160.259999998</v>
      </c>
      <c r="W234" s="81">
        <v>40244416.259999998</v>
      </c>
      <c r="X234" s="81" t="s">
        <v>180</v>
      </c>
      <c r="Y234" s="81" t="s">
        <v>181</v>
      </c>
      <c r="Z234" s="81"/>
      <c r="AA234" s="81"/>
      <c r="AB234" s="81">
        <v>891700037</v>
      </c>
      <c r="AC234" s="81">
        <v>9</v>
      </c>
      <c r="AD234" s="81" t="s">
        <v>2003</v>
      </c>
      <c r="AE234" s="81"/>
      <c r="AF234" s="81"/>
      <c r="AG234" s="81"/>
      <c r="AH234" s="81"/>
      <c r="AI234" s="81">
        <v>11001</v>
      </c>
      <c r="AJ234" s="81" t="s">
        <v>2004</v>
      </c>
      <c r="AK234" s="81">
        <v>6503300</v>
      </c>
      <c r="AL234" s="81"/>
      <c r="AM234" s="81" t="s">
        <v>2005</v>
      </c>
      <c r="AN234" s="81">
        <v>31</v>
      </c>
      <c r="AO234" s="81" t="s">
        <v>113</v>
      </c>
      <c r="AP234" s="81" t="s">
        <v>113</v>
      </c>
      <c r="AQ234" s="81" t="s">
        <v>805</v>
      </c>
    </row>
    <row r="235" spans="1:43" x14ac:dyDescent="0.25">
      <c r="A235" s="81">
        <v>2024</v>
      </c>
      <c r="B235" s="81">
        <v>12</v>
      </c>
      <c r="C235" s="81">
        <v>30</v>
      </c>
      <c r="D235" s="82">
        <v>45656</v>
      </c>
      <c r="E235" s="81" t="s">
        <v>123</v>
      </c>
      <c r="F235" s="81" t="s">
        <v>124</v>
      </c>
      <c r="G235" s="81" t="s">
        <v>102</v>
      </c>
      <c r="H235" s="81">
        <v>1072</v>
      </c>
      <c r="I235" s="81">
        <v>1072</v>
      </c>
      <c r="J235" s="81" t="s">
        <v>2022</v>
      </c>
      <c r="K235" s="81">
        <v>5</v>
      </c>
      <c r="L235" s="81">
        <v>6</v>
      </c>
      <c r="M235" s="81">
        <v>614505</v>
      </c>
      <c r="N235" s="81" t="s">
        <v>2002</v>
      </c>
      <c r="O235" s="81" t="s">
        <v>129</v>
      </c>
      <c r="P235" s="81">
        <v>214266</v>
      </c>
      <c r="Q235" s="81">
        <v>214266</v>
      </c>
      <c r="R235" s="81">
        <v>0</v>
      </c>
      <c r="S235" s="81">
        <v>214266</v>
      </c>
      <c r="T235" s="81">
        <v>0</v>
      </c>
      <c r="U235" s="81">
        <v>0</v>
      </c>
      <c r="V235" s="81">
        <v>36350160.259999998</v>
      </c>
      <c r="W235" s="81">
        <v>40244416.259999998</v>
      </c>
      <c r="X235" s="81" t="s">
        <v>257</v>
      </c>
      <c r="Y235" s="81" t="s">
        <v>258</v>
      </c>
      <c r="Z235" s="81"/>
      <c r="AA235" s="81"/>
      <c r="AB235" s="81">
        <v>891700037</v>
      </c>
      <c r="AC235" s="81">
        <v>9</v>
      </c>
      <c r="AD235" s="81" t="s">
        <v>2003</v>
      </c>
      <c r="AE235" s="81"/>
      <c r="AF235" s="81"/>
      <c r="AG235" s="81"/>
      <c r="AH235" s="81"/>
      <c r="AI235" s="81">
        <v>11001</v>
      </c>
      <c r="AJ235" s="81" t="s">
        <v>2004</v>
      </c>
      <c r="AK235" s="81">
        <v>6503300</v>
      </c>
      <c r="AL235" s="81"/>
      <c r="AM235" s="81" t="s">
        <v>2005</v>
      </c>
      <c r="AN235" s="81">
        <v>31</v>
      </c>
      <c r="AO235" s="81" t="s">
        <v>113</v>
      </c>
      <c r="AP235" s="81" t="s">
        <v>113</v>
      </c>
      <c r="AQ235" s="81" t="s">
        <v>805</v>
      </c>
    </row>
    <row r="236" spans="1:43" x14ac:dyDescent="0.25">
      <c r="A236" s="81">
        <v>2024</v>
      </c>
      <c r="B236" s="81">
        <v>12</v>
      </c>
      <c r="C236" s="81">
        <v>30</v>
      </c>
      <c r="D236" s="82">
        <v>45656</v>
      </c>
      <c r="E236" s="81" t="s">
        <v>123</v>
      </c>
      <c r="F236" s="81" t="s">
        <v>124</v>
      </c>
      <c r="G236" s="81" t="s">
        <v>102</v>
      </c>
      <c r="H236" s="81">
        <v>1072</v>
      </c>
      <c r="I236" s="81">
        <v>1072</v>
      </c>
      <c r="J236" s="81" t="s">
        <v>2020</v>
      </c>
      <c r="K236" s="81">
        <v>4</v>
      </c>
      <c r="L236" s="81">
        <v>6</v>
      </c>
      <c r="M236" s="81">
        <v>614505</v>
      </c>
      <c r="N236" s="81" t="s">
        <v>2002</v>
      </c>
      <c r="O236" s="81" t="s">
        <v>129</v>
      </c>
      <c r="P236" s="81">
        <v>214266</v>
      </c>
      <c r="Q236" s="81">
        <v>214266</v>
      </c>
      <c r="R236" s="81">
        <v>0</v>
      </c>
      <c r="S236" s="81">
        <v>214266</v>
      </c>
      <c r="T236" s="81">
        <v>0</v>
      </c>
      <c r="U236" s="81">
        <v>0</v>
      </c>
      <c r="V236" s="81">
        <v>36350160.259999998</v>
      </c>
      <c r="W236" s="81">
        <v>40244416.259999998</v>
      </c>
      <c r="X236" s="81" t="s">
        <v>264</v>
      </c>
      <c r="Y236" s="81" t="s">
        <v>258</v>
      </c>
      <c r="Z236" s="81"/>
      <c r="AA236" s="81"/>
      <c r="AB236" s="81">
        <v>891700037</v>
      </c>
      <c r="AC236" s="81">
        <v>9</v>
      </c>
      <c r="AD236" s="81" t="s">
        <v>2003</v>
      </c>
      <c r="AE236" s="81"/>
      <c r="AF236" s="81"/>
      <c r="AG236" s="81"/>
      <c r="AH236" s="81"/>
      <c r="AI236" s="81">
        <v>11001</v>
      </c>
      <c r="AJ236" s="81" t="s">
        <v>2004</v>
      </c>
      <c r="AK236" s="81">
        <v>6503300</v>
      </c>
      <c r="AL236" s="81"/>
      <c r="AM236" s="81" t="s">
        <v>2005</v>
      </c>
      <c r="AN236" s="81">
        <v>31</v>
      </c>
      <c r="AO236" s="81" t="s">
        <v>113</v>
      </c>
      <c r="AP236" s="81" t="s">
        <v>113</v>
      </c>
      <c r="AQ236" s="81" t="s">
        <v>805</v>
      </c>
    </row>
    <row r="237" spans="1:43" x14ac:dyDescent="0.25">
      <c r="A237" s="81">
        <v>2024</v>
      </c>
      <c r="B237" s="81">
        <v>12</v>
      </c>
      <c r="C237" s="81">
        <v>30</v>
      </c>
      <c r="D237" s="82">
        <v>45656</v>
      </c>
      <c r="E237" s="81" t="s">
        <v>123</v>
      </c>
      <c r="F237" s="81" t="s">
        <v>124</v>
      </c>
      <c r="G237" s="81" t="s">
        <v>102</v>
      </c>
      <c r="H237" s="81">
        <v>1072</v>
      </c>
      <c r="I237" s="81">
        <v>1072</v>
      </c>
      <c r="J237" s="81" t="s">
        <v>2018</v>
      </c>
      <c r="K237" s="81">
        <v>33</v>
      </c>
      <c r="L237" s="81">
        <v>6</v>
      </c>
      <c r="M237" s="81">
        <v>614505</v>
      </c>
      <c r="N237" s="81" t="s">
        <v>2002</v>
      </c>
      <c r="O237" s="81" t="s">
        <v>129</v>
      </c>
      <c r="P237" s="81">
        <v>175470</v>
      </c>
      <c r="Q237" s="81">
        <v>175470</v>
      </c>
      <c r="R237" s="81">
        <v>0</v>
      </c>
      <c r="S237" s="81">
        <v>175470</v>
      </c>
      <c r="T237" s="81">
        <v>0</v>
      </c>
      <c r="U237" s="81">
        <v>0</v>
      </c>
      <c r="V237" s="81">
        <v>36350160.259999998</v>
      </c>
      <c r="W237" s="81">
        <v>40244416.259999998</v>
      </c>
      <c r="X237" s="81" t="s">
        <v>182</v>
      </c>
      <c r="Y237" s="81" t="s">
        <v>183</v>
      </c>
      <c r="Z237" s="81"/>
      <c r="AA237" s="81"/>
      <c r="AB237" s="81">
        <v>891700037</v>
      </c>
      <c r="AC237" s="81">
        <v>9</v>
      </c>
      <c r="AD237" s="81" t="s">
        <v>2003</v>
      </c>
      <c r="AE237" s="81"/>
      <c r="AF237" s="81"/>
      <c r="AG237" s="81"/>
      <c r="AH237" s="81"/>
      <c r="AI237" s="81">
        <v>11001</v>
      </c>
      <c r="AJ237" s="81" t="s">
        <v>2004</v>
      </c>
      <c r="AK237" s="81">
        <v>6503300</v>
      </c>
      <c r="AL237" s="81"/>
      <c r="AM237" s="81" t="s">
        <v>2005</v>
      </c>
      <c r="AN237" s="81">
        <v>31</v>
      </c>
      <c r="AO237" s="81" t="s">
        <v>113</v>
      </c>
      <c r="AP237" s="81" t="s">
        <v>113</v>
      </c>
      <c r="AQ237" s="81" t="s">
        <v>805</v>
      </c>
    </row>
    <row r="238" spans="1:43" x14ac:dyDescent="0.25">
      <c r="A238" s="81">
        <v>2024</v>
      </c>
      <c r="B238" s="81">
        <v>12</v>
      </c>
      <c r="C238" s="81">
        <v>30</v>
      </c>
      <c r="D238" s="82">
        <v>45656</v>
      </c>
      <c r="E238" s="81" t="s">
        <v>123</v>
      </c>
      <c r="F238" s="81" t="s">
        <v>124</v>
      </c>
      <c r="G238" s="81" t="s">
        <v>102</v>
      </c>
      <c r="H238" s="81">
        <v>1072</v>
      </c>
      <c r="I238" s="81">
        <v>1072</v>
      </c>
      <c r="J238" s="81" t="s">
        <v>2016</v>
      </c>
      <c r="K238" s="81">
        <v>21</v>
      </c>
      <c r="L238" s="81">
        <v>6</v>
      </c>
      <c r="M238" s="81">
        <v>614505</v>
      </c>
      <c r="N238" s="81" t="s">
        <v>2002</v>
      </c>
      <c r="O238" s="81" t="s">
        <v>129</v>
      </c>
      <c r="P238" s="81">
        <v>185589</v>
      </c>
      <c r="Q238" s="81">
        <v>185589</v>
      </c>
      <c r="R238" s="81">
        <v>0</v>
      </c>
      <c r="S238" s="81">
        <v>185589</v>
      </c>
      <c r="T238" s="81">
        <v>0</v>
      </c>
      <c r="U238" s="81">
        <v>0</v>
      </c>
      <c r="V238" s="81">
        <v>36350160.259999998</v>
      </c>
      <c r="W238" s="81">
        <v>40244416.259999998</v>
      </c>
      <c r="X238" s="81" t="s">
        <v>148</v>
      </c>
      <c r="Y238" s="81" t="s">
        <v>149</v>
      </c>
      <c r="Z238" s="81"/>
      <c r="AA238" s="81"/>
      <c r="AB238" s="81">
        <v>891700037</v>
      </c>
      <c r="AC238" s="81">
        <v>9</v>
      </c>
      <c r="AD238" s="81" t="s">
        <v>2003</v>
      </c>
      <c r="AE238" s="81"/>
      <c r="AF238" s="81"/>
      <c r="AG238" s="81"/>
      <c r="AH238" s="81"/>
      <c r="AI238" s="81">
        <v>11001</v>
      </c>
      <c r="AJ238" s="81" t="s">
        <v>2004</v>
      </c>
      <c r="AK238" s="81">
        <v>6503300</v>
      </c>
      <c r="AL238" s="81"/>
      <c r="AM238" s="81" t="s">
        <v>2005</v>
      </c>
      <c r="AN238" s="81">
        <v>31</v>
      </c>
      <c r="AO238" s="81" t="s">
        <v>113</v>
      </c>
      <c r="AP238" s="81" t="s">
        <v>113</v>
      </c>
      <c r="AQ238" s="81" t="s">
        <v>805</v>
      </c>
    </row>
    <row r="239" spans="1:43" x14ac:dyDescent="0.25">
      <c r="A239" s="81">
        <v>2024</v>
      </c>
      <c r="B239" s="81">
        <v>12</v>
      </c>
      <c r="C239" s="81">
        <v>30</v>
      </c>
      <c r="D239" s="82">
        <v>45656</v>
      </c>
      <c r="E239" s="81" t="s">
        <v>123</v>
      </c>
      <c r="F239" s="81" t="s">
        <v>124</v>
      </c>
      <c r="G239" s="81" t="s">
        <v>102</v>
      </c>
      <c r="H239" s="81">
        <v>1072</v>
      </c>
      <c r="I239" s="81">
        <v>1072</v>
      </c>
      <c r="J239" s="81" t="s">
        <v>2014</v>
      </c>
      <c r="K239" s="81">
        <v>27</v>
      </c>
      <c r="L239" s="81">
        <v>6</v>
      </c>
      <c r="M239" s="81">
        <v>614505</v>
      </c>
      <c r="N239" s="81" t="s">
        <v>2002</v>
      </c>
      <c r="O239" s="81" t="s">
        <v>129</v>
      </c>
      <c r="P239" s="81">
        <v>175470</v>
      </c>
      <c r="Q239" s="81">
        <v>175470</v>
      </c>
      <c r="R239" s="81">
        <v>0</v>
      </c>
      <c r="S239" s="81">
        <v>175470</v>
      </c>
      <c r="T239" s="81">
        <v>0</v>
      </c>
      <c r="U239" s="81">
        <v>0</v>
      </c>
      <c r="V239" s="81">
        <v>36350160.259999998</v>
      </c>
      <c r="W239" s="81">
        <v>40244416.259999998</v>
      </c>
      <c r="X239" s="81" t="s">
        <v>201</v>
      </c>
      <c r="Y239" s="81" t="s">
        <v>202</v>
      </c>
      <c r="Z239" s="81"/>
      <c r="AA239" s="81"/>
      <c r="AB239" s="81">
        <v>891700037</v>
      </c>
      <c r="AC239" s="81">
        <v>9</v>
      </c>
      <c r="AD239" s="81" t="s">
        <v>2003</v>
      </c>
      <c r="AE239" s="81"/>
      <c r="AF239" s="81"/>
      <c r="AG239" s="81"/>
      <c r="AH239" s="81"/>
      <c r="AI239" s="81">
        <v>11001</v>
      </c>
      <c r="AJ239" s="81" t="s">
        <v>2004</v>
      </c>
      <c r="AK239" s="81">
        <v>6503300</v>
      </c>
      <c r="AL239" s="81"/>
      <c r="AM239" s="81" t="s">
        <v>2005</v>
      </c>
      <c r="AN239" s="81">
        <v>31</v>
      </c>
      <c r="AO239" s="81" t="s">
        <v>113</v>
      </c>
      <c r="AP239" s="81" t="s">
        <v>113</v>
      </c>
      <c r="AQ239" s="81" t="s">
        <v>805</v>
      </c>
    </row>
    <row r="240" spans="1:43" x14ac:dyDescent="0.25">
      <c r="A240" s="81">
        <v>2024</v>
      </c>
      <c r="B240" s="81">
        <v>12</v>
      </c>
      <c r="C240" s="81">
        <v>30</v>
      </c>
      <c r="D240" s="82">
        <v>45656</v>
      </c>
      <c r="E240" s="81" t="s">
        <v>123</v>
      </c>
      <c r="F240" s="81" t="s">
        <v>124</v>
      </c>
      <c r="G240" s="81" t="s">
        <v>102</v>
      </c>
      <c r="H240" s="81">
        <v>1072</v>
      </c>
      <c r="I240" s="81">
        <v>1072</v>
      </c>
      <c r="J240" s="81" t="s">
        <v>2012</v>
      </c>
      <c r="K240" s="81">
        <v>34</v>
      </c>
      <c r="L240" s="81">
        <v>6</v>
      </c>
      <c r="M240" s="81">
        <v>614505</v>
      </c>
      <c r="N240" s="81" t="s">
        <v>2002</v>
      </c>
      <c r="O240" s="81" t="s">
        <v>129</v>
      </c>
      <c r="P240" s="81">
        <v>193232</v>
      </c>
      <c r="Q240" s="81">
        <v>193232</v>
      </c>
      <c r="R240" s="81">
        <v>0</v>
      </c>
      <c r="S240" s="81">
        <v>193232</v>
      </c>
      <c r="T240" s="81">
        <v>0</v>
      </c>
      <c r="U240" s="81">
        <v>0</v>
      </c>
      <c r="V240" s="81">
        <v>36350160.259999998</v>
      </c>
      <c r="W240" s="81">
        <v>40244416.259999998</v>
      </c>
      <c r="X240" s="81" t="s">
        <v>158</v>
      </c>
      <c r="Y240" s="81" t="s">
        <v>159</v>
      </c>
      <c r="Z240" s="81"/>
      <c r="AA240" s="81"/>
      <c r="AB240" s="81">
        <v>891700037</v>
      </c>
      <c r="AC240" s="81">
        <v>9</v>
      </c>
      <c r="AD240" s="81" t="s">
        <v>2003</v>
      </c>
      <c r="AE240" s="81"/>
      <c r="AF240" s="81"/>
      <c r="AG240" s="81"/>
      <c r="AH240" s="81"/>
      <c r="AI240" s="81">
        <v>11001</v>
      </c>
      <c r="AJ240" s="81" t="s">
        <v>2004</v>
      </c>
      <c r="AK240" s="81">
        <v>6503300</v>
      </c>
      <c r="AL240" s="81"/>
      <c r="AM240" s="81" t="s">
        <v>2005</v>
      </c>
      <c r="AN240" s="81">
        <v>31</v>
      </c>
      <c r="AO240" s="81" t="s">
        <v>113</v>
      </c>
      <c r="AP240" s="81" t="s">
        <v>113</v>
      </c>
      <c r="AQ240" s="81" t="s">
        <v>805</v>
      </c>
    </row>
    <row r="241" spans="1:43" x14ac:dyDescent="0.25">
      <c r="A241" s="81">
        <v>2024</v>
      </c>
      <c r="B241" s="81">
        <v>12</v>
      </c>
      <c r="C241" s="81">
        <v>30</v>
      </c>
      <c r="D241" s="82">
        <v>45656</v>
      </c>
      <c r="E241" s="81" t="s">
        <v>123</v>
      </c>
      <c r="F241" s="81" t="s">
        <v>124</v>
      </c>
      <c r="G241" s="81" t="s">
        <v>102</v>
      </c>
      <c r="H241" s="81">
        <v>1072</v>
      </c>
      <c r="I241" s="81">
        <v>1072</v>
      </c>
      <c r="J241" s="81" t="s">
        <v>2029</v>
      </c>
      <c r="K241" s="81">
        <v>22</v>
      </c>
      <c r="L241" s="81">
        <v>6</v>
      </c>
      <c r="M241" s="81">
        <v>614505</v>
      </c>
      <c r="N241" s="81" t="s">
        <v>2002</v>
      </c>
      <c r="O241" s="81" t="s">
        <v>129</v>
      </c>
      <c r="P241" s="81">
        <v>175470</v>
      </c>
      <c r="Q241" s="81">
        <v>175470</v>
      </c>
      <c r="R241" s="81">
        <v>0</v>
      </c>
      <c r="S241" s="81">
        <v>175470</v>
      </c>
      <c r="T241" s="81">
        <v>0</v>
      </c>
      <c r="U241" s="81">
        <v>0</v>
      </c>
      <c r="V241" s="81">
        <v>36350160.259999998</v>
      </c>
      <c r="W241" s="81">
        <v>40244416.259999998</v>
      </c>
      <c r="X241" s="81" t="s">
        <v>306</v>
      </c>
      <c r="Y241" s="81" t="s">
        <v>307</v>
      </c>
      <c r="Z241" s="81"/>
      <c r="AA241" s="81"/>
      <c r="AB241" s="81">
        <v>891700037</v>
      </c>
      <c r="AC241" s="81">
        <v>9</v>
      </c>
      <c r="AD241" s="81" t="s">
        <v>2003</v>
      </c>
      <c r="AE241" s="81"/>
      <c r="AF241" s="81"/>
      <c r="AG241" s="81"/>
      <c r="AH241" s="81"/>
      <c r="AI241" s="81">
        <v>11001</v>
      </c>
      <c r="AJ241" s="81" t="s">
        <v>2004</v>
      </c>
      <c r="AK241" s="81">
        <v>6503300</v>
      </c>
      <c r="AL241" s="81"/>
      <c r="AM241" s="81" t="s">
        <v>2005</v>
      </c>
      <c r="AN241" s="81">
        <v>31</v>
      </c>
      <c r="AO241" s="81" t="s">
        <v>113</v>
      </c>
      <c r="AP241" s="81" t="s">
        <v>113</v>
      </c>
      <c r="AQ241" s="81" t="s">
        <v>805</v>
      </c>
    </row>
    <row r="242" spans="1:43" x14ac:dyDescent="0.25">
      <c r="A242" s="81">
        <v>2024</v>
      </c>
      <c r="B242" s="81">
        <v>12</v>
      </c>
      <c r="C242" s="81">
        <v>30</v>
      </c>
      <c r="D242" s="82">
        <v>45656</v>
      </c>
      <c r="E242" s="81" t="s">
        <v>123</v>
      </c>
      <c r="F242" s="81" t="s">
        <v>124</v>
      </c>
      <c r="G242" s="81" t="s">
        <v>102</v>
      </c>
      <c r="H242" s="81">
        <v>1072</v>
      </c>
      <c r="I242" s="81">
        <v>1072</v>
      </c>
      <c r="J242" s="81" t="s">
        <v>2025</v>
      </c>
      <c r="K242" s="81">
        <v>8</v>
      </c>
      <c r="L242" s="81">
        <v>6</v>
      </c>
      <c r="M242" s="81">
        <v>614505</v>
      </c>
      <c r="N242" s="81" t="s">
        <v>2002</v>
      </c>
      <c r="O242" s="81" t="s">
        <v>129</v>
      </c>
      <c r="P242" s="81">
        <v>175470</v>
      </c>
      <c r="Q242" s="81">
        <v>175470</v>
      </c>
      <c r="R242" s="81">
        <v>0</v>
      </c>
      <c r="S242" s="81">
        <v>175470</v>
      </c>
      <c r="T242" s="81">
        <v>0</v>
      </c>
      <c r="U242" s="81">
        <v>0</v>
      </c>
      <c r="V242" s="81">
        <v>36350160.259999998</v>
      </c>
      <c r="W242" s="81">
        <v>40244416.259999998</v>
      </c>
      <c r="X242" s="81" t="s">
        <v>160</v>
      </c>
      <c r="Y242" s="81" t="s">
        <v>161</v>
      </c>
      <c r="Z242" s="81"/>
      <c r="AA242" s="81"/>
      <c r="AB242" s="81">
        <v>891700037</v>
      </c>
      <c r="AC242" s="81">
        <v>9</v>
      </c>
      <c r="AD242" s="81" t="s">
        <v>2003</v>
      </c>
      <c r="AE242" s="81"/>
      <c r="AF242" s="81"/>
      <c r="AG242" s="81"/>
      <c r="AH242" s="81"/>
      <c r="AI242" s="81">
        <v>11001</v>
      </c>
      <c r="AJ242" s="81" t="s">
        <v>2004</v>
      </c>
      <c r="AK242" s="81">
        <v>6503300</v>
      </c>
      <c r="AL242" s="81"/>
      <c r="AM242" s="81" t="s">
        <v>2005</v>
      </c>
      <c r="AN242" s="81">
        <v>31</v>
      </c>
      <c r="AO242" s="81" t="s">
        <v>113</v>
      </c>
      <c r="AP242" s="81" t="s">
        <v>113</v>
      </c>
      <c r="AQ242" s="81" t="s">
        <v>805</v>
      </c>
    </row>
    <row r="243" spans="1:43" x14ac:dyDescent="0.25">
      <c r="A243" s="81">
        <v>2024</v>
      </c>
      <c r="B243" s="81">
        <v>12</v>
      </c>
      <c r="C243" s="81">
        <v>30</v>
      </c>
      <c r="D243" s="82">
        <v>45656</v>
      </c>
      <c r="E243" s="81" t="s">
        <v>123</v>
      </c>
      <c r="F243" s="81" t="s">
        <v>124</v>
      </c>
      <c r="G243" s="81" t="s">
        <v>102</v>
      </c>
      <c r="H243" s="81">
        <v>1072</v>
      </c>
      <c r="I243" s="81">
        <v>1072</v>
      </c>
      <c r="J243" s="81" t="s">
        <v>2021</v>
      </c>
      <c r="K243" s="81">
        <v>29</v>
      </c>
      <c r="L243" s="81">
        <v>6</v>
      </c>
      <c r="M243" s="81">
        <v>614505</v>
      </c>
      <c r="N243" s="81" t="s">
        <v>2002</v>
      </c>
      <c r="O243" s="81" t="s">
        <v>129</v>
      </c>
      <c r="P243" s="81">
        <v>185589</v>
      </c>
      <c r="Q243" s="81">
        <v>185589</v>
      </c>
      <c r="R243" s="81">
        <v>0</v>
      </c>
      <c r="S243" s="81">
        <v>185589</v>
      </c>
      <c r="T243" s="81">
        <v>0</v>
      </c>
      <c r="U243" s="81">
        <v>0</v>
      </c>
      <c r="V243" s="81">
        <v>36350160.259999998</v>
      </c>
      <c r="W243" s="81">
        <v>40244416.259999998</v>
      </c>
      <c r="X243" s="81" t="s">
        <v>167</v>
      </c>
      <c r="Y243" s="81" t="s">
        <v>161</v>
      </c>
      <c r="Z243" s="81"/>
      <c r="AA243" s="81"/>
      <c r="AB243" s="81">
        <v>891700037</v>
      </c>
      <c r="AC243" s="81">
        <v>9</v>
      </c>
      <c r="AD243" s="81" t="s">
        <v>2003</v>
      </c>
      <c r="AE243" s="81"/>
      <c r="AF243" s="81"/>
      <c r="AG243" s="81"/>
      <c r="AH243" s="81"/>
      <c r="AI243" s="81">
        <v>11001</v>
      </c>
      <c r="AJ243" s="81" t="s">
        <v>2004</v>
      </c>
      <c r="AK243" s="81">
        <v>6503300</v>
      </c>
      <c r="AL243" s="81"/>
      <c r="AM243" s="81" t="s">
        <v>2005</v>
      </c>
      <c r="AN243" s="81">
        <v>31</v>
      </c>
      <c r="AO243" s="81" t="s">
        <v>113</v>
      </c>
      <c r="AP243" s="81" t="s">
        <v>113</v>
      </c>
      <c r="AQ243" s="81" t="s">
        <v>805</v>
      </c>
    </row>
    <row r="244" spans="1:43" x14ac:dyDescent="0.25">
      <c r="A244" s="81">
        <v>2024</v>
      </c>
      <c r="B244" s="81">
        <v>12</v>
      </c>
      <c r="C244" s="81">
        <v>30</v>
      </c>
      <c r="D244" s="82">
        <v>45656</v>
      </c>
      <c r="E244" s="81" t="s">
        <v>123</v>
      </c>
      <c r="F244" s="81" t="s">
        <v>124</v>
      </c>
      <c r="G244" s="81" t="s">
        <v>102</v>
      </c>
      <c r="H244" s="81">
        <v>1072</v>
      </c>
      <c r="I244" s="81">
        <v>1072</v>
      </c>
      <c r="J244" s="81" t="s">
        <v>2017</v>
      </c>
      <c r="K244" s="81">
        <v>9</v>
      </c>
      <c r="L244" s="81">
        <v>6</v>
      </c>
      <c r="M244" s="81">
        <v>614505</v>
      </c>
      <c r="N244" s="81" t="s">
        <v>2002</v>
      </c>
      <c r="O244" s="81" t="s">
        <v>129</v>
      </c>
      <c r="P244" s="81">
        <v>175470</v>
      </c>
      <c r="Q244" s="81">
        <v>175470</v>
      </c>
      <c r="R244" s="81">
        <v>0</v>
      </c>
      <c r="S244" s="81">
        <v>175470</v>
      </c>
      <c r="T244" s="81">
        <v>0</v>
      </c>
      <c r="U244" s="81">
        <v>0</v>
      </c>
      <c r="V244" s="81">
        <v>36350160.259999998</v>
      </c>
      <c r="W244" s="81">
        <v>40244416.259999998</v>
      </c>
      <c r="X244" s="81" t="s">
        <v>164</v>
      </c>
      <c r="Y244" s="81" t="s">
        <v>161</v>
      </c>
      <c r="Z244" s="81"/>
      <c r="AA244" s="81"/>
      <c r="AB244" s="81">
        <v>891700037</v>
      </c>
      <c r="AC244" s="81">
        <v>9</v>
      </c>
      <c r="AD244" s="81" t="s">
        <v>2003</v>
      </c>
      <c r="AE244" s="81"/>
      <c r="AF244" s="81"/>
      <c r="AG244" s="81"/>
      <c r="AH244" s="81"/>
      <c r="AI244" s="81">
        <v>11001</v>
      </c>
      <c r="AJ244" s="81" t="s">
        <v>2004</v>
      </c>
      <c r="AK244" s="81">
        <v>6503300</v>
      </c>
      <c r="AL244" s="81"/>
      <c r="AM244" s="81" t="s">
        <v>2005</v>
      </c>
      <c r="AN244" s="81">
        <v>31</v>
      </c>
      <c r="AO244" s="81" t="s">
        <v>113</v>
      </c>
      <c r="AP244" s="81" t="s">
        <v>113</v>
      </c>
      <c r="AQ244" s="81" t="s">
        <v>805</v>
      </c>
    </row>
    <row r="245" spans="1:43" x14ac:dyDescent="0.25">
      <c r="A245" s="81">
        <v>2024</v>
      </c>
      <c r="B245" s="81">
        <v>12</v>
      </c>
      <c r="C245" s="81">
        <v>30</v>
      </c>
      <c r="D245" s="82">
        <v>45656</v>
      </c>
      <c r="E245" s="81" t="s">
        <v>123</v>
      </c>
      <c r="F245" s="81" t="s">
        <v>124</v>
      </c>
      <c r="G245" s="81" t="s">
        <v>102</v>
      </c>
      <c r="H245" s="81">
        <v>1072</v>
      </c>
      <c r="I245" s="81">
        <v>1072</v>
      </c>
      <c r="J245" s="81" t="s">
        <v>2031</v>
      </c>
      <c r="K245" s="81">
        <v>13</v>
      </c>
      <c r="L245" s="81">
        <v>6</v>
      </c>
      <c r="M245" s="81">
        <v>614505</v>
      </c>
      <c r="N245" s="81" t="s">
        <v>2002</v>
      </c>
      <c r="O245" s="81" t="s">
        <v>129</v>
      </c>
      <c r="P245" s="81">
        <v>170611</v>
      </c>
      <c r="Q245" s="81">
        <v>170611</v>
      </c>
      <c r="R245" s="81">
        <v>0</v>
      </c>
      <c r="S245" s="81">
        <v>170611</v>
      </c>
      <c r="T245" s="81">
        <v>0</v>
      </c>
      <c r="U245" s="81">
        <v>0</v>
      </c>
      <c r="V245" s="81">
        <v>36350160.259999998</v>
      </c>
      <c r="W245" s="81">
        <v>40244416.259999998</v>
      </c>
      <c r="X245" s="81" t="s">
        <v>165</v>
      </c>
      <c r="Y245" s="81" t="s">
        <v>166</v>
      </c>
      <c r="Z245" s="81"/>
      <c r="AA245" s="81"/>
      <c r="AB245" s="81">
        <v>891700037</v>
      </c>
      <c r="AC245" s="81">
        <v>9</v>
      </c>
      <c r="AD245" s="81" t="s">
        <v>2003</v>
      </c>
      <c r="AE245" s="81"/>
      <c r="AF245" s="81"/>
      <c r="AG245" s="81"/>
      <c r="AH245" s="81"/>
      <c r="AI245" s="81">
        <v>11001</v>
      </c>
      <c r="AJ245" s="81" t="s">
        <v>2004</v>
      </c>
      <c r="AK245" s="81">
        <v>6503300</v>
      </c>
      <c r="AL245" s="81"/>
      <c r="AM245" s="81" t="s">
        <v>2005</v>
      </c>
      <c r="AN245" s="81">
        <v>31</v>
      </c>
      <c r="AO245" s="81" t="s">
        <v>113</v>
      </c>
      <c r="AP245" s="81" t="s">
        <v>113</v>
      </c>
      <c r="AQ245" s="81" t="s">
        <v>805</v>
      </c>
    </row>
    <row r="246" spans="1:43" x14ac:dyDescent="0.25">
      <c r="A246" s="81">
        <v>2024</v>
      </c>
      <c r="B246" s="81">
        <v>12</v>
      </c>
      <c r="C246" s="81">
        <v>30</v>
      </c>
      <c r="D246" s="82">
        <v>45656</v>
      </c>
      <c r="E246" s="81" t="s">
        <v>123</v>
      </c>
      <c r="F246" s="81" t="s">
        <v>124</v>
      </c>
      <c r="G246" s="81" t="s">
        <v>102</v>
      </c>
      <c r="H246" s="81">
        <v>1072</v>
      </c>
      <c r="I246" s="81">
        <v>1072</v>
      </c>
      <c r="J246" s="81" t="s">
        <v>2023</v>
      </c>
      <c r="K246" s="81">
        <v>15</v>
      </c>
      <c r="L246" s="81">
        <v>6</v>
      </c>
      <c r="M246" s="81">
        <v>614505</v>
      </c>
      <c r="N246" s="81" t="s">
        <v>2002</v>
      </c>
      <c r="O246" s="81" t="s">
        <v>129</v>
      </c>
      <c r="P246" s="81">
        <v>175470</v>
      </c>
      <c r="Q246" s="81">
        <v>175470</v>
      </c>
      <c r="R246" s="81">
        <v>0</v>
      </c>
      <c r="S246" s="81">
        <v>175470</v>
      </c>
      <c r="T246" s="81">
        <v>0</v>
      </c>
      <c r="U246" s="81">
        <v>0</v>
      </c>
      <c r="V246" s="81">
        <v>36350160.259999998</v>
      </c>
      <c r="W246" s="81">
        <v>40244416.259999998</v>
      </c>
      <c r="X246" s="81" t="s">
        <v>162</v>
      </c>
      <c r="Y246" s="81" t="s">
        <v>163</v>
      </c>
      <c r="Z246" s="81"/>
      <c r="AA246" s="81"/>
      <c r="AB246" s="81">
        <v>891700037</v>
      </c>
      <c r="AC246" s="81">
        <v>9</v>
      </c>
      <c r="AD246" s="81" t="s">
        <v>2003</v>
      </c>
      <c r="AE246" s="81"/>
      <c r="AF246" s="81"/>
      <c r="AG246" s="81"/>
      <c r="AH246" s="81"/>
      <c r="AI246" s="81">
        <v>11001</v>
      </c>
      <c r="AJ246" s="81" t="s">
        <v>2004</v>
      </c>
      <c r="AK246" s="81">
        <v>6503300</v>
      </c>
      <c r="AL246" s="81"/>
      <c r="AM246" s="81" t="s">
        <v>2005</v>
      </c>
      <c r="AN246" s="81">
        <v>31</v>
      </c>
      <c r="AO246" s="81" t="s">
        <v>113</v>
      </c>
      <c r="AP246" s="81" t="s">
        <v>113</v>
      </c>
      <c r="AQ246" s="81" t="s">
        <v>805</v>
      </c>
    </row>
    <row r="247" spans="1:43" x14ac:dyDescent="0.25">
      <c r="A247" s="81">
        <v>2024</v>
      </c>
      <c r="B247" s="81">
        <v>12</v>
      </c>
      <c r="C247" s="81">
        <v>30</v>
      </c>
      <c r="D247" s="82">
        <v>45656</v>
      </c>
      <c r="E247" s="81" t="s">
        <v>123</v>
      </c>
      <c r="F247" s="81" t="s">
        <v>124</v>
      </c>
      <c r="G247" s="81" t="s">
        <v>102</v>
      </c>
      <c r="H247" s="81">
        <v>1072</v>
      </c>
      <c r="I247" s="81">
        <v>1072</v>
      </c>
      <c r="J247" s="81" t="s">
        <v>2015</v>
      </c>
      <c r="K247" s="81">
        <v>18</v>
      </c>
      <c r="L247" s="81">
        <v>6</v>
      </c>
      <c r="M247" s="81">
        <v>614505</v>
      </c>
      <c r="N247" s="81" t="s">
        <v>2002</v>
      </c>
      <c r="O247" s="81" t="s">
        <v>129</v>
      </c>
      <c r="P247" s="81">
        <v>175470</v>
      </c>
      <c r="Q247" s="81">
        <v>175470</v>
      </c>
      <c r="R247" s="81">
        <v>0</v>
      </c>
      <c r="S247" s="81">
        <v>175470</v>
      </c>
      <c r="T247" s="81">
        <v>0</v>
      </c>
      <c r="U247" s="81">
        <v>0</v>
      </c>
      <c r="V247" s="81">
        <v>36350160.259999998</v>
      </c>
      <c r="W247" s="81">
        <v>40244416.259999998</v>
      </c>
      <c r="X247" s="81" t="s">
        <v>206</v>
      </c>
      <c r="Y247" s="81" t="s">
        <v>207</v>
      </c>
      <c r="Z247" s="81"/>
      <c r="AA247" s="81"/>
      <c r="AB247" s="81">
        <v>891700037</v>
      </c>
      <c r="AC247" s="81">
        <v>9</v>
      </c>
      <c r="AD247" s="81" t="s">
        <v>2003</v>
      </c>
      <c r="AE247" s="81"/>
      <c r="AF247" s="81"/>
      <c r="AG247" s="81"/>
      <c r="AH247" s="81"/>
      <c r="AI247" s="81">
        <v>11001</v>
      </c>
      <c r="AJ247" s="81" t="s">
        <v>2004</v>
      </c>
      <c r="AK247" s="81">
        <v>6503300</v>
      </c>
      <c r="AL247" s="81"/>
      <c r="AM247" s="81" t="s">
        <v>2005</v>
      </c>
      <c r="AN247" s="81">
        <v>31</v>
      </c>
      <c r="AO247" s="81" t="s">
        <v>113</v>
      </c>
      <c r="AP247" s="81" t="s">
        <v>113</v>
      </c>
      <c r="AQ247" s="81" t="s">
        <v>805</v>
      </c>
    </row>
    <row r="248" spans="1:43" x14ac:dyDescent="0.25">
      <c r="A248" s="81">
        <v>2024</v>
      </c>
      <c r="B248" s="81">
        <v>12</v>
      </c>
      <c r="C248" s="81">
        <v>30</v>
      </c>
      <c r="D248" s="82">
        <v>45656</v>
      </c>
      <c r="E248" s="81" t="s">
        <v>123</v>
      </c>
      <c r="F248" s="81" t="s">
        <v>124</v>
      </c>
      <c r="G248" s="81" t="s">
        <v>102</v>
      </c>
      <c r="H248" s="81">
        <v>1072</v>
      </c>
      <c r="I248" s="81">
        <v>1072</v>
      </c>
      <c r="J248" s="81" t="s">
        <v>2019</v>
      </c>
      <c r="K248" s="81">
        <v>25</v>
      </c>
      <c r="L248" s="81">
        <v>6</v>
      </c>
      <c r="M248" s="81">
        <v>614505</v>
      </c>
      <c r="N248" s="81" t="s">
        <v>2002</v>
      </c>
      <c r="O248" s="81" t="s">
        <v>129</v>
      </c>
      <c r="P248" s="81">
        <v>175470</v>
      </c>
      <c r="Q248" s="81">
        <v>175470</v>
      </c>
      <c r="R248" s="81">
        <v>0</v>
      </c>
      <c r="S248" s="81">
        <v>175470</v>
      </c>
      <c r="T248" s="81">
        <v>0</v>
      </c>
      <c r="U248" s="81">
        <v>0</v>
      </c>
      <c r="V248" s="81">
        <v>36350160.259999998</v>
      </c>
      <c r="W248" s="81">
        <v>40244416.259999998</v>
      </c>
      <c r="X248" s="81" t="s">
        <v>199</v>
      </c>
      <c r="Y248" s="81" t="s">
        <v>200</v>
      </c>
      <c r="Z248" s="81"/>
      <c r="AA248" s="81"/>
      <c r="AB248" s="81">
        <v>891700037</v>
      </c>
      <c r="AC248" s="81">
        <v>9</v>
      </c>
      <c r="AD248" s="81" t="s">
        <v>2003</v>
      </c>
      <c r="AE248" s="81"/>
      <c r="AF248" s="81"/>
      <c r="AG248" s="81"/>
      <c r="AH248" s="81"/>
      <c r="AI248" s="81">
        <v>11001</v>
      </c>
      <c r="AJ248" s="81" t="s">
        <v>2004</v>
      </c>
      <c r="AK248" s="81">
        <v>6503300</v>
      </c>
      <c r="AL248" s="81"/>
      <c r="AM248" s="81" t="s">
        <v>2005</v>
      </c>
      <c r="AN248" s="81">
        <v>31</v>
      </c>
      <c r="AO248" s="81" t="s">
        <v>113</v>
      </c>
      <c r="AP248" s="81" t="s">
        <v>113</v>
      </c>
      <c r="AQ248" s="81" t="s">
        <v>805</v>
      </c>
    </row>
    <row r="249" spans="1:43" x14ac:dyDescent="0.25">
      <c r="A249" s="81">
        <v>2024</v>
      </c>
      <c r="B249" s="81">
        <v>12</v>
      </c>
      <c r="C249" s="81">
        <v>30</v>
      </c>
      <c r="D249" s="82">
        <v>45656</v>
      </c>
      <c r="E249" s="81" t="s">
        <v>123</v>
      </c>
      <c r="F249" s="81" t="s">
        <v>124</v>
      </c>
      <c r="G249" s="81" t="s">
        <v>102</v>
      </c>
      <c r="H249" s="81">
        <v>1072</v>
      </c>
      <c r="I249" s="81">
        <v>1072</v>
      </c>
      <c r="J249" s="81" t="s">
        <v>2013</v>
      </c>
      <c r="K249" s="81">
        <v>2</v>
      </c>
      <c r="L249" s="81">
        <v>6</v>
      </c>
      <c r="M249" s="81">
        <v>614505</v>
      </c>
      <c r="N249" s="81" t="s">
        <v>2002</v>
      </c>
      <c r="O249" s="81" t="s">
        <v>129</v>
      </c>
      <c r="P249" s="81">
        <v>238845</v>
      </c>
      <c r="Q249" s="81">
        <v>238845</v>
      </c>
      <c r="R249" s="81">
        <v>0</v>
      </c>
      <c r="S249" s="81">
        <v>238845</v>
      </c>
      <c r="T249" s="81">
        <v>0</v>
      </c>
      <c r="U249" s="81">
        <v>0</v>
      </c>
      <c r="V249" s="81">
        <v>36350160.259999998</v>
      </c>
      <c r="W249" s="81">
        <v>40244416.259999998</v>
      </c>
      <c r="X249" s="81" t="s">
        <v>184</v>
      </c>
      <c r="Y249" s="81" t="s">
        <v>185</v>
      </c>
      <c r="Z249" s="81"/>
      <c r="AA249" s="81"/>
      <c r="AB249" s="81">
        <v>891700037</v>
      </c>
      <c r="AC249" s="81">
        <v>9</v>
      </c>
      <c r="AD249" s="81" t="s">
        <v>2003</v>
      </c>
      <c r="AE249" s="81"/>
      <c r="AF249" s="81"/>
      <c r="AG249" s="81"/>
      <c r="AH249" s="81"/>
      <c r="AI249" s="81">
        <v>11001</v>
      </c>
      <c r="AJ249" s="81" t="s">
        <v>2004</v>
      </c>
      <c r="AK249" s="81">
        <v>6503300</v>
      </c>
      <c r="AL249" s="81"/>
      <c r="AM249" s="81" t="s">
        <v>2005</v>
      </c>
      <c r="AN249" s="81">
        <v>31</v>
      </c>
      <c r="AO249" s="81" t="s">
        <v>113</v>
      </c>
      <c r="AP249" s="81" t="s">
        <v>113</v>
      </c>
      <c r="AQ249" s="81" t="s">
        <v>805</v>
      </c>
    </row>
    <row r="250" spans="1:43" x14ac:dyDescent="0.25">
      <c r="A250" s="81">
        <v>2024</v>
      </c>
      <c r="B250" s="81">
        <v>1</v>
      </c>
      <c r="C250" s="81">
        <v>29</v>
      </c>
      <c r="D250" s="82">
        <v>45320</v>
      </c>
      <c r="E250" s="81" t="s">
        <v>100</v>
      </c>
      <c r="F250" s="81" t="s">
        <v>101</v>
      </c>
      <c r="G250" s="81" t="s">
        <v>102</v>
      </c>
      <c r="H250" s="81">
        <v>525</v>
      </c>
      <c r="I250" s="81" t="s">
        <v>2034</v>
      </c>
      <c r="J250" s="81" t="s">
        <v>889</v>
      </c>
      <c r="K250" s="81">
        <v>1</v>
      </c>
      <c r="L250" s="81">
        <v>6</v>
      </c>
      <c r="M250" s="81">
        <v>614506</v>
      </c>
      <c r="N250" s="81" t="s">
        <v>2035</v>
      </c>
      <c r="O250" s="81" t="s">
        <v>129</v>
      </c>
      <c r="P250" s="81">
        <v>427635</v>
      </c>
      <c r="Q250" s="81">
        <v>427635</v>
      </c>
      <c r="R250" s="81">
        <v>0</v>
      </c>
      <c r="S250" s="81">
        <v>427635</v>
      </c>
      <c r="T250" s="81">
        <v>0</v>
      </c>
      <c r="U250" s="81">
        <v>0</v>
      </c>
      <c r="V250" s="81">
        <v>0</v>
      </c>
      <c r="W250" s="81">
        <v>1710740</v>
      </c>
      <c r="X250" s="81" t="s">
        <v>199</v>
      </c>
      <c r="Y250" s="81" t="s">
        <v>200</v>
      </c>
      <c r="Z250" s="81" t="s">
        <v>100</v>
      </c>
      <c r="AA250" s="81" t="s">
        <v>106</v>
      </c>
      <c r="AB250" s="81">
        <v>900094539</v>
      </c>
      <c r="AC250" s="81">
        <v>5</v>
      </c>
      <c r="AD250" s="81" t="s">
        <v>415</v>
      </c>
      <c r="AE250" s="81"/>
      <c r="AF250" s="81"/>
      <c r="AG250" s="81"/>
      <c r="AH250" s="81"/>
      <c r="AI250" s="81">
        <v>11001</v>
      </c>
      <c r="AJ250" s="81" t="s">
        <v>416</v>
      </c>
      <c r="AK250" s="81">
        <v>7448462</v>
      </c>
      <c r="AL250" s="81"/>
      <c r="AM250" s="81" t="s">
        <v>417</v>
      </c>
      <c r="AN250" s="81">
        <v>31</v>
      </c>
      <c r="AO250" s="81"/>
      <c r="AP250" s="81"/>
      <c r="AQ250" s="81" t="s">
        <v>142</v>
      </c>
    </row>
    <row r="251" spans="1:43" x14ac:dyDescent="0.25">
      <c r="A251" s="81">
        <v>2024</v>
      </c>
      <c r="B251" s="81">
        <v>1</v>
      </c>
      <c r="C251" s="81">
        <v>29</v>
      </c>
      <c r="D251" s="82">
        <v>45320</v>
      </c>
      <c r="E251" s="81" t="s">
        <v>100</v>
      </c>
      <c r="F251" s="81" t="s">
        <v>101</v>
      </c>
      <c r="G251" s="81" t="s">
        <v>102</v>
      </c>
      <c r="H251" s="81">
        <v>525</v>
      </c>
      <c r="I251" s="81" t="s">
        <v>2034</v>
      </c>
      <c r="J251" s="81"/>
      <c r="K251" s="81">
        <v>5</v>
      </c>
      <c r="L251" s="81">
        <v>6</v>
      </c>
      <c r="M251" s="81">
        <v>614506</v>
      </c>
      <c r="N251" s="81" t="s">
        <v>2035</v>
      </c>
      <c r="O251" s="81" t="s">
        <v>129</v>
      </c>
      <c r="P251" s="81">
        <v>427635</v>
      </c>
      <c r="Q251" s="81">
        <v>427635</v>
      </c>
      <c r="R251" s="81">
        <v>0</v>
      </c>
      <c r="S251" s="81">
        <v>427635</v>
      </c>
      <c r="T251" s="81">
        <v>0</v>
      </c>
      <c r="U251" s="81">
        <v>0</v>
      </c>
      <c r="V251" s="81">
        <v>0</v>
      </c>
      <c r="W251" s="81">
        <v>1710740</v>
      </c>
      <c r="X251" s="81" t="s">
        <v>180</v>
      </c>
      <c r="Y251" s="81" t="s">
        <v>181</v>
      </c>
      <c r="Z251" s="81" t="s">
        <v>100</v>
      </c>
      <c r="AA251" s="81" t="s">
        <v>106</v>
      </c>
      <c r="AB251" s="81">
        <v>900094539</v>
      </c>
      <c r="AC251" s="81">
        <v>5</v>
      </c>
      <c r="AD251" s="81" t="s">
        <v>415</v>
      </c>
      <c r="AE251" s="81"/>
      <c r="AF251" s="81"/>
      <c r="AG251" s="81"/>
      <c r="AH251" s="81"/>
      <c r="AI251" s="81">
        <v>11001</v>
      </c>
      <c r="AJ251" s="81" t="s">
        <v>416</v>
      </c>
      <c r="AK251" s="81">
        <v>7448462</v>
      </c>
      <c r="AL251" s="81"/>
      <c r="AM251" s="81" t="s">
        <v>417</v>
      </c>
      <c r="AN251" s="81">
        <v>31</v>
      </c>
      <c r="AO251" s="81"/>
      <c r="AP251" s="81"/>
      <c r="AQ251" s="81" t="s">
        <v>142</v>
      </c>
    </row>
    <row r="252" spans="1:43" x14ac:dyDescent="0.25">
      <c r="A252" s="81">
        <v>2024</v>
      </c>
      <c r="B252" s="81">
        <v>1</v>
      </c>
      <c r="C252" s="81">
        <v>29</v>
      </c>
      <c r="D252" s="82">
        <v>45320</v>
      </c>
      <c r="E252" s="81" t="s">
        <v>100</v>
      </c>
      <c r="F252" s="81" t="s">
        <v>101</v>
      </c>
      <c r="G252" s="81" t="s">
        <v>102</v>
      </c>
      <c r="H252" s="81">
        <v>525</v>
      </c>
      <c r="I252" s="81" t="s">
        <v>2034</v>
      </c>
      <c r="J252" s="81"/>
      <c r="K252" s="81">
        <v>4</v>
      </c>
      <c r="L252" s="81">
        <v>6</v>
      </c>
      <c r="M252" s="81">
        <v>614506</v>
      </c>
      <c r="N252" s="81" t="s">
        <v>2035</v>
      </c>
      <c r="O252" s="81" t="s">
        <v>129</v>
      </c>
      <c r="P252" s="81">
        <v>427635</v>
      </c>
      <c r="Q252" s="81">
        <v>427635</v>
      </c>
      <c r="R252" s="81">
        <v>0</v>
      </c>
      <c r="S252" s="81">
        <v>427635</v>
      </c>
      <c r="T252" s="81">
        <v>0</v>
      </c>
      <c r="U252" s="81">
        <v>0</v>
      </c>
      <c r="V252" s="81">
        <v>0</v>
      </c>
      <c r="W252" s="81">
        <v>1710740</v>
      </c>
      <c r="X252" s="81" t="s">
        <v>169</v>
      </c>
      <c r="Y252" s="81" t="s">
        <v>170</v>
      </c>
      <c r="Z252" s="81" t="s">
        <v>100</v>
      </c>
      <c r="AA252" s="81" t="s">
        <v>106</v>
      </c>
      <c r="AB252" s="81">
        <v>900094539</v>
      </c>
      <c r="AC252" s="81">
        <v>5</v>
      </c>
      <c r="AD252" s="81" t="s">
        <v>415</v>
      </c>
      <c r="AE252" s="81"/>
      <c r="AF252" s="81"/>
      <c r="AG252" s="81"/>
      <c r="AH252" s="81"/>
      <c r="AI252" s="81">
        <v>11001</v>
      </c>
      <c r="AJ252" s="81" t="s">
        <v>416</v>
      </c>
      <c r="AK252" s="81">
        <v>7448462</v>
      </c>
      <c r="AL252" s="81"/>
      <c r="AM252" s="81" t="s">
        <v>417</v>
      </c>
      <c r="AN252" s="81">
        <v>31</v>
      </c>
      <c r="AO252" s="81"/>
      <c r="AP252" s="81"/>
      <c r="AQ252" s="81" t="s">
        <v>142</v>
      </c>
    </row>
    <row r="253" spans="1:43" x14ac:dyDescent="0.25">
      <c r="A253" s="81">
        <v>2024</v>
      </c>
      <c r="B253" s="81">
        <v>1</v>
      </c>
      <c r="C253" s="81">
        <v>29</v>
      </c>
      <c r="D253" s="82">
        <v>45320</v>
      </c>
      <c r="E253" s="81" t="s">
        <v>100</v>
      </c>
      <c r="F253" s="81" t="s">
        <v>101</v>
      </c>
      <c r="G253" s="81" t="s">
        <v>102</v>
      </c>
      <c r="H253" s="81">
        <v>525</v>
      </c>
      <c r="I253" s="81" t="s">
        <v>2034</v>
      </c>
      <c r="J253" s="81"/>
      <c r="K253" s="81">
        <v>3</v>
      </c>
      <c r="L253" s="81">
        <v>6</v>
      </c>
      <c r="M253" s="81">
        <v>614506</v>
      </c>
      <c r="N253" s="81" t="s">
        <v>2035</v>
      </c>
      <c r="O253" s="81" t="s">
        <v>129</v>
      </c>
      <c r="P253" s="81">
        <v>427835</v>
      </c>
      <c r="Q253" s="81">
        <v>427835</v>
      </c>
      <c r="R253" s="81">
        <v>0</v>
      </c>
      <c r="S253" s="81">
        <v>427835</v>
      </c>
      <c r="T253" s="81">
        <v>0</v>
      </c>
      <c r="U253" s="81">
        <v>0</v>
      </c>
      <c r="V253" s="81">
        <v>0</v>
      </c>
      <c r="W253" s="81">
        <v>1710740</v>
      </c>
      <c r="X253" s="81" t="s">
        <v>193</v>
      </c>
      <c r="Y253" s="81" t="s">
        <v>194</v>
      </c>
      <c r="Z253" s="81" t="s">
        <v>100</v>
      </c>
      <c r="AA253" s="81" t="s">
        <v>106</v>
      </c>
      <c r="AB253" s="81">
        <v>900094539</v>
      </c>
      <c r="AC253" s="81">
        <v>5</v>
      </c>
      <c r="AD253" s="81" t="s">
        <v>415</v>
      </c>
      <c r="AE253" s="81"/>
      <c r="AF253" s="81"/>
      <c r="AG253" s="81"/>
      <c r="AH253" s="81"/>
      <c r="AI253" s="81">
        <v>11001</v>
      </c>
      <c r="AJ253" s="81" t="s">
        <v>416</v>
      </c>
      <c r="AK253" s="81">
        <v>7448462</v>
      </c>
      <c r="AL253" s="81"/>
      <c r="AM253" s="81" t="s">
        <v>417</v>
      </c>
      <c r="AN253" s="81">
        <v>31</v>
      </c>
      <c r="AO253" s="81"/>
      <c r="AP253" s="81"/>
      <c r="AQ253" s="81" t="s">
        <v>142</v>
      </c>
    </row>
    <row r="255" spans="1:43" x14ac:dyDescent="0.25">
      <c r="O255" t="s">
        <v>2036</v>
      </c>
      <c r="Q255" s="32">
        <f>SUM(Q2:Q254)</f>
        <v>46810098.790000021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PRESUPUESTO</vt:lpstr>
      <vt:lpstr>RESUMEN</vt:lpstr>
      <vt:lpstr>REFRIGERIOS</vt:lpstr>
      <vt:lpstr>DOTACIÓN</vt:lpstr>
      <vt:lpstr>MMTO</vt:lpstr>
      <vt:lpstr>PÓLIZAS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2025-03-20T20:02:01Z</dcterms:created>
  <dcterms:modified xsi:type="dcterms:W3CDTF">2025-08-24T21:09:07Z</dcterms:modified>
</cp:coreProperties>
</file>