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copas\Escritorio\SGI\SGC\DESEMPEÑO\EVALUACIONES DE DESEMPEÑO\2023\"/>
    </mc:Choice>
  </mc:AlternateContent>
  <xr:revisionPtr revIDLastSave="0" documentId="13_ncr:1_{241FBB4B-69A0-41B7-92E6-4189E69A03A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sultado" sheetId="3" r:id="rId1"/>
    <sheet name="Analisis" sheetId="2" r:id="rId2"/>
  </sheets>
  <definedNames>
    <definedName name="_xlnm._FilterDatabase" localSheetId="0" hidden="1">Resultado!$A$2:$K$48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3" l="1"/>
  <c r="D17" i="2"/>
  <c r="C17" i="2" l="1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2" i="2"/>
  <c r="E17" i="2" s="1"/>
</calcChain>
</file>

<file path=xl/sharedStrings.xml><?xml version="1.0" encoding="utf-8"?>
<sst xmlns="http://schemas.openxmlformats.org/spreadsheetml/2006/main" count="331" uniqueCount="151">
  <si>
    <t>Colaborador</t>
  </si>
  <si>
    <t>Cargo</t>
  </si>
  <si>
    <t>Tipo de Contrato</t>
  </si>
  <si>
    <t>Fecha de Ingreso</t>
  </si>
  <si>
    <t>Promedio</t>
  </si>
  <si>
    <t>Calificación</t>
  </si>
  <si>
    <t>Observaciones</t>
  </si>
  <si>
    <t>Acción</t>
  </si>
  <si>
    <t>ACOSTA LEAL, BRAYAN DANIEL</t>
  </si>
  <si>
    <t>AUXILIAR TÉCNICO DE CONTROL</t>
  </si>
  <si>
    <t>Empleado Directo</t>
  </si>
  <si>
    <t>2022-06-09</t>
  </si>
  <si>
    <t>2022-06-21</t>
  </si>
  <si>
    <t>ARIAS GIRALDO, VICTOR FERNANDO</t>
  </si>
  <si>
    <t>COORDINADOR DE OPERACIONES</t>
  </si>
  <si>
    <t>2023-02-27</t>
  </si>
  <si>
    <t>ARIAS GÜIZA, JOHN LENIN</t>
  </si>
  <si>
    <t>2022-07-07</t>
  </si>
  <si>
    <t>ARIAS SAENZ, NICOLAS LEONARDO</t>
  </si>
  <si>
    <t>2022-05-02</t>
  </si>
  <si>
    <t>BELTRAN VALBUENA, HAZBLEYDI TATIANA</t>
  </si>
  <si>
    <t>2022-09-07</t>
  </si>
  <si>
    <t>BENAVIDES CHAVEZ, ALVARO SANTOS</t>
  </si>
  <si>
    <t>COORDINADOR DE FACTURACION</t>
  </si>
  <si>
    <t>2020-03-10</t>
  </si>
  <si>
    <t>2022-06-20</t>
  </si>
  <si>
    <t>BERMUDEZ GAITAN, JOSE LUIS</t>
  </si>
  <si>
    <t>TECNICO DE CONTROL</t>
  </si>
  <si>
    <t>2023-04-24</t>
  </si>
  <si>
    <t>BERNAL MORALES, KAREN STEFANY</t>
  </si>
  <si>
    <t>CABALLERO MARTINEZ, FERNAN</t>
  </si>
  <si>
    <t>CONDUCTOR</t>
  </si>
  <si>
    <t>2018-06-10</t>
  </si>
  <si>
    <t>2021-08-13</t>
  </si>
  <si>
    <t>CARDONA REYES, LUIS ALBERTO</t>
  </si>
  <si>
    <t>2023-05-15</t>
  </si>
  <si>
    <t>CASTILLO LOPEZ, CAROL VANESSA</t>
  </si>
  <si>
    <t>ASISTENTE PARQUE AUTOMOTOR</t>
  </si>
  <si>
    <t>2023-06-01</t>
  </si>
  <si>
    <t>CELY VANEGAS, IVAN ANDRES</t>
  </si>
  <si>
    <t>2022-04-11</t>
  </si>
  <si>
    <t>CORTES RAMIREZ, DIEGO ARMANDO</t>
  </si>
  <si>
    <t>JEFE TALENTO HUMANO</t>
  </si>
  <si>
    <t>2022-01-27</t>
  </si>
  <si>
    <t>DIAZ DIAZ, DANIELA</t>
  </si>
  <si>
    <t>AUXILIAR DE FACTURACIÓN</t>
  </si>
  <si>
    <t>2021-04-06</t>
  </si>
  <si>
    <t>2021-08-19</t>
  </si>
  <si>
    <t>FERNANDEZ GUTIERREZ, STEPHANIE GISSELLE</t>
  </si>
  <si>
    <t>GESTOR HSEQ</t>
  </si>
  <si>
    <t>2023-05-02</t>
  </si>
  <si>
    <t>GERENTE GENERAL</t>
  </si>
  <si>
    <t>GARAVITO CRISTANCHO, DENISSE ENGGY</t>
  </si>
  <si>
    <t>2022-09-15</t>
  </si>
  <si>
    <t>GARCIA DAZA, JORGE ENRIQUE</t>
  </si>
  <si>
    <t>2020-10-31</t>
  </si>
  <si>
    <t>GARZON LEON, ZULMAT YURLAITH</t>
  </si>
  <si>
    <t>2022-07-18</t>
  </si>
  <si>
    <t>GUZMAN DIAZ, NATALY ASENATH</t>
  </si>
  <si>
    <t>2022-05-06</t>
  </si>
  <si>
    <t>HERNANDEZ OSPINA, DAIRO ENRIQUE</t>
  </si>
  <si>
    <t>COORDINADOR  DE PARQUE AUTOMOTOR I</t>
  </si>
  <si>
    <t>HERRERA VIGOYA, NIXON ARIOLFO</t>
  </si>
  <si>
    <t>CONTADOR</t>
  </si>
  <si>
    <t>2017-08-28</t>
  </si>
  <si>
    <t>LEAL RODRIGUEZ, MARIA GABRIELA</t>
  </si>
  <si>
    <t>MALDONADO VALDERRAMA, YADIRA MARCELA</t>
  </si>
  <si>
    <t>MARTINEZ RUBIO, MAURICIO</t>
  </si>
  <si>
    <t>MENDIVELSO GOMEZ, JUAN DAVID</t>
  </si>
  <si>
    <t>APRENDIZ SENA</t>
  </si>
  <si>
    <t>2022-07-25</t>
  </si>
  <si>
    <t>MORENO ARANDA, MAYRA ALEJANDRA</t>
  </si>
  <si>
    <t>2023-03-07</t>
  </si>
  <si>
    <t>MORENO GOMEZ, ELVY KATERINE</t>
  </si>
  <si>
    <t>2019-02-18</t>
  </si>
  <si>
    <t>OSPINA LEAL, JEIMI CAROLINA</t>
  </si>
  <si>
    <t>2019-10-11</t>
  </si>
  <si>
    <t>PALECHOR PALECHOR, ALEX</t>
  </si>
  <si>
    <t>2020-02-17</t>
  </si>
  <si>
    <t>PEREZ ROJAS, PAULA GINETH</t>
  </si>
  <si>
    <t>2022-01-14</t>
  </si>
  <si>
    <t>2022-06-25</t>
  </si>
  <si>
    <t>PEÑUELA MUÑOZ, ALEXANDER</t>
  </si>
  <si>
    <t>2023-01-16</t>
  </si>
  <si>
    <t>POVEDA RODRIGUEZ, NIKOL VALENTINA</t>
  </si>
  <si>
    <t>2023-03-29</t>
  </si>
  <si>
    <t>PRIETO BUSTOS, JUAN DAVID</t>
  </si>
  <si>
    <t>COORDINADOR DE PARQUE AUTOMOTOR II</t>
  </si>
  <si>
    <t>2023-05-10</t>
  </si>
  <si>
    <t>PRIETO GUTIERREZ, DIANA PATRICIA</t>
  </si>
  <si>
    <t>2023-01-05</t>
  </si>
  <si>
    <t>QUINTERO CASTILLO, OMAR MAURICIO</t>
  </si>
  <si>
    <t>2019-03-01</t>
  </si>
  <si>
    <t>RODRIGUEZ GOMEZ, JAVIER ALEXANDER</t>
  </si>
  <si>
    <t>AUXILIAR DE FURGON</t>
  </si>
  <si>
    <t>2019-06-10</t>
  </si>
  <si>
    <t>ROJAS LUNA, JOHAN ALEXIS</t>
  </si>
  <si>
    <t>2023-02-07</t>
  </si>
  <si>
    <t>ROMERO ROMERO, ANGELA ASTRID</t>
  </si>
  <si>
    <t>2022-02-18</t>
  </si>
  <si>
    <t>SERNA ORTIZ, JULIAN ESTEBAN</t>
  </si>
  <si>
    <t>2023-02-20</t>
  </si>
  <si>
    <t>SIERRA VEGA, DUVAN FERNANDO</t>
  </si>
  <si>
    <t>2017-11-01</t>
  </si>
  <si>
    <t>SOTO VELANDIA, JENNY KATHERINNE</t>
  </si>
  <si>
    <t>2023-04-10</t>
  </si>
  <si>
    <t>TORRES , ALEJANDRO</t>
  </si>
  <si>
    <t>2017-01-02</t>
  </si>
  <si>
    <t>VANEGAS BAUTISTA, DIANA PATRICIA</t>
  </si>
  <si>
    <t>AUXILIAR DE SERVICIOS GENERALES</t>
  </si>
  <si>
    <t>2020-09-03</t>
  </si>
  <si>
    <t>2023-06-06</t>
  </si>
  <si>
    <t>VEGA BAUTISTA, LILIA MERCEDES</t>
  </si>
  <si>
    <t>2019-01-16</t>
  </si>
  <si>
    <t>2022-06-18</t>
  </si>
  <si>
    <t>ZORRO BELTRAN, DIEGO ANDRES</t>
  </si>
  <si>
    <t>2022-12-22</t>
  </si>
  <si>
    <t>Fecha anteriores Evaluaciónes</t>
  </si>
  <si>
    <t>2023-06-07</t>
  </si>
  <si>
    <t>AREA</t>
  </si>
  <si>
    <t>CARGOS</t>
  </si>
  <si>
    <t># PERSONAS POR CARGO</t>
  </si>
  <si>
    <t>PORCENTAJE</t>
  </si>
  <si>
    <t>CONTABILIDAD</t>
  </si>
  <si>
    <t>OPERACIONES</t>
  </si>
  <si>
    <t>PARQUE AUTOMOTOR</t>
  </si>
  <si>
    <t>TALENTO HUMANO</t>
  </si>
  <si>
    <t>FACTURACION</t>
  </si>
  <si>
    <t>TOTALES</t>
  </si>
  <si>
    <t>ASISTENTE DE FACTURACIÓN</t>
  </si>
  <si>
    <t>DIRECTOR ADMINISTRATIVO Y OPERATIVO</t>
  </si>
  <si>
    <t>REALIZADAS</t>
  </si>
  <si>
    <t>RANGOS DE CALIFICACIÓN</t>
  </si>
  <si>
    <t>SOBRESALIENTE</t>
  </si>
  <si>
    <t>ALTO</t>
  </si>
  <si>
    <t>SATISFACTORIO</t>
  </si>
  <si>
    <t>NO SATISFACTORIO</t>
  </si>
  <si>
    <t xml:space="preserve">95 -100 </t>
  </si>
  <si>
    <t xml:space="preserve"> 85-94,9</t>
  </si>
  <si>
    <t>70-84,9</t>
  </si>
  <si>
    <t>0-69,9</t>
  </si>
  <si>
    <t>0,1-69,9</t>
  </si>
  <si>
    <t>No aplica</t>
  </si>
  <si>
    <t>Evaluación 2023</t>
  </si>
  <si>
    <t>¿El colaborador conoce la evaluación?</t>
  </si>
  <si>
    <t>2023-06-09</t>
  </si>
  <si>
    <t>No Aplica</t>
  </si>
  <si>
    <t>si</t>
  </si>
  <si>
    <t>2023-06-10</t>
  </si>
  <si>
    <t>2023-06-15</t>
  </si>
  <si>
    <t>TOTAL DE EVALUACIONES APLICADAS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</si>
</sst>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4">
    <font>
      <sz val="11"/>
      <name val="Calibri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u/>
      <sz val="14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b/>
      <u/>
      <sz val="11"/>
      <name val="Calibri"/>
      <family val="2"/>
    </font>
    <font>
      <b/>
      <sz val="11"/>
      <color rgb="FFFF0000"/>
      <name val="Calibri"/>
      <family val="2"/>
    </font>
    <font>
      <b/>
      <i/>
      <sz val="9"/>
      <color theme="9" tint="-0.499984740745262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u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AED39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43" fontId="11" fillId="0" borderId="0" applyFont="0" applyFill="0" applyBorder="0" applyAlignment="0" applyProtection="0"/>
  </cellStyleXfs>
  <cellXfs count="67">
    <xf numFmtId="0" fontId="0" fillId="0" borderId="0" xfId="0" applyFont="1" applyFill="1" applyBorder="1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Font="1" applyFill="1" applyBorder="1" applyAlignment="1">
      <alignment vertical="center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4" fontId="0" fillId="5" borderId="1" xfId="0" applyNumberFormat="1" applyFill="1" applyBorder="1"/>
    <xf numFmtId="164" fontId="4" fillId="0" borderId="1" xfId="0" applyNumberFormat="1" applyFont="1" applyBorder="1"/>
    <xf numFmtId="0" fontId="7" fillId="5" borderId="1" xfId="0" applyFont="1" applyFill="1" applyBorder="1" applyAlignment="1">
      <alignment wrapText="1"/>
    </xf>
    <xf numFmtId="0" fontId="3" fillId="0" borderId="0" xfId="1"/>
    <xf numFmtId="0" fontId="8" fillId="0" borderId="1" xfId="1" applyFont="1" applyBorder="1" applyAlignment="1">
      <alignment vertical="center"/>
    </xf>
    <xf numFmtId="0" fontId="1" fillId="0" borderId="1" xfId="1" applyFont="1" applyBorder="1"/>
    <xf numFmtId="0" fontId="1" fillId="0" borderId="1" xfId="1" applyFont="1" applyBorder="1" applyAlignment="1">
      <alignment horizontal="right"/>
    </xf>
    <xf numFmtId="1" fontId="1" fillId="0" borderId="1" xfId="1" applyNumberFormat="1" applyFont="1" applyBorder="1"/>
    <xf numFmtId="0" fontId="1" fillId="0" borderId="5" xfId="1" applyFont="1" applyBorder="1"/>
    <xf numFmtId="0" fontId="1" fillId="0" borderId="6" xfId="1" applyFont="1" applyBorder="1"/>
    <xf numFmtId="0" fontId="1" fillId="0" borderId="7" xfId="1" applyFont="1" applyBorder="1"/>
    <xf numFmtId="0" fontId="1" fillId="0" borderId="8" xfId="1" applyFont="1" applyBorder="1"/>
    <xf numFmtId="0" fontId="1" fillId="0" borderId="8" xfId="1" applyFont="1" applyBorder="1" applyAlignment="1">
      <alignment horizontal="right"/>
    </xf>
    <xf numFmtId="1" fontId="1" fillId="0" borderId="8" xfId="1" applyNumberFormat="1" applyFont="1" applyBorder="1"/>
    <xf numFmtId="0" fontId="1" fillId="0" borderId="9" xfId="1" applyFont="1" applyBorder="1"/>
    <xf numFmtId="0" fontId="1" fillId="0" borderId="12" xfId="1" applyFont="1" applyBorder="1"/>
    <xf numFmtId="0" fontId="1" fillId="0" borderId="13" xfId="1" applyFont="1" applyBorder="1"/>
    <xf numFmtId="0" fontId="1" fillId="0" borderId="13" xfId="1" applyFont="1" applyBorder="1" applyAlignment="1">
      <alignment horizontal="right"/>
    </xf>
    <xf numFmtId="1" fontId="1" fillId="0" borderId="13" xfId="1" applyNumberFormat="1" applyFont="1" applyBorder="1"/>
    <xf numFmtId="0" fontId="1" fillId="0" borderId="14" xfId="1" applyFont="1" applyBorder="1"/>
    <xf numFmtId="0" fontId="10" fillId="10" borderId="2" xfId="1" applyFont="1" applyFill="1" applyBorder="1" applyAlignment="1">
      <alignment vertical="center" wrapText="1"/>
    </xf>
    <xf numFmtId="0" fontId="10" fillId="10" borderId="10" xfId="1" applyFont="1" applyFill="1" applyBorder="1" applyAlignment="1">
      <alignment vertical="center" wrapText="1"/>
    </xf>
    <xf numFmtId="165" fontId="10" fillId="10" borderId="10" xfId="2" applyNumberFormat="1" applyFont="1" applyFill="1" applyBorder="1" applyAlignment="1">
      <alignment vertical="center" wrapText="1"/>
    </xf>
    <xf numFmtId="0" fontId="10" fillId="10" borderId="11" xfId="1" applyFont="1" applyFill="1" applyBorder="1" applyAlignment="1">
      <alignment vertical="center" wrapText="1"/>
    </xf>
    <xf numFmtId="0" fontId="3" fillId="0" borderId="0" xfId="1" applyAlignment="1">
      <alignment vertical="center"/>
    </xf>
    <xf numFmtId="0" fontId="1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1" fillId="0" borderId="1" xfId="2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165" fontId="0" fillId="0" borderId="1" xfId="2" applyNumberFormat="1" applyFont="1" applyBorder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2" applyNumberFormat="1" applyFont="1" applyAlignment="1">
      <alignment vertical="center"/>
    </xf>
    <xf numFmtId="165" fontId="3" fillId="0" borderId="0" xfId="2" applyNumberFormat="1" applyFont="1" applyAlignment="1">
      <alignment vertical="center"/>
    </xf>
    <xf numFmtId="0" fontId="9" fillId="9" borderId="1" xfId="1" applyFont="1" applyFill="1" applyBorder="1" applyAlignment="1">
      <alignment vertical="center" wrapText="1"/>
    </xf>
    <xf numFmtId="0" fontId="6" fillId="8" borderId="1" xfId="1" applyFont="1" applyFill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12" fillId="0" borderId="1" xfId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165" fontId="1" fillId="0" borderId="10" xfId="2" applyNumberFormat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6" fillId="2" borderId="4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3" fillId="0" borderId="4" xfId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654CFBD-402C-4DA3-8DF2-654A24CA5C21}"/>
  </cellStyles>
  <dxfs count="11"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b/>
        <i/>
      </font>
      <fill>
        <patternFill>
          <bgColor theme="9" tint="0.79998168889431442"/>
        </patternFill>
      </fill>
    </dxf>
    <dxf>
      <fill>
        <patternFill>
          <bgColor theme="8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vertical/>
        <horizontal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Analisis!$H$1:$K$3</c15:sqref>
                  </c15:fullRef>
                  <c15:levelRef>
                    <c15:sqref>Analisis!$H$2:$K$2</c15:sqref>
                  </c15:levelRef>
                </c:ext>
              </c:extLst>
              <c:f>Analisis!$H$2:$K$2</c:f>
              <c:strCache>
                <c:ptCount val="4"/>
                <c:pt idx="0">
                  <c:v>SOBRESALIENTE</c:v>
                </c:pt>
                <c:pt idx="1">
                  <c:v>ALTO</c:v>
                </c:pt>
                <c:pt idx="2">
                  <c:v>SATISFACTORIO</c:v>
                </c:pt>
                <c:pt idx="3">
                  <c:v>NO SATISFACTORIO</c:v>
                </c:pt>
              </c:strCache>
            </c:strRef>
          </c:cat>
          <c:val>
            <c:numRef>
              <c:f>Analisis!$H$4:$K$4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A-4FA7-AFFE-08E5F45C44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6</xdr:row>
      <xdr:rowOff>28575</xdr:rowOff>
    </xdr:from>
    <xdr:to>
      <xdr:col>12</xdr:col>
      <xdr:colOff>381000</xdr:colOff>
      <xdr:row>20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459A87-0FB6-61F6-8123-836993415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F86C-760D-4B26-8CAF-DF229087BCF6}">
  <sheetPr filterMode="1"/>
  <dimension ref="A1:K51"/>
  <sheetViews>
    <sheetView tabSelected="1" workbookViewId="0">
      <selection activeCell="I30" sqref="I30"/>
    </sheetView>
  </sheetViews>
  <sheetFormatPr baseColWidth="10" defaultRowHeight="15"/>
  <cols>
    <col min="1" max="1" width="50.7109375" style="38" customWidth="1"/>
    <col min="2" max="2" width="44.140625" style="38" customWidth="1"/>
    <col min="3" max="4" width="20.85546875" style="38" customWidth="1"/>
    <col min="5" max="5" width="15.28515625" style="38" customWidth="1"/>
    <col min="6" max="6" width="13" style="38" customWidth="1"/>
    <col min="7" max="7" width="12.85546875" style="46" customWidth="1"/>
    <col min="8" max="8" width="15.5703125" style="38" customWidth="1"/>
    <col min="9" max="9" width="18.85546875" style="38" customWidth="1"/>
    <col min="10" max="10" width="17.42578125" style="38" customWidth="1"/>
    <col min="11" max="11" width="13.28515625" style="38" customWidth="1"/>
    <col min="12" max="16384" width="11.42578125" style="38"/>
  </cols>
  <sheetData>
    <row r="1" spans="1:11" ht="15.75" thickBot="1">
      <c r="A1" s="54">
        <v>2023</v>
      </c>
      <c r="B1" s="55"/>
      <c r="C1" s="55"/>
      <c r="D1" s="55"/>
      <c r="E1" s="55"/>
      <c r="F1" s="55"/>
      <c r="G1" s="56"/>
      <c r="H1" s="55"/>
      <c r="I1" s="55"/>
      <c r="J1" s="55"/>
      <c r="K1" s="57"/>
    </row>
    <row r="2" spans="1:11" ht="45">
      <c r="A2" s="34" t="s">
        <v>0</v>
      </c>
      <c r="B2" s="35" t="s">
        <v>1</v>
      </c>
      <c r="C2" s="35" t="s">
        <v>2</v>
      </c>
      <c r="D2" s="35" t="s">
        <v>3</v>
      </c>
      <c r="E2" s="35" t="s">
        <v>117</v>
      </c>
      <c r="F2" s="35" t="s">
        <v>143</v>
      </c>
      <c r="G2" s="36" t="s">
        <v>4</v>
      </c>
      <c r="H2" s="35" t="s">
        <v>5</v>
      </c>
      <c r="I2" s="35" t="s">
        <v>144</v>
      </c>
      <c r="J2" s="35" t="s">
        <v>6</v>
      </c>
      <c r="K2" s="37" t="s">
        <v>7</v>
      </c>
    </row>
    <row r="3" spans="1:11">
      <c r="A3" s="51" t="s">
        <v>8</v>
      </c>
      <c r="B3" s="39" t="s">
        <v>9</v>
      </c>
      <c r="C3" s="39" t="s">
        <v>10</v>
      </c>
      <c r="D3" s="39" t="s">
        <v>11</v>
      </c>
      <c r="E3" s="39" t="s">
        <v>12</v>
      </c>
      <c r="F3" s="40" t="s">
        <v>148</v>
      </c>
      <c r="G3" s="40">
        <v>78.221999999999994</v>
      </c>
      <c r="H3" s="39" t="s">
        <v>135</v>
      </c>
      <c r="I3" s="39" t="s">
        <v>147</v>
      </c>
      <c r="J3" s="39"/>
      <c r="K3" s="39"/>
    </row>
    <row r="4" spans="1:11" s="17" customFormat="1" hidden="1">
      <c r="A4" s="29" t="s">
        <v>13</v>
      </c>
      <c r="B4" s="30" t="s">
        <v>14</v>
      </c>
      <c r="C4" s="30" t="s">
        <v>10</v>
      </c>
      <c r="D4" s="30" t="s">
        <v>15</v>
      </c>
      <c r="E4" s="30"/>
      <c r="F4" s="31"/>
      <c r="G4" s="32"/>
      <c r="H4" s="30"/>
      <c r="I4" s="30"/>
      <c r="J4" s="30"/>
      <c r="K4" s="33"/>
    </row>
    <row r="5" spans="1:11">
      <c r="A5" s="51" t="s">
        <v>16</v>
      </c>
      <c r="B5" s="39" t="s">
        <v>9</v>
      </c>
      <c r="C5" s="39" t="s">
        <v>10</v>
      </c>
      <c r="D5" s="39" t="s">
        <v>17</v>
      </c>
      <c r="E5" s="39"/>
      <c r="F5" s="40" t="s">
        <v>148</v>
      </c>
      <c r="G5" s="40">
        <v>76.888000000000005</v>
      </c>
      <c r="H5" s="39" t="s">
        <v>135</v>
      </c>
      <c r="I5" s="39" t="s">
        <v>147</v>
      </c>
      <c r="J5" s="39"/>
      <c r="K5" s="39"/>
    </row>
    <row r="6" spans="1:11">
      <c r="A6" s="51" t="s">
        <v>18</v>
      </c>
      <c r="B6" s="39" t="s">
        <v>9</v>
      </c>
      <c r="C6" s="39" t="s">
        <v>10</v>
      </c>
      <c r="D6" s="39" t="s">
        <v>19</v>
      </c>
      <c r="E6" s="39" t="s">
        <v>12</v>
      </c>
      <c r="F6" s="40" t="s">
        <v>148</v>
      </c>
      <c r="G6" s="40">
        <v>78.665999999999997</v>
      </c>
      <c r="H6" s="39" t="s">
        <v>135</v>
      </c>
      <c r="I6" s="39" t="s">
        <v>147</v>
      </c>
      <c r="J6" s="39"/>
      <c r="K6" s="39"/>
    </row>
    <row r="7" spans="1:11" s="17" customFormat="1" hidden="1">
      <c r="A7" s="29" t="s">
        <v>20</v>
      </c>
      <c r="B7" s="30" t="s">
        <v>9</v>
      </c>
      <c r="C7" s="30" t="s">
        <v>10</v>
      </c>
      <c r="D7" s="30" t="s">
        <v>21</v>
      </c>
      <c r="E7" s="30"/>
      <c r="F7" s="31"/>
      <c r="G7" s="32"/>
      <c r="H7" s="30"/>
      <c r="I7" s="30"/>
      <c r="J7" s="30"/>
      <c r="K7" s="33"/>
    </row>
    <row r="8" spans="1:11">
      <c r="A8" s="39" t="s">
        <v>22</v>
      </c>
      <c r="B8" s="39" t="s">
        <v>23</v>
      </c>
      <c r="C8" s="39" t="s">
        <v>10</v>
      </c>
      <c r="D8" s="39" t="s">
        <v>24</v>
      </c>
      <c r="E8" s="39" t="s">
        <v>25</v>
      </c>
      <c r="F8" s="39" t="s">
        <v>118</v>
      </c>
      <c r="G8" s="41">
        <v>87.1</v>
      </c>
      <c r="H8" s="39" t="s">
        <v>134</v>
      </c>
      <c r="I8" s="39" t="s">
        <v>147</v>
      </c>
      <c r="J8" s="39"/>
      <c r="K8" s="39"/>
    </row>
    <row r="9" spans="1:11" s="17" customFormat="1" hidden="1">
      <c r="A9" s="22" t="s">
        <v>26</v>
      </c>
      <c r="B9" s="19" t="s">
        <v>27</v>
      </c>
      <c r="C9" s="19" t="s">
        <v>10</v>
      </c>
      <c r="D9" s="19" t="s">
        <v>28</v>
      </c>
      <c r="E9" s="19"/>
      <c r="F9" s="20"/>
      <c r="G9" s="21"/>
      <c r="H9" s="19"/>
      <c r="I9" s="19"/>
      <c r="J9" s="19"/>
      <c r="K9" s="23"/>
    </row>
    <row r="10" spans="1:11" s="17" customFormat="1" hidden="1">
      <c r="A10" s="29" t="s">
        <v>29</v>
      </c>
      <c r="B10" s="30" t="s">
        <v>9</v>
      </c>
      <c r="C10" s="30" t="s">
        <v>10</v>
      </c>
      <c r="D10" s="30" t="s">
        <v>28</v>
      </c>
      <c r="E10" s="30"/>
      <c r="F10" s="31"/>
      <c r="G10" s="32"/>
      <c r="H10" s="30"/>
      <c r="I10" s="30"/>
      <c r="J10" s="30"/>
      <c r="K10" s="33"/>
    </row>
    <row r="11" spans="1:11">
      <c r="A11" s="51" t="s">
        <v>30</v>
      </c>
      <c r="B11" s="39" t="s">
        <v>31</v>
      </c>
      <c r="C11" s="39" t="s">
        <v>10</v>
      </c>
      <c r="D11" s="39" t="s">
        <v>32</v>
      </c>
      <c r="E11" s="39" t="s">
        <v>33</v>
      </c>
      <c r="F11" s="40" t="s">
        <v>148</v>
      </c>
      <c r="G11" s="40">
        <v>76.888000000000005</v>
      </c>
      <c r="H11" s="39" t="s">
        <v>135</v>
      </c>
      <c r="I11" s="39" t="s">
        <v>147</v>
      </c>
      <c r="J11" s="39"/>
      <c r="K11" s="39"/>
    </row>
    <row r="12" spans="1:11" s="17" customFormat="1" hidden="1">
      <c r="A12" s="22" t="s">
        <v>34</v>
      </c>
      <c r="B12" s="19" t="s">
        <v>31</v>
      </c>
      <c r="C12" s="19" t="s">
        <v>10</v>
      </c>
      <c r="D12" s="19" t="s">
        <v>35</v>
      </c>
      <c r="E12" s="19"/>
      <c r="F12" s="20"/>
      <c r="G12" s="21"/>
      <c r="H12" s="19"/>
      <c r="I12" s="19"/>
      <c r="J12" s="19"/>
      <c r="K12" s="23"/>
    </row>
    <row r="13" spans="1:11" s="17" customFormat="1" hidden="1">
      <c r="A13" s="29" t="s">
        <v>36</v>
      </c>
      <c r="B13" s="30" t="s">
        <v>37</v>
      </c>
      <c r="C13" s="30" t="s">
        <v>10</v>
      </c>
      <c r="D13" s="30" t="s">
        <v>38</v>
      </c>
      <c r="E13" s="30"/>
      <c r="F13" s="31"/>
      <c r="G13" s="32"/>
      <c r="H13" s="30"/>
      <c r="I13" s="30"/>
      <c r="J13" s="30"/>
      <c r="K13" s="33"/>
    </row>
    <row r="14" spans="1:11">
      <c r="A14" s="51" t="s">
        <v>39</v>
      </c>
      <c r="B14" s="39" t="s">
        <v>27</v>
      </c>
      <c r="C14" s="39" t="s">
        <v>10</v>
      </c>
      <c r="D14" s="39" t="s">
        <v>40</v>
      </c>
      <c r="E14" s="39" t="s">
        <v>12</v>
      </c>
      <c r="F14" s="40" t="s">
        <v>148</v>
      </c>
      <c r="G14" s="40">
        <v>77.5</v>
      </c>
      <c r="H14" s="39" t="s">
        <v>135</v>
      </c>
      <c r="I14" s="39" t="s">
        <v>147</v>
      </c>
      <c r="J14" s="39"/>
      <c r="K14" s="39"/>
    </row>
    <row r="15" spans="1:11">
      <c r="A15" s="42" t="s">
        <v>41</v>
      </c>
      <c r="B15" s="42" t="s">
        <v>42</v>
      </c>
      <c r="C15" s="42" t="s">
        <v>10</v>
      </c>
      <c r="D15" s="42" t="s">
        <v>43</v>
      </c>
      <c r="E15" s="42" t="s">
        <v>25</v>
      </c>
      <c r="F15" s="39" t="s">
        <v>118</v>
      </c>
      <c r="G15" s="41">
        <v>79.099999999999994</v>
      </c>
      <c r="H15" s="39" t="s">
        <v>135</v>
      </c>
      <c r="I15" s="39" t="s">
        <v>147</v>
      </c>
      <c r="J15" s="39"/>
      <c r="K15" s="39"/>
    </row>
    <row r="16" spans="1:11">
      <c r="A16" s="52" t="s">
        <v>44</v>
      </c>
      <c r="B16" s="42" t="s">
        <v>45</v>
      </c>
      <c r="C16" s="42" t="s">
        <v>10</v>
      </c>
      <c r="D16" s="42" t="s">
        <v>46</v>
      </c>
      <c r="E16" s="42" t="s">
        <v>47</v>
      </c>
      <c r="F16" s="39" t="s">
        <v>145</v>
      </c>
      <c r="G16" s="43">
        <v>75.834000000000003</v>
      </c>
      <c r="H16" s="40" t="s">
        <v>135</v>
      </c>
      <c r="I16" s="39" t="s">
        <v>147</v>
      </c>
      <c r="J16" s="39"/>
      <c r="K16" s="39"/>
    </row>
    <row r="17" spans="1:11" s="17" customFormat="1" hidden="1">
      <c r="A17" s="29" t="s">
        <v>48</v>
      </c>
      <c r="B17" s="30" t="s">
        <v>49</v>
      </c>
      <c r="C17" s="30" t="s">
        <v>10</v>
      </c>
      <c r="D17" s="30" t="s">
        <v>50</v>
      </c>
      <c r="E17" s="30"/>
      <c r="F17" s="31"/>
      <c r="G17" s="32"/>
      <c r="H17" s="30"/>
      <c r="I17" s="30"/>
      <c r="J17" s="30"/>
      <c r="K17" s="33"/>
    </row>
    <row r="18" spans="1:11" s="17" customFormat="1" hidden="1">
      <c r="A18" s="29" t="s">
        <v>52</v>
      </c>
      <c r="B18" s="30" t="s">
        <v>31</v>
      </c>
      <c r="C18" s="30" t="s">
        <v>10</v>
      </c>
      <c r="D18" s="30" t="s">
        <v>53</v>
      </c>
      <c r="E18" s="30"/>
      <c r="F18" s="31"/>
      <c r="G18" s="32"/>
      <c r="H18" s="30"/>
      <c r="I18" s="30"/>
      <c r="J18" s="30"/>
      <c r="K18" s="33"/>
    </row>
    <row r="19" spans="1:11">
      <c r="A19" s="52" t="s">
        <v>54</v>
      </c>
      <c r="B19" s="42" t="s">
        <v>31</v>
      </c>
      <c r="C19" s="42" t="s">
        <v>10</v>
      </c>
      <c r="D19" s="42" t="s">
        <v>55</v>
      </c>
      <c r="E19" s="42" t="s">
        <v>33</v>
      </c>
      <c r="F19" s="40" t="s">
        <v>149</v>
      </c>
      <c r="G19" s="40">
        <v>78.665999999999997</v>
      </c>
      <c r="H19" s="39" t="s">
        <v>135</v>
      </c>
      <c r="I19" s="39" t="s">
        <v>147</v>
      </c>
      <c r="J19" s="39"/>
      <c r="K19" s="39"/>
    </row>
    <row r="20" spans="1:11">
      <c r="A20" s="52" t="s">
        <v>56</v>
      </c>
      <c r="B20" s="42" t="s">
        <v>27</v>
      </c>
      <c r="C20" s="42" t="s">
        <v>10</v>
      </c>
      <c r="D20" s="42" t="s">
        <v>57</v>
      </c>
      <c r="E20" s="42"/>
      <c r="F20" s="40" t="s">
        <v>148</v>
      </c>
      <c r="G20" s="40">
        <v>78.665999999999997</v>
      </c>
      <c r="H20" s="39" t="s">
        <v>135</v>
      </c>
      <c r="I20" s="39" t="s">
        <v>147</v>
      </c>
      <c r="J20" s="39"/>
      <c r="K20" s="39"/>
    </row>
    <row r="21" spans="1:11">
      <c r="A21" s="52" t="s">
        <v>58</v>
      </c>
      <c r="B21" s="42" t="s">
        <v>9</v>
      </c>
      <c r="C21" s="42" t="s">
        <v>10</v>
      </c>
      <c r="D21" s="42" t="s">
        <v>59</v>
      </c>
      <c r="E21" s="42" t="s">
        <v>12</v>
      </c>
      <c r="F21" s="40" t="s">
        <v>149</v>
      </c>
      <c r="G21" s="40">
        <v>75.111999999999995</v>
      </c>
      <c r="H21" s="39" t="s">
        <v>135</v>
      </c>
      <c r="I21" s="39" t="s">
        <v>147</v>
      </c>
      <c r="J21" s="39"/>
      <c r="K21" s="39"/>
    </row>
    <row r="22" spans="1:11" s="17" customFormat="1" hidden="1">
      <c r="A22" s="29" t="s">
        <v>60</v>
      </c>
      <c r="B22" s="30" t="s">
        <v>61</v>
      </c>
      <c r="C22" s="30" t="s">
        <v>10</v>
      </c>
      <c r="D22" s="30" t="s">
        <v>15</v>
      </c>
      <c r="E22" s="30"/>
      <c r="F22" s="31"/>
      <c r="G22" s="32"/>
      <c r="H22" s="30"/>
      <c r="I22" s="30"/>
      <c r="J22" s="30"/>
      <c r="K22" s="33"/>
    </row>
    <row r="23" spans="1:11">
      <c r="A23" s="42" t="s">
        <v>62</v>
      </c>
      <c r="B23" s="42" t="s">
        <v>63</v>
      </c>
      <c r="C23" s="42" t="s">
        <v>10</v>
      </c>
      <c r="D23" s="42" t="s">
        <v>64</v>
      </c>
      <c r="E23" s="42" t="s">
        <v>25</v>
      </c>
      <c r="F23" s="39" t="s">
        <v>118</v>
      </c>
      <c r="G23" s="41">
        <v>92.8</v>
      </c>
      <c r="H23" s="39" t="s">
        <v>134</v>
      </c>
      <c r="I23" s="39" t="s">
        <v>147</v>
      </c>
      <c r="J23" s="39"/>
      <c r="K23" s="39"/>
    </row>
    <row r="24" spans="1:11">
      <c r="A24" s="52" t="s">
        <v>65</v>
      </c>
      <c r="B24" s="42" t="s">
        <v>27</v>
      </c>
      <c r="C24" s="42" t="s">
        <v>10</v>
      </c>
      <c r="D24" s="42" t="s">
        <v>40</v>
      </c>
      <c r="E24" s="42" t="s">
        <v>12</v>
      </c>
      <c r="F24" s="40" t="s">
        <v>149</v>
      </c>
      <c r="G24" s="40">
        <v>75.555999999999997</v>
      </c>
      <c r="H24" s="39" t="s">
        <v>135</v>
      </c>
      <c r="I24" s="39" t="s">
        <v>147</v>
      </c>
      <c r="J24" s="39"/>
      <c r="K24" s="39"/>
    </row>
    <row r="25" spans="1:11" s="17" customFormat="1" hidden="1">
      <c r="A25" s="22" t="s">
        <v>66</v>
      </c>
      <c r="B25" s="19" t="s">
        <v>27</v>
      </c>
      <c r="C25" s="19" t="s">
        <v>10</v>
      </c>
      <c r="D25" s="19" t="s">
        <v>35</v>
      </c>
      <c r="E25" s="19"/>
      <c r="F25" s="20"/>
      <c r="G25" s="21"/>
      <c r="H25" s="19"/>
      <c r="I25" s="19"/>
      <c r="J25" s="19"/>
      <c r="K25" s="23"/>
    </row>
    <row r="26" spans="1:11" s="17" customFormat="1" hidden="1">
      <c r="A26" s="22" t="s">
        <v>67</v>
      </c>
      <c r="B26" s="19" t="s">
        <v>51</v>
      </c>
      <c r="C26" s="19" t="s">
        <v>10</v>
      </c>
      <c r="D26" s="19" t="s">
        <v>38</v>
      </c>
      <c r="E26" s="19"/>
      <c r="F26" s="20"/>
      <c r="G26" s="21"/>
      <c r="H26" s="19"/>
      <c r="I26" s="19"/>
      <c r="J26" s="19"/>
      <c r="K26" s="23"/>
    </row>
    <row r="27" spans="1:11" s="17" customFormat="1" hidden="1">
      <c r="A27" s="22" t="s">
        <v>68</v>
      </c>
      <c r="B27" s="19" t="s">
        <v>69</v>
      </c>
      <c r="C27" s="19" t="s">
        <v>10</v>
      </c>
      <c r="D27" s="19" t="s">
        <v>70</v>
      </c>
      <c r="E27" s="19"/>
      <c r="F27" s="20"/>
      <c r="G27" s="21"/>
      <c r="H27" s="19"/>
      <c r="I27" s="19"/>
      <c r="J27" s="19"/>
      <c r="K27" s="23"/>
    </row>
    <row r="28" spans="1:11" s="17" customFormat="1" hidden="1">
      <c r="A28" s="29" t="s">
        <v>71</v>
      </c>
      <c r="B28" s="30" t="s">
        <v>27</v>
      </c>
      <c r="C28" s="30" t="s">
        <v>10</v>
      </c>
      <c r="D28" s="30" t="s">
        <v>72</v>
      </c>
      <c r="E28" s="30"/>
      <c r="F28" s="31"/>
      <c r="G28" s="32"/>
      <c r="H28" s="30"/>
      <c r="I28" s="30"/>
      <c r="J28" s="30"/>
      <c r="K28" s="33"/>
    </row>
    <row r="29" spans="1:11">
      <c r="A29" s="52" t="s">
        <v>73</v>
      </c>
      <c r="B29" s="42" t="s">
        <v>27</v>
      </c>
      <c r="C29" s="42" t="s">
        <v>10</v>
      </c>
      <c r="D29" s="42" t="s">
        <v>74</v>
      </c>
      <c r="E29" s="42" t="s">
        <v>12</v>
      </c>
      <c r="F29" s="40" t="s">
        <v>149</v>
      </c>
      <c r="G29" s="40">
        <v>79.111999999999995</v>
      </c>
      <c r="H29" s="39" t="s">
        <v>135</v>
      </c>
      <c r="I29" s="39" t="s">
        <v>147</v>
      </c>
      <c r="J29" s="39"/>
      <c r="K29" s="39"/>
    </row>
    <row r="30" spans="1:11">
      <c r="A30" s="52" t="s">
        <v>75</v>
      </c>
      <c r="B30" s="42" t="s">
        <v>27</v>
      </c>
      <c r="C30" s="42" t="s">
        <v>10</v>
      </c>
      <c r="D30" s="42" t="s">
        <v>76</v>
      </c>
      <c r="E30" s="42" t="s">
        <v>12</v>
      </c>
      <c r="F30" s="40" t="s">
        <v>149</v>
      </c>
      <c r="G30" s="40">
        <v>80.888000000000005</v>
      </c>
      <c r="H30" s="39" t="s">
        <v>135</v>
      </c>
      <c r="I30" s="39" t="s">
        <v>147</v>
      </c>
      <c r="J30" s="39"/>
      <c r="K30" s="39"/>
    </row>
    <row r="31" spans="1:11">
      <c r="A31" s="52" t="s">
        <v>77</v>
      </c>
      <c r="B31" s="42" t="s">
        <v>31</v>
      </c>
      <c r="C31" s="42" t="s">
        <v>10</v>
      </c>
      <c r="D31" s="42" t="s">
        <v>78</v>
      </c>
      <c r="E31" s="42" t="s">
        <v>33</v>
      </c>
      <c r="F31" s="40" t="s">
        <v>148</v>
      </c>
      <c r="G31" s="40">
        <v>75.555999999999997</v>
      </c>
      <c r="H31" s="39" t="s">
        <v>135</v>
      </c>
      <c r="I31" s="39" t="s">
        <v>147</v>
      </c>
      <c r="J31" s="39"/>
      <c r="K31" s="39"/>
    </row>
    <row r="32" spans="1:11" s="17" customFormat="1" hidden="1">
      <c r="A32" s="29" t="s">
        <v>82</v>
      </c>
      <c r="B32" s="30" t="s">
        <v>31</v>
      </c>
      <c r="C32" s="30" t="s">
        <v>10</v>
      </c>
      <c r="D32" s="30" t="s">
        <v>83</v>
      </c>
      <c r="E32" s="30" t="s">
        <v>81</v>
      </c>
      <c r="F32" s="31"/>
      <c r="G32" s="32"/>
      <c r="H32" s="30"/>
      <c r="I32" s="30"/>
      <c r="J32" s="30"/>
      <c r="K32" s="33"/>
    </row>
    <row r="33" spans="1:11">
      <c r="A33" s="52" t="s">
        <v>79</v>
      </c>
      <c r="B33" s="42" t="s">
        <v>45</v>
      </c>
      <c r="C33" s="42" t="s">
        <v>10</v>
      </c>
      <c r="D33" s="42" t="s">
        <v>80</v>
      </c>
      <c r="E33" s="42" t="s">
        <v>146</v>
      </c>
      <c r="F33" s="40" t="s">
        <v>145</v>
      </c>
      <c r="G33" s="43">
        <v>85.834000000000003</v>
      </c>
      <c r="H33" s="40" t="s">
        <v>134</v>
      </c>
      <c r="I33" s="39" t="s">
        <v>147</v>
      </c>
      <c r="J33" s="39"/>
      <c r="K33" s="39"/>
    </row>
    <row r="34" spans="1:11" s="17" customFormat="1" hidden="1">
      <c r="A34" s="22" t="s">
        <v>84</v>
      </c>
      <c r="B34" s="19" t="s">
        <v>9</v>
      </c>
      <c r="C34" s="19" t="s">
        <v>10</v>
      </c>
      <c r="D34" s="19" t="s">
        <v>85</v>
      </c>
      <c r="E34" s="19"/>
      <c r="F34" s="20"/>
      <c r="G34" s="21"/>
      <c r="H34" s="19"/>
      <c r="I34" s="19"/>
      <c r="J34" s="19"/>
      <c r="K34" s="23"/>
    </row>
    <row r="35" spans="1:11" s="17" customFormat="1" hidden="1">
      <c r="A35" s="22" t="s">
        <v>86</v>
      </c>
      <c r="B35" s="19" t="s">
        <v>87</v>
      </c>
      <c r="C35" s="19" t="s">
        <v>10</v>
      </c>
      <c r="D35" s="19" t="s">
        <v>88</v>
      </c>
      <c r="E35" s="19"/>
      <c r="F35" s="20"/>
      <c r="G35" s="21"/>
      <c r="H35" s="19"/>
      <c r="I35" s="19"/>
      <c r="J35" s="19"/>
      <c r="K35" s="23"/>
    </row>
    <row r="36" spans="1:11" s="17" customFormat="1" hidden="1">
      <c r="A36" s="29" t="s">
        <v>89</v>
      </c>
      <c r="B36" s="30" t="s">
        <v>45</v>
      </c>
      <c r="C36" s="30" t="s">
        <v>10</v>
      </c>
      <c r="D36" s="30" t="s">
        <v>90</v>
      </c>
      <c r="E36" s="30"/>
      <c r="F36" s="31"/>
      <c r="G36" s="32"/>
      <c r="H36" s="30"/>
      <c r="I36" s="30"/>
      <c r="J36" s="30"/>
      <c r="K36" s="33"/>
    </row>
    <row r="37" spans="1:11">
      <c r="A37" s="52" t="s">
        <v>91</v>
      </c>
      <c r="B37" s="42" t="s">
        <v>31</v>
      </c>
      <c r="C37" s="42" t="s">
        <v>10</v>
      </c>
      <c r="D37" s="42" t="s">
        <v>92</v>
      </c>
      <c r="E37" s="42" t="s">
        <v>33</v>
      </c>
      <c r="F37" s="40" t="s">
        <v>149</v>
      </c>
      <c r="G37" s="40">
        <v>78.665999999999997</v>
      </c>
      <c r="H37" s="39" t="s">
        <v>135</v>
      </c>
      <c r="I37" s="39" t="s">
        <v>147</v>
      </c>
      <c r="J37" s="39"/>
      <c r="K37" s="39"/>
    </row>
    <row r="38" spans="1:11">
      <c r="A38" s="52" t="s">
        <v>93</v>
      </c>
      <c r="B38" s="42" t="s">
        <v>94</v>
      </c>
      <c r="C38" s="42" t="s">
        <v>10</v>
      </c>
      <c r="D38" s="42" t="s">
        <v>95</v>
      </c>
      <c r="E38" s="42" t="s">
        <v>33</v>
      </c>
      <c r="F38" s="40" t="s">
        <v>149</v>
      </c>
      <c r="G38" s="40">
        <v>78.665999999999997</v>
      </c>
      <c r="H38" s="39" t="s">
        <v>135</v>
      </c>
      <c r="I38" s="39" t="s">
        <v>147</v>
      </c>
      <c r="J38" s="39"/>
      <c r="K38" s="39"/>
    </row>
    <row r="39" spans="1:11" s="17" customFormat="1" hidden="1">
      <c r="A39" s="29" t="s">
        <v>96</v>
      </c>
      <c r="B39" s="30" t="s">
        <v>27</v>
      </c>
      <c r="C39" s="30" t="s">
        <v>10</v>
      </c>
      <c r="D39" s="30" t="s">
        <v>97</v>
      </c>
      <c r="E39" s="30"/>
      <c r="F39" s="31"/>
      <c r="G39" s="32"/>
      <c r="H39" s="30"/>
      <c r="I39" s="30"/>
      <c r="J39" s="30"/>
      <c r="K39" s="33"/>
    </row>
    <row r="40" spans="1:11">
      <c r="A40" s="51" t="s">
        <v>98</v>
      </c>
      <c r="B40" s="39" t="s">
        <v>27</v>
      </c>
      <c r="C40" s="39" t="s">
        <v>10</v>
      </c>
      <c r="D40" s="39" t="s">
        <v>99</v>
      </c>
      <c r="E40" s="39" t="s">
        <v>12</v>
      </c>
      <c r="F40" s="40" t="s">
        <v>145</v>
      </c>
      <c r="G40" s="40">
        <v>80.888000000000005</v>
      </c>
      <c r="H40" s="39" t="s">
        <v>135</v>
      </c>
      <c r="I40" s="39" t="s">
        <v>147</v>
      </c>
      <c r="J40" s="39"/>
      <c r="K40" s="39"/>
    </row>
    <row r="41" spans="1:11" s="17" customFormat="1" hidden="1">
      <c r="A41" s="29" t="s">
        <v>100</v>
      </c>
      <c r="B41" s="30" t="s">
        <v>9</v>
      </c>
      <c r="C41" s="30" t="s">
        <v>10</v>
      </c>
      <c r="D41" s="30" t="s">
        <v>101</v>
      </c>
      <c r="E41" s="30"/>
      <c r="F41" s="31"/>
      <c r="G41" s="32"/>
      <c r="H41" s="30"/>
      <c r="I41" s="30"/>
      <c r="J41" s="30"/>
      <c r="K41" s="33"/>
    </row>
    <row r="42" spans="1:11">
      <c r="A42" s="51" t="s">
        <v>102</v>
      </c>
      <c r="B42" s="39" t="s">
        <v>27</v>
      </c>
      <c r="C42" s="39" t="s">
        <v>10</v>
      </c>
      <c r="D42" s="39" t="s">
        <v>103</v>
      </c>
      <c r="E42" s="39" t="s">
        <v>12</v>
      </c>
      <c r="F42" s="40" t="s">
        <v>148</v>
      </c>
      <c r="G42" s="40">
        <v>77.778000000000006</v>
      </c>
      <c r="H42" s="39" t="s">
        <v>135</v>
      </c>
      <c r="I42" s="39" t="s">
        <v>147</v>
      </c>
      <c r="J42" s="39"/>
      <c r="K42" s="39"/>
    </row>
    <row r="43" spans="1:11" s="17" customFormat="1" hidden="1">
      <c r="A43" s="29" t="s">
        <v>104</v>
      </c>
      <c r="B43" s="30" t="s">
        <v>9</v>
      </c>
      <c r="C43" s="30" t="s">
        <v>10</v>
      </c>
      <c r="D43" s="30" t="s">
        <v>105</v>
      </c>
      <c r="E43" s="30"/>
      <c r="F43" s="31"/>
      <c r="G43" s="32"/>
      <c r="H43" s="30"/>
      <c r="I43" s="30"/>
      <c r="J43" s="30"/>
      <c r="K43" s="33"/>
    </row>
    <row r="44" spans="1:11">
      <c r="A44" s="51" t="s">
        <v>106</v>
      </c>
      <c r="B44" s="39" t="s">
        <v>31</v>
      </c>
      <c r="C44" s="39" t="s">
        <v>10</v>
      </c>
      <c r="D44" s="39" t="s">
        <v>107</v>
      </c>
      <c r="E44" s="39" t="s">
        <v>33</v>
      </c>
      <c r="F44" s="40" t="s">
        <v>148</v>
      </c>
      <c r="G44" s="40">
        <v>78.221999999999994</v>
      </c>
      <c r="H44" s="39" t="s">
        <v>135</v>
      </c>
      <c r="I44" s="39" t="s">
        <v>147</v>
      </c>
      <c r="J44" s="39"/>
      <c r="K44" s="39"/>
    </row>
    <row r="45" spans="1:11">
      <c r="A45" s="39" t="s">
        <v>108</v>
      </c>
      <c r="B45" s="39" t="s">
        <v>109</v>
      </c>
      <c r="C45" s="39" t="s">
        <v>10</v>
      </c>
      <c r="D45" s="39" t="s">
        <v>110</v>
      </c>
      <c r="E45" s="39" t="s">
        <v>111</v>
      </c>
      <c r="F45" s="39" t="s">
        <v>118</v>
      </c>
      <c r="G45" s="41">
        <v>90</v>
      </c>
      <c r="H45" s="39" t="s">
        <v>134</v>
      </c>
      <c r="I45" s="39" t="s">
        <v>147</v>
      </c>
      <c r="J45" s="39"/>
      <c r="K45" s="39"/>
    </row>
    <row r="46" spans="1:11">
      <c r="A46" s="39" t="s">
        <v>112</v>
      </c>
      <c r="B46" s="39" t="s">
        <v>61</v>
      </c>
      <c r="C46" s="39" t="s">
        <v>10</v>
      </c>
      <c r="D46" s="39" t="s">
        <v>113</v>
      </c>
      <c r="E46" s="39" t="s">
        <v>114</v>
      </c>
      <c r="F46" s="39" t="s">
        <v>118</v>
      </c>
      <c r="G46" s="41">
        <v>84</v>
      </c>
      <c r="H46" s="39" t="s">
        <v>135</v>
      </c>
      <c r="I46" s="39" t="s">
        <v>147</v>
      </c>
      <c r="J46" s="39"/>
      <c r="K46" s="39"/>
    </row>
    <row r="47" spans="1:11" s="17" customFormat="1" ht="15.75" hidden="1" thickBot="1">
      <c r="A47" s="24" t="s">
        <v>115</v>
      </c>
      <c r="B47" s="25" t="s">
        <v>37</v>
      </c>
      <c r="C47" s="25" t="s">
        <v>10</v>
      </c>
      <c r="D47" s="25" t="s">
        <v>116</v>
      </c>
      <c r="E47" s="25"/>
      <c r="F47" s="26"/>
      <c r="G47" s="27"/>
      <c r="H47" s="25"/>
      <c r="I47" s="25"/>
      <c r="J47" s="25"/>
      <c r="K47" s="28"/>
    </row>
    <row r="48" spans="1:11" hidden="1">
      <c r="A48" s="44"/>
      <c r="B48" s="44"/>
      <c r="C48" s="44"/>
      <c r="D48" s="44"/>
      <c r="E48" s="44"/>
      <c r="F48" s="44"/>
      <c r="G48" s="45">
        <f>+AVERAGE(G3:G46)</f>
        <v>80.025333333333322</v>
      </c>
      <c r="H48" s="44"/>
      <c r="I48" s="44"/>
      <c r="J48" s="44"/>
      <c r="K48" s="44"/>
    </row>
    <row r="50" spans="1:6">
      <c r="A50" s="47" t="s">
        <v>133</v>
      </c>
      <c r="B50" s="48" t="s">
        <v>134</v>
      </c>
      <c r="C50" s="58" t="s">
        <v>135</v>
      </c>
      <c r="D50" s="59"/>
      <c r="E50" s="49" t="s">
        <v>136</v>
      </c>
      <c r="F50" s="18" t="s">
        <v>142</v>
      </c>
    </row>
    <row r="51" spans="1:6">
      <c r="A51" s="50" t="s">
        <v>137</v>
      </c>
      <c r="B51" s="50" t="s">
        <v>138</v>
      </c>
      <c r="C51" s="60" t="s">
        <v>139</v>
      </c>
      <c r="D51" s="61"/>
      <c r="E51" s="50" t="s">
        <v>141</v>
      </c>
      <c r="F51" s="18">
        <v>0</v>
      </c>
    </row>
  </sheetData>
  <autoFilter ref="A2:K48" xr:uid="{B559F86C-760D-4B26-8CAF-DF229087BCF6}">
    <filterColumn colId="3">
      <filters>
        <filter val="2017-01-02"/>
        <filter val="2017-08-28"/>
        <filter val="2017-11-01"/>
        <filter val="2018-06-10"/>
        <filter val="2019-01-16"/>
        <filter val="2019-02-18"/>
        <filter val="2019-03-01"/>
        <filter val="2019-05-22"/>
        <filter val="2019-06-10"/>
        <filter val="2019-10-11"/>
        <filter val="2020-02-17"/>
        <filter val="2020-03-10"/>
        <filter val="2020-09-03"/>
        <filter val="2020-10-31"/>
        <filter val="2021-04-06"/>
        <filter val="2022-01-14"/>
        <filter val="2022-01-27"/>
        <filter val="2022-02-18"/>
        <filter val="2022-04-11"/>
        <filter val="2022-05-02"/>
        <filter val="2022-05-06"/>
        <filter val="2022-06-09"/>
        <filter val="2022-07-07"/>
        <filter val="2022-07-18"/>
      </filters>
    </filterColumn>
  </autoFilter>
  <mergeCells count="3">
    <mergeCell ref="A1:K1"/>
    <mergeCell ref="C50:D50"/>
    <mergeCell ref="C51:D51"/>
  </mergeCells>
  <conditionalFormatting sqref="E50:E51">
    <cfRule type="cellIs" dxfId="10" priority="7" stopIfTrue="1" operator="equal">
      <formula>0</formula>
    </cfRule>
    <cfRule type="cellIs" dxfId="9" priority="8" stopIfTrue="1" operator="between">
      <formula>0.1</formula>
      <formula>69.9</formula>
    </cfRule>
    <cfRule type="cellIs" dxfId="8" priority="9" stopIfTrue="1" operator="between">
      <formula>70</formula>
      <formula>84.9</formula>
    </cfRule>
    <cfRule type="cellIs" dxfId="7" priority="10" stopIfTrue="1" operator="between">
      <formula>85</formula>
      <formula>94.9</formula>
    </cfRule>
    <cfRule type="cellIs" dxfId="6" priority="12" stopIfTrue="1" operator="between">
      <formula>85</formula>
      <formula>94.9</formula>
    </cfRule>
    <cfRule type="cellIs" dxfId="5" priority="13" stopIfTrue="1" operator="between">
      <formula>85</formula>
      <formula>"94.9"</formula>
    </cfRule>
    <cfRule type="cellIs" dxfId="4" priority="14" stopIfTrue="1" operator="greaterThan">
      <formula>95</formula>
    </cfRule>
  </conditionalFormatting>
  <conditionalFormatting sqref="E50:E51">
    <cfRule type="cellIs" dxfId="3" priority="11" stopIfTrue="1" operator="greaterThan">
      <formula>95</formula>
    </cfRule>
  </conditionalFormatting>
  <conditionalFormatting sqref="G3:G46">
    <cfRule type="cellIs" dxfId="2" priority="4" operator="between">
      <formula>70</formula>
      <formula>84.9</formula>
    </cfRule>
    <cfRule type="cellIs" dxfId="1" priority="5" operator="between">
      <formula>85</formula>
      <formula>94.9</formula>
    </cfRule>
    <cfRule type="cellIs" dxfId="0" priority="6" operator="greaterThan">
      <formula>95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DFAC-1D87-4B76-9C1B-210E0DB20939}">
  <dimension ref="A1:K17"/>
  <sheetViews>
    <sheetView workbookViewId="0">
      <selection activeCell="E33" sqref="E33"/>
    </sheetView>
  </sheetViews>
  <sheetFormatPr baseColWidth="10" defaultRowHeight="15"/>
  <cols>
    <col min="1" max="1" width="19.85546875" style="3" customWidth="1"/>
    <col min="2" max="2" width="46" customWidth="1"/>
    <col min="3" max="4" width="19.28515625" customWidth="1"/>
    <col min="5" max="5" width="16.5703125" customWidth="1"/>
  </cols>
  <sheetData>
    <row r="1" spans="1:11" ht="42">
      <c r="A1" s="11" t="s">
        <v>119</v>
      </c>
      <c r="B1" s="12" t="s">
        <v>120</v>
      </c>
      <c r="C1" s="11" t="s">
        <v>121</v>
      </c>
      <c r="D1" s="11" t="s">
        <v>131</v>
      </c>
      <c r="E1" s="13" t="s">
        <v>122</v>
      </c>
      <c r="H1" s="62" t="s">
        <v>132</v>
      </c>
      <c r="I1" s="62"/>
      <c r="J1" s="62"/>
      <c r="K1" s="62"/>
    </row>
    <row r="2" spans="1:11" ht="36">
      <c r="A2" s="6" t="s">
        <v>123</v>
      </c>
      <c r="B2" s="7" t="s">
        <v>63</v>
      </c>
      <c r="C2" s="8">
        <v>1</v>
      </c>
      <c r="D2" s="16">
        <v>1</v>
      </c>
      <c r="E2" s="14">
        <f>+C2/$C$17*100</f>
        <v>4.1666666666666661</v>
      </c>
      <c r="H2" s="53" t="s">
        <v>133</v>
      </c>
      <c r="I2" s="53" t="s">
        <v>134</v>
      </c>
      <c r="J2" s="53" t="s">
        <v>135</v>
      </c>
      <c r="K2" s="53" t="s">
        <v>136</v>
      </c>
    </row>
    <row r="3" spans="1:11">
      <c r="A3" s="65" t="s">
        <v>124</v>
      </c>
      <c r="B3" s="4" t="s">
        <v>130</v>
      </c>
      <c r="C3" s="5">
        <v>0</v>
      </c>
      <c r="D3" s="5">
        <v>0</v>
      </c>
      <c r="E3" s="14">
        <f t="shared" ref="E3:E16" si="0">+C3/$C$17*100</f>
        <v>0</v>
      </c>
      <c r="H3" s="2" t="s">
        <v>137</v>
      </c>
      <c r="I3" s="2" t="s">
        <v>138</v>
      </c>
      <c r="J3" s="2" t="s">
        <v>139</v>
      </c>
      <c r="K3" s="2" t="s">
        <v>140</v>
      </c>
    </row>
    <row r="4" spans="1:11">
      <c r="A4" s="65"/>
      <c r="B4" s="4" t="s">
        <v>14</v>
      </c>
      <c r="C4" s="5">
        <v>0</v>
      </c>
      <c r="D4" s="5">
        <v>0</v>
      </c>
      <c r="E4" s="14">
        <f t="shared" si="0"/>
        <v>0</v>
      </c>
      <c r="H4" s="1">
        <v>0</v>
      </c>
      <c r="I4" s="1">
        <v>4</v>
      </c>
      <c r="J4" s="1">
        <v>20</v>
      </c>
      <c r="K4" s="1">
        <v>0</v>
      </c>
    </row>
    <row r="5" spans="1:11">
      <c r="A5" s="65"/>
      <c r="B5" s="4" t="s">
        <v>27</v>
      </c>
      <c r="C5" s="5">
        <v>7</v>
      </c>
      <c r="D5" s="5">
        <v>7</v>
      </c>
      <c r="E5" s="14">
        <f t="shared" si="0"/>
        <v>29.166666666666668</v>
      </c>
      <c r="H5" s="63" t="s">
        <v>150</v>
      </c>
      <c r="I5" s="64"/>
      <c r="J5" s="64"/>
      <c r="K5" s="64"/>
    </row>
    <row r="6" spans="1:11">
      <c r="A6" s="65"/>
      <c r="B6" s="4" t="s">
        <v>9</v>
      </c>
      <c r="C6" s="5">
        <v>4</v>
      </c>
      <c r="D6" s="5">
        <v>4</v>
      </c>
      <c r="E6" s="14">
        <f t="shared" si="0"/>
        <v>16.666666666666664</v>
      </c>
    </row>
    <row r="7" spans="1:11">
      <c r="A7" s="65"/>
      <c r="B7" s="4" t="s">
        <v>31</v>
      </c>
      <c r="C7" s="5">
        <v>5</v>
      </c>
      <c r="D7" s="5">
        <v>5</v>
      </c>
      <c r="E7" s="14">
        <f t="shared" si="0"/>
        <v>20.833333333333336</v>
      </c>
    </row>
    <row r="8" spans="1:11">
      <c r="A8" s="66" t="s">
        <v>125</v>
      </c>
      <c r="B8" s="7" t="s">
        <v>87</v>
      </c>
      <c r="C8" s="8">
        <v>0</v>
      </c>
      <c r="D8" s="8">
        <v>0</v>
      </c>
      <c r="E8" s="14">
        <f t="shared" si="0"/>
        <v>0</v>
      </c>
    </row>
    <row r="9" spans="1:11">
      <c r="A9" s="66"/>
      <c r="B9" s="7" t="s">
        <v>61</v>
      </c>
      <c r="C9" s="8">
        <v>1</v>
      </c>
      <c r="D9" s="16">
        <v>1</v>
      </c>
      <c r="E9" s="14">
        <f t="shared" si="0"/>
        <v>4.1666666666666661</v>
      </c>
    </row>
    <row r="10" spans="1:11">
      <c r="A10" s="66"/>
      <c r="B10" s="7" t="s">
        <v>37</v>
      </c>
      <c r="C10" s="8">
        <v>0</v>
      </c>
      <c r="D10" s="8">
        <v>0</v>
      </c>
      <c r="E10" s="14">
        <f t="shared" si="0"/>
        <v>0</v>
      </c>
    </row>
    <row r="11" spans="1:11">
      <c r="A11" s="65" t="s">
        <v>126</v>
      </c>
      <c r="B11" s="4" t="s">
        <v>42</v>
      </c>
      <c r="C11" s="5">
        <v>1</v>
      </c>
      <c r="D11" s="5">
        <v>1</v>
      </c>
      <c r="E11" s="14">
        <f t="shared" si="0"/>
        <v>4.1666666666666661</v>
      </c>
    </row>
    <row r="12" spans="1:11">
      <c r="A12" s="65"/>
      <c r="B12" s="4" t="s">
        <v>49</v>
      </c>
      <c r="C12" s="5">
        <v>0</v>
      </c>
      <c r="D12" s="5">
        <v>0</v>
      </c>
      <c r="E12" s="14">
        <f t="shared" si="0"/>
        <v>0</v>
      </c>
    </row>
    <row r="13" spans="1:11">
      <c r="A13" s="65"/>
      <c r="B13" s="4" t="s">
        <v>69</v>
      </c>
      <c r="C13" s="5">
        <v>0</v>
      </c>
      <c r="D13" s="5">
        <v>0</v>
      </c>
      <c r="E13" s="14">
        <f t="shared" si="0"/>
        <v>0</v>
      </c>
    </row>
    <row r="14" spans="1:11">
      <c r="A14" s="65"/>
      <c r="B14" s="4" t="s">
        <v>109</v>
      </c>
      <c r="C14" s="5">
        <v>1</v>
      </c>
      <c r="D14" s="5">
        <v>1</v>
      </c>
      <c r="E14" s="14">
        <f t="shared" si="0"/>
        <v>4.1666666666666661</v>
      </c>
    </row>
    <row r="15" spans="1:11">
      <c r="A15" s="66" t="s">
        <v>127</v>
      </c>
      <c r="B15" s="7" t="s">
        <v>23</v>
      </c>
      <c r="C15" s="8">
        <v>1</v>
      </c>
      <c r="D15" s="16">
        <v>1</v>
      </c>
      <c r="E15" s="14">
        <f t="shared" si="0"/>
        <v>4.1666666666666661</v>
      </c>
    </row>
    <row r="16" spans="1:11">
      <c r="A16" s="66"/>
      <c r="B16" s="7" t="s">
        <v>129</v>
      </c>
      <c r="C16" s="8">
        <v>3</v>
      </c>
      <c r="D16" s="8">
        <v>3</v>
      </c>
      <c r="E16" s="14">
        <f t="shared" si="0"/>
        <v>12.5</v>
      </c>
    </row>
    <row r="17" spans="1:5" ht="18.75">
      <c r="A17" s="9" t="s">
        <v>128</v>
      </c>
      <c r="B17" s="10"/>
      <c r="C17" s="10">
        <f>SUM(C2:C16)</f>
        <v>24</v>
      </c>
      <c r="D17" s="10">
        <f>SUM(D2:D16)</f>
        <v>24</v>
      </c>
      <c r="E17" s="15">
        <f>SUM(E2:E16)</f>
        <v>100.00000000000003</v>
      </c>
    </row>
  </sheetData>
  <mergeCells count="6">
    <mergeCell ref="A15:A16"/>
    <mergeCell ref="H1:K1"/>
    <mergeCell ref="H5:K5"/>
    <mergeCell ref="A3:A7"/>
    <mergeCell ref="A8:A10"/>
    <mergeCell ref="A11:A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</vt:lpstr>
      <vt:lpstr>Analisis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hseq tse sas</dc:creator>
  <cp:lastModifiedBy>hseq tse sas</cp:lastModifiedBy>
  <dcterms:created xsi:type="dcterms:W3CDTF">2023-06-07T14:47:25Z</dcterms:created>
  <dcterms:modified xsi:type="dcterms:W3CDTF">2023-08-01T20:07:41Z</dcterms:modified>
</cp:coreProperties>
</file>