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opas\Escritorio\"/>
    </mc:Choice>
  </mc:AlternateContent>
  <xr:revisionPtr revIDLastSave="0" documentId="13_ncr:1_{95865C34-5AA9-42C3-8C0D-F4856083F5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 Trabajo Anual" sheetId="16" r:id="rId1"/>
    <sheet name="Porcentaje de Avance" sheetId="17" r:id="rId2"/>
    <sheet name="Informe Gestión" sheetId="18" state="hidden" r:id="rId3"/>
  </sheets>
  <definedNames>
    <definedName name="_xlnm._FilterDatabase" localSheetId="0" hidden="1">'Plan Trabajo Anual'!$A$1:$AG$37</definedName>
    <definedName name="_xlnm.Print_Area" localSheetId="1">'Porcentaje de Avance'!$A$1:$J$54</definedName>
    <definedName name="Excel_BuiltIn_Print_Area_1_1">#REF!</definedName>
    <definedName name="Excel_BuiltIn_Print_Area_1_1_1">#REF!</definedName>
    <definedName name="Excel_BuiltIn_Print_Area_1_1_1_1">#REF!</definedName>
    <definedName name="Excel_BuiltIn_Print_Area_1_1_1_1_1">"$#REF!.$A$1:$Z$56"</definedName>
    <definedName name="Excel_BuiltIn_Print_Area_2_1">#REF!</definedName>
    <definedName name="Excel_BuiltIn_Print_Area_2_1_1">#REF!</definedName>
    <definedName name="Excel_BuiltIn_Print_Area_2_1_1_1">#REF!</definedName>
    <definedName name="Excel_BuiltIn_Print_Area_3">#REF!</definedName>
    <definedName name="Excel_BuiltIn_Print_Area_3_1">#REF!</definedName>
    <definedName name="Excel_BuiltIn_Print_Area_3_1_1">#REF!</definedName>
    <definedName name="Excel_BuiltIn_Print_Area_3_1_1_1">#REF!</definedName>
    <definedName name="Excel_BuiltIn_Print_Area_4_1">#REF!</definedName>
    <definedName name="Excel_BuiltIn_Print_Area_4_1_1">#REF!</definedName>
    <definedName name="Excel_BuiltIn_Print_Area_4_1_1_1">"$#REF!.$A$1:$Z$37"</definedName>
    <definedName name="Excel_BuiltIn_Print_Area_5">"$#REF!.$A$1:$AJ$52"</definedName>
    <definedName name="Excel_BuiltIn_Print_Area_5_1">"$#REF!.$A$1:$Z$52"</definedName>
    <definedName name="Excel_BuiltIn_Print_Area_5_1_1">"$#REF!.$A$1:$Z$53"</definedName>
    <definedName name="Excel_BuiltIn_Print_Area_6_1">"$#REF!.$A$1:$Z$49"</definedName>
    <definedName name="Excel_BuiltIn_Print_Area_6_1_1">"$#REF!.$A$1:$Z$38"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1" i="16" l="1"/>
  <c r="AD11" i="16"/>
  <c r="AC12" i="16"/>
  <c r="AD12" i="16"/>
  <c r="AC13" i="16"/>
  <c r="AD13" i="16"/>
  <c r="AC14" i="16"/>
  <c r="AD14" i="16"/>
  <c r="AC15" i="16"/>
  <c r="AD15" i="16"/>
  <c r="AC16" i="16"/>
  <c r="AD16" i="16"/>
  <c r="AC17" i="16"/>
  <c r="AD17" i="16"/>
  <c r="AC18" i="16"/>
  <c r="AD18" i="16"/>
  <c r="AC19" i="16"/>
  <c r="AD19" i="16"/>
  <c r="AC20" i="16"/>
  <c r="AD20" i="16"/>
  <c r="AC21" i="16"/>
  <c r="AD21" i="16"/>
  <c r="AC22" i="16"/>
  <c r="AD22" i="16"/>
  <c r="AC23" i="16"/>
  <c r="AD23" i="16"/>
  <c r="AC24" i="16"/>
  <c r="AD24" i="16"/>
  <c r="AC25" i="16"/>
  <c r="AD25" i="16"/>
  <c r="AC26" i="16"/>
  <c r="AD26" i="16"/>
  <c r="AC27" i="16"/>
  <c r="AD27" i="16"/>
  <c r="AC28" i="16"/>
  <c r="AD28" i="16"/>
  <c r="AC29" i="16"/>
  <c r="AD29" i="16"/>
  <c r="AC30" i="16"/>
  <c r="AD30" i="16"/>
  <c r="AC31" i="16"/>
  <c r="AD31" i="16"/>
  <c r="AC32" i="16"/>
  <c r="AD32" i="16"/>
  <c r="AC10" i="16"/>
  <c r="AC33" i="16" s="1"/>
  <c r="AE11" i="16"/>
  <c r="AD10" i="16"/>
  <c r="AE10" i="16" s="1"/>
  <c r="AE14" i="16" l="1"/>
  <c r="F45" i="17"/>
  <c r="F44" i="17"/>
  <c r="D45" i="17"/>
  <c r="D44" i="17"/>
  <c r="B45" i="17"/>
  <c r="H45" i="17" s="1"/>
  <c r="B44" i="17"/>
  <c r="F38" i="17"/>
  <c r="F37" i="17"/>
  <c r="D38" i="17"/>
  <c r="D37" i="17"/>
  <c r="B38" i="17"/>
  <c r="B37" i="17"/>
  <c r="H37" i="17" s="1"/>
  <c r="B30" i="17"/>
  <c r="D30" i="17"/>
  <c r="F30" i="17"/>
  <c r="F31" i="17"/>
  <c r="E27" i="17" s="1"/>
  <c r="D31" i="17"/>
  <c r="B31" i="17"/>
  <c r="F24" i="17"/>
  <c r="D24" i="17"/>
  <c r="B24" i="17"/>
  <c r="F23" i="17"/>
  <c r="D23" i="17"/>
  <c r="B23" i="17"/>
  <c r="J33" i="16"/>
  <c r="M33" i="16"/>
  <c r="P33" i="16"/>
  <c r="S33" i="16"/>
  <c r="V33" i="16"/>
  <c r="Y33" i="16"/>
  <c r="G33" i="16"/>
  <c r="D33" i="16"/>
  <c r="AE16" i="16"/>
  <c r="AE28" i="16"/>
  <c r="AE29" i="16"/>
  <c r="AE31" i="16"/>
  <c r="AE32" i="16"/>
  <c r="C27" i="17"/>
  <c r="H44" i="17"/>
  <c r="H38" i="17"/>
  <c r="E34" i="17"/>
  <c r="A34" i="17"/>
  <c r="AE27" i="16"/>
  <c r="AE30" i="16"/>
  <c r="AE17" i="16"/>
  <c r="AE18" i="16"/>
  <c r="AE13" i="16"/>
  <c r="AE15" i="16"/>
  <c r="AE23" i="16"/>
  <c r="AE20" i="16"/>
  <c r="AE25" i="16"/>
  <c r="AE22" i="16"/>
  <c r="AE21" i="16"/>
  <c r="AD33" i="16" l="1"/>
  <c r="C11" i="17" s="1"/>
  <c r="AE26" i="16"/>
  <c r="AE19" i="16"/>
  <c r="AE12" i="16"/>
  <c r="G34" i="17"/>
  <c r="H23" i="17"/>
  <c r="H24" i="17"/>
  <c r="E20" i="17"/>
  <c r="H30" i="17"/>
  <c r="C34" i="17"/>
  <c r="G41" i="17"/>
  <c r="C41" i="17"/>
  <c r="E41" i="17"/>
  <c r="A20" i="17"/>
  <c r="A11" i="17"/>
  <c r="H31" i="17"/>
  <c r="G27" i="17" s="1"/>
  <c r="G20" i="17"/>
  <c r="A41" i="17"/>
  <c r="C20" i="17"/>
  <c r="A27" i="17"/>
  <c r="E11" i="17" l="1"/>
  <c r="C15" i="17"/>
  <c r="E16" i="1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Luffi</author>
  </authors>
  <commentList>
    <comment ref="AC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Jusava: Proyectado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Jusava: Ejecutado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<sst xmlns="http://schemas.openxmlformats.org/spreadsheetml/2006/main" count="131" uniqueCount="71">
  <si>
    <t>P</t>
  </si>
  <si>
    <t>E</t>
  </si>
  <si>
    <t>RESPONSABLE</t>
  </si>
  <si>
    <t>TRIMESTRE I</t>
  </si>
  <si>
    <t>TRIMESTRE II</t>
  </si>
  <si>
    <t>TRIMESTRE III</t>
  </si>
  <si>
    <t>TRIMESTRE IV</t>
  </si>
  <si>
    <t>EVIDENCIAS</t>
  </si>
  <si>
    <t>CONSOLIDADO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</si>
  <si>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</si>
  <si>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</si>
  <si>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</si>
  <si>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</si>
  <si>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</si>
  <si>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</si>
  <si>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</si>
  <si>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</si>
  <si>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</si>
  <si>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</si>
  <si>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</si>
  <si>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</si>
  <si>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E </t>
  </si>
  <si>
    <t>% CUMPLIMIENTO</t>
  </si>
  <si>
    <t xml:space="preserve">OBSERVACIONES </t>
  </si>
  <si>
    <t>NUMERO DE ACTIVIDADES EJECUTADAS</t>
  </si>
  <si>
    <t>PORCENTAJE DE CUMPLIMIENTO</t>
  </si>
  <si>
    <t>DIFERENCIA</t>
  </si>
  <si>
    <t>1 TRIMESTRE</t>
  </si>
  <si>
    <t>2 TRIMESTRE</t>
  </si>
  <si>
    <t>3 TRIMESTRE</t>
  </si>
  <si>
    <t>4 TRIMESTRE</t>
  </si>
  <si>
    <t>PLANEADAS</t>
  </si>
  <si>
    <t>EJECUTADAS</t>
  </si>
  <si>
    <t>ENERO</t>
  </si>
  <si>
    <t>MARZO</t>
  </si>
  <si>
    <t>FEBRERO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</si>
  <si>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</si>
  <si>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</si>
  <si>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</si>
  <si>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</si>
  <si>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</si>
  <si>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</si>
  <si>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</si>
  <si>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</si>
  <si>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</si>
  <si>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DISEÑADO POR:</t>
  </si>
  <si>
    <t>REVISADO POR:</t>
  </si>
  <si>
    <t>APROBADO POR:</t>
  </si>
  <si>
    <t>Representante Legal</t>
  </si>
  <si>
    <t>CODIGO: PLA-SST-001</t>
  </si>
  <si>
    <t>ELABORADO POR:</t>
  </si>
  <si>
    <t>PROCESO HSEQ</t>
  </si>
  <si>
    <t>PLAN DE TRABAJO SST 2024</t>
  </si>
  <si>
    <t>Presidente COPASST</t>
  </si>
  <si>
    <t>Fecha Modificación:
Marzo de 2024
Revisión No. 2</t>
  </si>
  <si>
    <t>PORCENTAJE FALTANTE EJECUCION DE ACTIVIDADES</t>
  </si>
  <si>
    <t>NUMERO DE ACTIVIADES PROGRAMADAS</t>
  </si>
  <si>
    <t>Versión: 1</t>
  </si>
  <si>
    <t>FECHA: 16/05/2023</t>
  </si>
  <si>
    <t>Codigo: FOR-HSEQ-02</t>
  </si>
  <si>
    <t>FECHAS</t>
  </si>
  <si>
    <t xml:space="preserve">Gestor HSEQ
    </t>
  </si>
  <si>
    <t>Fecha Creación:
JULIO de 2024
Revisión No. 0</t>
  </si>
  <si>
    <t>Coordiandor Parque Automotor</t>
  </si>
  <si>
    <t>ACTIVIDADES AÑO 202X</t>
  </si>
  <si>
    <t>CRONOGRAMA DE ACTIVIDADES</t>
  </si>
  <si>
    <t>FECHA: 05/07/2024</t>
  </si>
  <si>
    <t>FOR-OP-10</t>
  </si>
  <si>
    <t>GESTION OPERATIVA DE TRANSPORTE</t>
  </si>
  <si>
    <t>PLACA</t>
  </si>
  <si>
    <t>ACTIVIDADES PROYECTADAS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</si>
</sst>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[$€-2]* #,##0.00_-;\-[$€-2]* #,##0.00_-;_-[$€-2]* &quot;-&quot;??_-"/>
  </numFmts>
  <fonts count="37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 Narrow"/>
      <family val="2"/>
    </font>
    <font>
      <u/>
      <sz val="10"/>
      <color indexed="12"/>
      <name val="Arial"/>
      <family val="2"/>
    </font>
    <font>
      <sz val="11"/>
      <color indexed="20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color indexed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b/>
      <sz val="8"/>
      <color indexed="9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</borders>
  <cellStyleXfs count="5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8" fillId="7" borderId="1" applyNumberFormat="0" applyAlignment="0" applyProtection="0"/>
    <xf numFmtId="165" fontId="9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3" borderId="0" applyNumberFormat="0" applyBorder="0" applyAlignment="0" applyProtection="0"/>
    <xf numFmtId="164" fontId="12" fillId="0" borderId="0" applyFont="0" applyFill="0" applyBorder="0" applyAlignment="0" applyProtection="0"/>
    <xf numFmtId="0" fontId="13" fillId="22" borderId="0" applyNumberFormat="0" applyBorder="0" applyAlignment="0" applyProtection="0"/>
    <xf numFmtId="0" fontId="12" fillId="0" borderId="0"/>
    <xf numFmtId="0" fontId="23" fillId="0" borderId="0"/>
    <xf numFmtId="0" fontId="23" fillId="0" borderId="0"/>
    <xf numFmtId="0" fontId="12" fillId="23" borderId="4" applyNumberFormat="0" applyFont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" fillId="16" borderId="5" applyNumberFormat="0" applyAlignment="0" applyProtection="0"/>
    <xf numFmtId="0" fontId="12" fillId="24" borderId="0" applyNumberFormat="0" applyBorder="0" applyAlignment="0" applyProtection="0"/>
    <xf numFmtId="0" fontId="12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7" fillId="0" borderId="8" applyNumberFormat="0" applyFill="0" applyAlignment="0" applyProtection="0"/>
    <xf numFmtId="0" fontId="21" fillId="0" borderId="9" applyNumberFormat="0" applyFill="0" applyAlignment="0" applyProtection="0"/>
    <xf numFmtId="0" fontId="12" fillId="0" borderId="0"/>
  </cellStyleXfs>
  <cellXfs count="151">
    <xf numFmtId="0" fontId="0" fillId="0" borderId="0" xfId="0"/>
    <xf numFmtId="0" fontId="24" fillId="0" borderId="0" xfId="0" applyFont="1" applyProtection="1">
      <protection locked="0"/>
    </xf>
    <xf numFmtId="0" fontId="24" fillId="0" borderId="0" xfId="0" applyFont="1" applyAlignment="1" applyProtection="1">
      <alignment horizontal="left"/>
      <protection locked="0"/>
    </xf>
    <xf numFmtId="0" fontId="24" fillId="0" borderId="0" xfId="36" applyFont="1"/>
    <xf numFmtId="0" fontId="22" fillId="0" borderId="0" xfId="0" applyFont="1" applyBorder="1" applyAlignment="1" applyProtection="1">
      <alignment horizontal="left" vertical="center" wrapText="1"/>
      <protection locked="0"/>
    </xf>
    <xf numFmtId="0" fontId="25" fillId="25" borderId="0" xfId="36" applyFont="1" applyFill="1" applyBorder="1" applyAlignment="1">
      <alignment horizontal="center" vertical="center" textRotation="90"/>
    </xf>
    <xf numFmtId="0" fontId="24" fillId="0" borderId="0" xfId="36" applyFont="1" applyAlignment="1">
      <alignment wrapText="1"/>
    </xf>
    <xf numFmtId="0" fontId="25" fillId="25" borderId="0" xfId="36" applyFont="1" applyFill="1" applyBorder="1" applyAlignment="1">
      <alignment horizontal="center" vertical="center" wrapText="1"/>
    </xf>
    <xf numFmtId="0" fontId="26" fillId="25" borderId="0" xfId="36" applyFont="1" applyFill="1" applyBorder="1" applyAlignment="1">
      <alignment horizontal="center" vertical="center" wrapText="1"/>
    </xf>
    <xf numFmtId="0" fontId="24" fillId="25" borderId="0" xfId="0" applyFont="1" applyFill="1" applyBorder="1" applyAlignment="1" applyProtection="1">
      <alignment vertical="center" wrapText="1"/>
      <protection locked="0"/>
    </xf>
    <xf numFmtId="0" fontId="24" fillId="25" borderId="0" xfId="36" applyFont="1" applyFill="1" applyBorder="1" applyAlignment="1">
      <alignment horizontal="center" vertical="center" wrapText="1"/>
    </xf>
    <xf numFmtId="0" fontId="24" fillId="25" borderId="0" xfId="0" applyFont="1" applyFill="1" applyBorder="1" applyAlignment="1" applyProtection="1">
      <alignment horizontal="justify" vertical="top"/>
      <protection locked="0"/>
    </xf>
    <xf numFmtId="0" fontId="24" fillId="25" borderId="0" xfId="0" applyFont="1" applyFill="1" applyBorder="1" applyAlignment="1" applyProtection="1">
      <alignment horizontal="left" vertical="center" wrapText="1"/>
      <protection locked="0"/>
    </xf>
    <xf numFmtId="0" fontId="24" fillId="25" borderId="0" xfId="0" applyFont="1" applyFill="1" applyBorder="1" applyAlignment="1" applyProtection="1">
      <alignment vertical="top" wrapText="1"/>
      <protection locked="0"/>
    </xf>
    <xf numFmtId="0" fontId="24" fillId="25" borderId="0" xfId="36" applyFont="1" applyFill="1" applyBorder="1" applyAlignment="1">
      <alignment horizontal="left" vertical="center" wrapText="1"/>
    </xf>
    <xf numFmtId="0" fontId="24" fillId="25" borderId="0" xfId="36" applyFont="1" applyFill="1" applyBorder="1"/>
    <xf numFmtId="0" fontId="22" fillId="25" borderId="0" xfId="0" applyFont="1" applyFill="1" applyBorder="1" applyAlignment="1" applyProtection="1">
      <alignment horizontal="left" vertical="center" wrapText="1"/>
      <protection locked="0"/>
    </xf>
    <xf numFmtId="0" fontId="24" fillId="25" borderId="0" xfId="0" applyFont="1" applyFill="1" applyBorder="1" applyAlignment="1" applyProtection="1">
      <alignment horizontal="center" vertical="center" wrapText="1"/>
      <protection locked="0"/>
    </xf>
    <xf numFmtId="17" fontId="24" fillId="25" borderId="0" xfId="36" applyNumberFormat="1" applyFont="1" applyFill="1" applyBorder="1" applyAlignment="1">
      <alignment vertical="center" wrapText="1"/>
    </xf>
    <xf numFmtId="0" fontId="24" fillId="25" borderId="0" xfId="36" applyFont="1" applyFill="1" applyBorder="1" applyAlignment="1">
      <alignment horizontal="center" vertical="center"/>
    </xf>
    <xf numFmtId="9" fontId="24" fillId="25" borderId="0" xfId="41" applyFont="1" applyFill="1" applyBorder="1" applyAlignment="1">
      <alignment horizontal="center" vertical="center"/>
    </xf>
    <xf numFmtId="17" fontId="24" fillId="25" borderId="0" xfId="36" applyNumberFormat="1" applyFont="1" applyFill="1" applyBorder="1" applyAlignment="1">
      <alignment horizontal="left" vertical="center" wrapText="1"/>
    </xf>
    <xf numFmtId="0" fontId="25" fillId="25" borderId="0" xfId="36" applyFont="1" applyFill="1" applyBorder="1" applyAlignment="1">
      <alignment horizontal="center" vertical="center" textRotation="90" wrapText="1"/>
    </xf>
    <xf numFmtId="0" fontId="24" fillId="25" borderId="0" xfId="36" applyFont="1" applyFill="1" applyBorder="1" applyAlignment="1"/>
    <xf numFmtId="0" fontId="22" fillId="25" borderId="0" xfId="36" applyFont="1" applyFill="1" applyBorder="1"/>
    <xf numFmtId="0" fontId="24" fillId="25" borderId="0" xfId="36" applyFont="1" applyFill="1" applyBorder="1" applyAlignment="1">
      <alignment wrapText="1"/>
    </xf>
    <xf numFmtId="0" fontId="24" fillId="25" borderId="0" xfId="36" applyFont="1" applyFill="1" applyBorder="1" applyAlignment="1">
      <alignment vertical="center"/>
    </xf>
    <xf numFmtId="0" fontId="24" fillId="25" borderId="0" xfId="36" applyFont="1" applyFill="1" applyBorder="1" applyAlignment="1">
      <alignment horizontal="justify" vertical="center"/>
    </xf>
    <xf numFmtId="0" fontId="12" fillId="0" borderId="10" xfId="0" applyFon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0" fontId="22" fillId="0" borderId="0" xfId="0" applyFont="1" applyAlignment="1" applyProtection="1">
      <alignment horizontal="left"/>
      <protection locked="0"/>
    </xf>
    <xf numFmtId="0" fontId="12" fillId="0" borderId="10" xfId="0" applyFont="1" applyBorder="1" applyAlignment="1">
      <alignment horizontal="center" vertical="center"/>
    </xf>
    <xf numFmtId="3" fontId="0" fillId="0" borderId="20" xfId="0" applyNumberFormat="1" applyBorder="1" applyAlignment="1">
      <alignment horizontal="center" vertical="center"/>
    </xf>
    <xf numFmtId="0" fontId="0" fillId="0" borderId="10" xfId="0" applyBorder="1"/>
    <xf numFmtId="0" fontId="36" fillId="32" borderId="19" xfId="36" applyFont="1" applyFill="1" applyBorder="1" applyAlignment="1">
      <alignment horizontal="center" vertical="center" wrapText="1"/>
    </xf>
    <xf numFmtId="0" fontId="31" fillId="0" borderId="16" xfId="0" applyFont="1" applyBorder="1" applyAlignment="1" applyProtection="1">
      <alignment vertical="center" wrapText="1"/>
      <protection locked="0"/>
    </xf>
    <xf numFmtId="0" fontId="31" fillId="26" borderId="21" xfId="0" applyFont="1" applyFill="1" applyBorder="1" applyAlignment="1" applyProtection="1">
      <alignment horizontal="center" vertical="center" wrapText="1"/>
      <protection locked="0"/>
    </xf>
    <xf numFmtId="0" fontId="31" fillId="0" borderId="22" xfId="0" applyFont="1" applyBorder="1" applyAlignment="1" applyProtection="1">
      <alignment horizontal="left" vertical="center" wrapText="1"/>
      <protection locked="0"/>
    </xf>
    <xf numFmtId="9" fontId="31" fillId="0" borderId="16" xfId="41" applyFont="1" applyBorder="1" applyAlignment="1">
      <alignment horizontal="center" vertical="center"/>
    </xf>
    <xf numFmtId="0" fontId="31" fillId="0" borderId="10" xfId="0" applyFont="1" applyBorder="1" applyAlignment="1" applyProtection="1">
      <alignment vertical="center" wrapText="1"/>
      <protection locked="0"/>
    </xf>
    <xf numFmtId="0" fontId="31" fillId="0" borderId="25" xfId="0" applyFont="1" applyBorder="1" applyAlignment="1" applyProtection="1">
      <alignment horizontal="left" vertical="center" wrapText="1"/>
      <protection locked="0"/>
    </xf>
    <xf numFmtId="9" fontId="31" fillId="0" borderId="10" xfId="41" applyFont="1" applyBorder="1" applyAlignment="1">
      <alignment horizontal="center" vertical="center"/>
    </xf>
    <xf numFmtId="0" fontId="31" fillId="0" borderId="12" xfId="0" applyFont="1" applyBorder="1" applyAlignment="1" applyProtection="1">
      <alignment horizontal="left" vertical="center" wrapText="1"/>
      <protection locked="0"/>
    </xf>
    <xf numFmtId="9" fontId="31" fillId="0" borderId="15" xfId="41" applyFont="1" applyBorder="1" applyAlignment="1">
      <alignment horizontal="center" vertical="center"/>
    </xf>
    <xf numFmtId="0" fontId="31" fillId="25" borderId="10" xfId="36" applyFont="1" applyFill="1" applyBorder="1" applyAlignment="1"/>
    <xf numFmtId="0" fontId="31" fillId="25" borderId="10" xfId="36" applyNumberFormat="1" applyFont="1" applyFill="1" applyBorder="1" applyAlignment="1"/>
    <xf numFmtId="0" fontId="31" fillId="0" borderId="10" xfId="0" applyFont="1" applyFill="1" applyBorder="1" applyAlignment="1" applyProtection="1">
      <alignment vertical="center" wrapText="1"/>
      <protection locked="0"/>
    </xf>
    <xf numFmtId="0" fontId="31" fillId="0" borderId="16" xfId="0" applyFont="1" applyFill="1" applyBorder="1" applyAlignment="1" applyProtection="1">
      <alignment vertical="center" wrapText="1"/>
      <protection locked="0"/>
    </xf>
    <xf numFmtId="0" fontId="36" fillId="32" borderId="10" xfId="36" applyFont="1" applyFill="1" applyBorder="1" applyAlignment="1">
      <alignment horizontal="center" vertical="center" wrapText="1"/>
    </xf>
    <xf numFmtId="0" fontId="36" fillId="32" borderId="10" xfId="36" applyFont="1" applyFill="1" applyBorder="1" applyAlignment="1">
      <alignment vertical="center" wrapText="1"/>
    </xf>
    <xf numFmtId="0" fontId="31" fillId="0" borderId="16" xfId="0" applyFont="1" applyFill="1" applyBorder="1" applyAlignment="1" applyProtection="1">
      <alignment horizontal="left" vertical="center" wrapText="1"/>
      <protection locked="0"/>
    </xf>
    <xf numFmtId="0" fontId="31" fillId="0" borderId="16" xfId="0" applyFont="1" applyBorder="1" applyAlignment="1" applyProtection="1">
      <alignment horizontal="left" vertical="center" wrapText="1"/>
      <protection locked="0"/>
    </xf>
    <xf numFmtId="0" fontId="31" fillId="0" borderId="10" xfId="0" applyFont="1" applyFill="1" applyBorder="1" applyAlignment="1" applyProtection="1">
      <alignment horizontal="left" vertical="center" wrapText="1"/>
      <protection locked="0"/>
    </xf>
    <xf numFmtId="0" fontId="31" fillId="25" borderId="10" xfId="0" applyFont="1" applyFill="1" applyBorder="1" applyAlignment="1" applyProtection="1">
      <alignment horizontal="left" vertical="center" wrapText="1"/>
      <protection locked="0"/>
    </xf>
    <xf numFmtId="14" fontId="31" fillId="0" borderId="16" xfId="0" applyNumberFormat="1" applyFont="1" applyBorder="1" applyAlignment="1" applyProtection="1">
      <alignment horizontal="left" vertical="center" wrapText="1"/>
      <protection locked="0"/>
    </xf>
    <xf numFmtId="0" fontId="36" fillId="32" borderId="17" xfId="36" applyFont="1" applyFill="1" applyBorder="1" applyAlignment="1">
      <alignment horizontal="center" vertical="center" wrapText="1"/>
    </xf>
    <xf numFmtId="0" fontId="36" fillId="32" borderId="28" xfId="36" applyFont="1" applyFill="1" applyBorder="1" applyAlignment="1">
      <alignment horizontal="center" vertical="center" wrapText="1"/>
    </xf>
    <xf numFmtId="0" fontId="34" fillId="25" borderId="23" xfId="36" applyFont="1" applyFill="1" applyBorder="1" applyAlignment="1">
      <alignment horizontal="center" vertical="center" wrapText="1"/>
    </xf>
    <xf numFmtId="0" fontId="34" fillId="25" borderId="23" xfId="36" applyFont="1" applyFill="1" applyBorder="1" applyAlignment="1">
      <alignment horizontal="center" vertical="center"/>
    </xf>
    <xf numFmtId="0" fontId="34" fillId="25" borderId="12" xfId="36" applyFont="1" applyFill="1" applyBorder="1" applyAlignment="1">
      <alignment horizontal="center" vertical="center"/>
    </xf>
    <xf numFmtId="0" fontId="34" fillId="25" borderId="0" xfId="36" applyFont="1" applyFill="1" applyBorder="1" applyAlignment="1">
      <alignment horizontal="center" vertical="center"/>
    </xf>
    <xf numFmtId="0" fontId="34" fillId="25" borderId="14" xfId="36" applyFont="1" applyFill="1" applyBorder="1" applyAlignment="1">
      <alignment horizontal="center" vertical="center"/>
    </xf>
    <xf numFmtId="0" fontId="34" fillId="25" borderId="24" xfId="36" applyFont="1" applyFill="1" applyBorder="1" applyAlignment="1">
      <alignment horizontal="center" vertical="center"/>
    </xf>
    <xf numFmtId="0" fontId="34" fillId="25" borderId="22" xfId="36" applyFont="1" applyFill="1" applyBorder="1" applyAlignment="1">
      <alignment horizontal="center" vertical="center"/>
    </xf>
    <xf numFmtId="0" fontId="34" fillId="25" borderId="10" xfId="36" applyFont="1" applyFill="1" applyBorder="1" applyAlignment="1">
      <alignment horizontal="center" vertical="center"/>
    </xf>
    <xf numFmtId="0" fontId="34" fillId="25" borderId="10" xfId="36" applyFont="1" applyFill="1" applyBorder="1" applyAlignment="1">
      <alignment horizontal="center"/>
    </xf>
    <xf numFmtId="0" fontId="34" fillId="25" borderId="10" xfId="36" applyFont="1" applyFill="1" applyBorder="1" applyAlignment="1">
      <alignment horizontal="center" vertical="center" wrapText="1"/>
    </xf>
    <xf numFmtId="0" fontId="36" fillId="32" borderId="26" xfId="36" applyFont="1" applyFill="1" applyBorder="1" applyAlignment="1">
      <alignment horizontal="center" vertical="center" wrapText="1"/>
    </xf>
    <xf numFmtId="0" fontId="36" fillId="32" borderId="27" xfId="36" applyFont="1" applyFill="1" applyBorder="1" applyAlignment="1">
      <alignment horizontal="center" vertical="center" wrapText="1"/>
    </xf>
    <xf numFmtId="0" fontId="36" fillId="32" borderId="28" xfId="36" applyFont="1" applyFill="1" applyBorder="1" applyAlignment="1">
      <alignment horizontal="center" vertical="center" wrapText="1"/>
    </xf>
    <xf numFmtId="0" fontId="36" fillId="32" borderId="10" xfId="36" applyFont="1" applyFill="1" applyBorder="1" applyAlignment="1">
      <alignment horizontal="center" vertical="center" wrapText="1"/>
    </xf>
    <xf numFmtId="0" fontId="31" fillId="25" borderId="16" xfId="36" applyFont="1" applyFill="1" applyBorder="1" applyAlignment="1">
      <alignment horizontal="center"/>
    </xf>
    <xf numFmtId="0" fontId="36" fillId="32" borderId="17" xfId="36" applyFont="1" applyFill="1" applyBorder="1" applyAlignment="1">
      <alignment horizontal="center" vertical="center" wrapText="1"/>
    </xf>
    <xf numFmtId="0" fontId="32" fillId="0" borderId="10" xfId="0" applyFont="1" applyBorder="1" applyAlignment="1">
      <alignment horizontal="center"/>
    </xf>
    <xf numFmtId="0" fontId="32" fillId="0" borderId="20" xfId="0" applyFont="1" applyBorder="1" applyAlignment="1">
      <alignment horizontal="center"/>
    </xf>
    <xf numFmtId="0" fontId="36" fillId="32" borderId="19" xfId="36" applyFont="1" applyFill="1" applyBorder="1" applyAlignment="1">
      <alignment horizontal="center" vertical="center" wrapText="1"/>
    </xf>
    <xf numFmtId="0" fontId="24" fillId="25" borderId="0" xfId="36" applyFont="1" applyFill="1" applyBorder="1" applyAlignment="1">
      <alignment horizontal="center" vertical="top"/>
    </xf>
    <xf numFmtId="0" fontId="22" fillId="25" borderId="0" xfId="36" applyFont="1" applyFill="1" applyBorder="1" applyAlignment="1">
      <alignment horizontal="left" vertical="top"/>
    </xf>
    <xf numFmtId="0" fontId="22" fillId="25" borderId="0" xfId="36" applyFont="1" applyFill="1" applyBorder="1" applyAlignment="1">
      <alignment horizontal="left"/>
    </xf>
    <xf numFmtId="0" fontId="22" fillId="25" borderId="0" xfId="36" applyFont="1" applyFill="1" applyBorder="1" applyAlignment="1">
      <alignment horizontal="center" vertical="center" textRotation="90"/>
    </xf>
    <xf numFmtId="0" fontId="25" fillId="25" borderId="0" xfId="36" applyFont="1" applyFill="1" applyBorder="1" applyAlignment="1">
      <alignment horizontal="center" vertical="center" textRotation="90"/>
    </xf>
    <xf numFmtId="0" fontId="26" fillId="25" borderId="0" xfId="36" applyFont="1" applyFill="1" applyBorder="1" applyAlignment="1">
      <alignment horizontal="center" vertical="center" wrapText="1"/>
    </xf>
    <xf numFmtId="0" fontId="25" fillId="25" borderId="0" xfId="36" applyFont="1" applyFill="1" applyBorder="1" applyAlignment="1">
      <alignment horizontal="center" vertical="center" textRotation="90" wrapText="1"/>
    </xf>
    <xf numFmtId="0" fontId="25" fillId="25" borderId="0" xfId="36" applyFont="1" applyFill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2" fontId="29" fillId="0" borderId="10" xfId="0" applyNumberFormat="1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30" borderId="10" xfId="0" applyFont="1" applyFill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2" fontId="0" fillId="0" borderId="22" xfId="0" applyNumberFormat="1" applyBorder="1" applyAlignment="1">
      <alignment horizontal="center" vertical="center"/>
    </xf>
    <xf numFmtId="2" fontId="0" fillId="0" borderId="23" xfId="0" applyNumberForma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2" fontId="0" fillId="0" borderId="24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0" fontId="12" fillId="32" borderId="10" xfId="0" applyFont="1" applyFill="1" applyBorder="1" applyAlignment="1">
      <alignment horizontal="center" vertical="center"/>
    </xf>
    <xf numFmtId="0" fontId="30" fillId="0" borderId="18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0" fontId="30" fillId="0" borderId="22" xfId="0" applyFont="1" applyBorder="1" applyAlignment="1">
      <alignment horizontal="center" vertical="center"/>
    </xf>
    <xf numFmtId="0" fontId="0" fillId="29" borderId="0" xfId="0" applyFill="1" applyBorder="1" applyAlignment="1">
      <alignment horizontal="center"/>
    </xf>
    <xf numFmtId="0" fontId="12" fillId="27" borderId="10" xfId="0" applyFont="1" applyFill="1" applyBorder="1" applyAlignment="1">
      <alignment horizontal="center" vertical="top" wrapText="1"/>
    </xf>
    <xf numFmtId="0" fontId="0" fillId="27" borderId="10" xfId="0" applyFill="1" applyBorder="1" applyAlignment="1">
      <alignment horizontal="center" vertical="top" wrapText="1"/>
    </xf>
    <xf numFmtId="0" fontId="12" fillId="28" borderId="10" xfId="0" applyFont="1" applyFill="1" applyBorder="1" applyAlignment="1">
      <alignment horizontal="center" vertical="top" wrapText="1"/>
    </xf>
    <xf numFmtId="0" fontId="0" fillId="28" borderId="10" xfId="0" applyFill="1" applyBorder="1" applyAlignment="1">
      <alignment horizontal="center" vertical="top" wrapText="1"/>
    </xf>
    <xf numFmtId="0" fontId="0" fillId="0" borderId="10" xfId="0" applyBorder="1" applyAlignment="1">
      <alignment horizontal="center"/>
    </xf>
    <xf numFmtId="0" fontId="30" fillId="0" borderId="23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30" fillId="0" borderId="24" xfId="0" applyFont="1" applyBorder="1" applyAlignment="1">
      <alignment horizontal="center" vertical="center"/>
    </xf>
    <xf numFmtId="0" fontId="12" fillId="29" borderId="10" xfId="0" applyFont="1" applyFill="1" applyBorder="1" applyAlignment="1">
      <alignment horizontal="center" vertical="center"/>
    </xf>
    <xf numFmtId="0" fontId="12" fillId="31" borderId="10" xfId="0" applyFont="1" applyFill="1" applyBorder="1" applyAlignment="1">
      <alignment horizontal="center" vertical="center"/>
    </xf>
    <xf numFmtId="0" fontId="31" fillId="26" borderId="13" xfId="0" applyFont="1" applyFill="1" applyBorder="1" applyAlignment="1" applyProtection="1">
      <alignment horizontal="center" vertical="center" wrapText="1"/>
      <protection locked="0"/>
    </xf>
    <xf numFmtId="0" fontId="36" fillId="32" borderId="11" xfId="36" applyFont="1" applyFill="1" applyBorder="1" applyAlignment="1">
      <alignment vertical="center" wrapText="1"/>
    </xf>
    <xf numFmtId="0" fontId="31" fillId="26" borderId="20" xfId="0" applyFont="1" applyFill="1" applyBorder="1" applyAlignment="1" applyProtection="1">
      <alignment horizontal="center" vertical="center" wrapText="1"/>
      <protection locked="0"/>
    </xf>
    <xf numFmtId="0" fontId="31" fillId="0" borderId="14" xfId="0" applyFont="1" applyBorder="1" applyAlignment="1" applyProtection="1">
      <alignment horizontal="left" vertical="center" wrapText="1"/>
      <protection locked="0"/>
    </xf>
    <xf numFmtId="0" fontId="31" fillId="0" borderId="11" xfId="36" applyFont="1" applyFill="1" applyBorder="1" applyAlignment="1">
      <alignment horizontal="center" vertical="center" wrapText="1"/>
    </xf>
    <xf numFmtId="0" fontId="31" fillId="0" borderId="10" xfId="36" applyFont="1" applyFill="1" applyBorder="1" applyAlignment="1">
      <alignment horizontal="center" vertical="center" wrapText="1"/>
    </xf>
    <xf numFmtId="0" fontId="31" fillId="0" borderId="12" xfId="36" applyFont="1" applyFill="1" applyBorder="1" applyAlignment="1">
      <alignment horizontal="center" vertical="center" wrapText="1"/>
    </xf>
    <xf numFmtId="0" fontId="31" fillId="0" borderId="25" xfId="36" applyFont="1" applyFill="1" applyBorder="1" applyAlignment="1">
      <alignment horizontal="center" vertical="center" wrapText="1"/>
    </xf>
    <xf numFmtId="0" fontId="31" fillId="0" borderId="29" xfId="36" applyFont="1" applyFill="1" applyBorder="1" applyAlignment="1">
      <alignment horizontal="center" vertical="center"/>
    </xf>
    <xf numFmtId="0" fontId="31" fillId="0" borderId="30" xfId="36" applyFont="1" applyFill="1" applyBorder="1" applyAlignment="1">
      <alignment horizontal="center" vertical="center"/>
    </xf>
    <xf numFmtId="0" fontId="31" fillId="0" borderId="21" xfId="0" applyFont="1" applyBorder="1" applyAlignment="1" applyProtection="1">
      <alignment vertical="center" wrapText="1"/>
      <protection locked="0"/>
    </xf>
    <xf numFmtId="0" fontId="31" fillId="26" borderId="18" xfId="0" applyFont="1" applyFill="1" applyBorder="1" applyAlignment="1" applyProtection="1">
      <alignment horizontal="center" vertical="center" wrapText="1"/>
      <protection locked="0"/>
    </xf>
    <xf numFmtId="0" fontId="31" fillId="26" borderId="31" xfId="0" applyFont="1" applyFill="1" applyBorder="1" applyAlignment="1" applyProtection="1">
      <alignment horizontal="center" vertical="center" wrapText="1"/>
      <protection locked="0"/>
    </xf>
    <xf numFmtId="0" fontId="35" fillId="32" borderId="32" xfId="36" applyFont="1" applyFill="1" applyBorder="1" applyAlignment="1">
      <alignment horizontal="center" vertical="center" wrapText="1"/>
    </xf>
    <xf numFmtId="0" fontId="35" fillId="32" borderId="33" xfId="36" applyFont="1" applyFill="1" applyBorder="1" applyAlignment="1">
      <alignment horizontal="center" vertical="center" wrapText="1"/>
    </xf>
    <xf numFmtId="0" fontId="35" fillId="32" borderId="34" xfId="36" applyFont="1" applyFill="1" applyBorder="1" applyAlignment="1">
      <alignment horizontal="center" vertical="center" wrapText="1"/>
    </xf>
    <xf numFmtId="0" fontId="35" fillId="32" borderId="35" xfId="36" applyFont="1" applyFill="1" applyBorder="1" applyAlignment="1">
      <alignment horizontal="center" vertical="center" wrapText="1"/>
    </xf>
    <xf numFmtId="0" fontId="35" fillId="32" borderId="36" xfId="36" applyFont="1" applyFill="1" applyBorder="1" applyAlignment="1">
      <alignment horizontal="center" vertical="center" wrapText="1"/>
    </xf>
    <xf numFmtId="0" fontId="35" fillId="32" borderId="37" xfId="36" applyFont="1" applyFill="1" applyBorder="1" applyAlignment="1">
      <alignment horizontal="center" vertical="center" wrapText="1"/>
    </xf>
    <xf numFmtId="0" fontId="36" fillId="32" borderId="32" xfId="36" applyFont="1" applyFill="1" applyBorder="1" applyAlignment="1">
      <alignment horizontal="center" vertical="center" wrapText="1"/>
    </xf>
    <xf numFmtId="0" fontId="36" fillId="32" borderId="33" xfId="36" applyFont="1" applyFill="1" applyBorder="1" applyAlignment="1">
      <alignment horizontal="center" vertical="center" wrapText="1"/>
    </xf>
    <xf numFmtId="0" fontId="36" fillId="32" borderId="34" xfId="36" applyFont="1" applyFill="1" applyBorder="1" applyAlignment="1">
      <alignment horizontal="center" vertical="center" wrapText="1"/>
    </xf>
  </cellXfs>
  <cellStyles count="5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8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 xr:uid="{00000000-0005-0000-0000-00001F000000}"/>
    <cellStyle name="Hipervínculo 2" xfId="32" xr:uid="{00000000-0005-0000-0000-000020000000}"/>
    <cellStyle name="Incorrecto" xfId="33" builtinId="27" customBuiltin="1"/>
    <cellStyle name="Millares 2" xfId="34" xr:uid="{00000000-0005-0000-0000-000022000000}"/>
    <cellStyle name="Neutral" xfId="35" builtinId="28" customBuiltin="1"/>
    <cellStyle name="Normal" xfId="0" builtinId="0"/>
    <cellStyle name="Normal 2" xfId="36" xr:uid="{00000000-0005-0000-0000-000025000000}"/>
    <cellStyle name="Normal 2 2" xfId="52" xr:uid="{00000000-0005-0000-0000-000026000000}"/>
    <cellStyle name="Normal 3" xfId="37" xr:uid="{00000000-0005-0000-0000-000027000000}"/>
    <cellStyle name="Normal 3 2" xfId="38" xr:uid="{00000000-0005-0000-0000-000028000000}"/>
    <cellStyle name="Notas" xfId="39" builtinId="10" customBuiltin="1"/>
    <cellStyle name="Porcentual 2" xfId="40" xr:uid="{00000000-0005-0000-0000-00002A000000}"/>
    <cellStyle name="Porcentual 3" xfId="41" xr:uid="{00000000-0005-0000-0000-00002B000000}"/>
    <cellStyle name="Salida" xfId="42" builtinId="21" customBuiltin="1"/>
    <cellStyle name="Sin nombre1" xfId="43" xr:uid="{00000000-0005-0000-0000-00002D000000}"/>
    <cellStyle name="Sin nombre2" xfId="44" xr:uid="{00000000-0005-0000-0000-00002E000000}"/>
    <cellStyle name="Texto de advertencia" xfId="45" builtinId="11" customBuiltin="1"/>
    <cellStyle name="Texto explicativo" xfId="46" builtinId="53" customBuiltin="1"/>
    <cellStyle name="Título" xfId="47" builtinId="15" customBuiltin="1"/>
    <cellStyle name="Título 2" xfId="49" builtinId="17" customBuiltin="1"/>
    <cellStyle name="Título 3" xfId="50" builtinId="18" customBuiltin="1"/>
    <cellStyle name="Total" xfId="51" builtinId="25" customBuiltin="1"/>
  </cellStyles>
  <dxfs count="581"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B05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</dxfs>
  <tableStyles count="0" defaultTableStyle="TableStyleMedium9" defaultPivotStyle="PivotStyleLight16"/>
  <colors>
    <mruColors>
      <color rgb="FF2172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0</xdr:colOff>
      <xdr:row>7</xdr:row>
      <xdr:rowOff>0</xdr:rowOff>
    </xdr:from>
    <xdr:to>
      <xdr:col>35</xdr:col>
      <xdr:colOff>28575</xdr:colOff>
      <xdr:row>7</xdr:row>
      <xdr:rowOff>76200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43583" y="1968500"/>
          <a:ext cx="28575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31</xdr:col>
      <xdr:colOff>0</xdr:colOff>
      <xdr:row>0</xdr:row>
      <xdr:rowOff>0</xdr:rowOff>
    </xdr:from>
    <xdr:to>
      <xdr:col>31</xdr:col>
      <xdr:colOff>28575</xdr:colOff>
      <xdr:row>0</xdr:row>
      <xdr:rowOff>76200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E6F05ACC-373B-4F38-9552-41E02C44F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0"/>
          <a:ext cx="28575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585449</xdr:colOff>
      <xdr:row>0</xdr:row>
      <xdr:rowOff>47625</xdr:rowOff>
    </xdr:from>
    <xdr:ext cx="1748176" cy="71437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D8A6158C-6C81-4200-890E-9D5CEE2D25CD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85449" y="47625"/>
          <a:ext cx="1748176" cy="71437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66675</xdr:rowOff>
    </xdr:from>
    <xdr:to>
      <xdr:col>1</xdr:col>
      <xdr:colOff>676275</xdr:colOff>
      <xdr:row>4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E7A79C4-85B5-4ED7-9D1D-EF0BDD19956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66675"/>
          <a:ext cx="1638300" cy="771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Y135"/>
  <sheetViews>
    <sheetView tabSelected="1" view="pageBreakPreview" zoomScale="98" zoomScaleNormal="100" zoomScaleSheetLayoutView="98" workbookViewId="0">
      <pane ySplit="8" topLeftCell="A9" activePane="bottomLeft" state="frozen"/>
      <selection activeCell="A10" sqref="A10"/>
      <selection pane="bottomLeft" activeCell="C16" sqref="C16"/>
    </sheetView>
  </sheetViews>
  <sheetFormatPr baseColWidth="10" defaultColWidth="11.42578125" defaultRowHeight="12" x14ac:dyDescent="0.2"/>
  <cols>
    <col min="1" max="1" width="11.85546875" style="3" customWidth="1"/>
    <col min="2" max="2" width="25.5703125" style="3" customWidth="1"/>
    <col min="3" max="3" width="15.85546875" style="3" customWidth="1"/>
    <col min="4" max="4" width="3.7109375" style="3" customWidth="1"/>
    <col min="5" max="5" width="2.85546875" style="3" customWidth="1"/>
    <col min="6" max="6" width="3.7109375" style="3" customWidth="1"/>
    <col min="7" max="8" width="3.28515625" style="3" customWidth="1"/>
    <col min="9" max="9" width="2.85546875" style="3" customWidth="1"/>
    <col min="10" max="10" width="3.5703125" style="3" customWidth="1"/>
    <col min="11" max="11" width="2.85546875" style="3" customWidth="1"/>
    <col min="12" max="12" width="3" style="3" customWidth="1"/>
    <col min="13" max="13" width="3.5703125" style="3" customWidth="1"/>
    <col min="14" max="14" width="3.28515625" style="3" customWidth="1"/>
    <col min="15" max="15" width="2.85546875" style="3" customWidth="1"/>
    <col min="16" max="16" width="2.7109375" style="3" customWidth="1"/>
    <col min="17" max="19" width="2.85546875" style="3" customWidth="1"/>
    <col min="20" max="20" width="2.7109375" style="3" customWidth="1"/>
    <col min="21" max="21" width="2.85546875" style="3" customWidth="1"/>
    <col min="22" max="22" width="3.28515625" style="3" customWidth="1"/>
    <col min="23" max="23" width="2.7109375" style="3" customWidth="1"/>
    <col min="24" max="24" width="2.5703125" style="3" customWidth="1"/>
    <col min="25" max="25" width="3" style="3" customWidth="1"/>
    <col min="26" max="26" width="2.5703125" style="3" customWidth="1"/>
    <col min="27" max="27" width="2.85546875" style="3" customWidth="1"/>
    <col min="28" max="28" width="26.140625" style="6" customWidth="1"/>
    <col min="29" max="29" width="7.7109375" style="3" customWidth="1"/>
    <col min="30" max="30" width="7.7109375" style="6" customWidth="1"/>
    <col min="31" max="31" width="15" style="3" customWidth="1"/>
    <col min="32" max="33" width="16.85546875" style="3" customWidth="1"/>
    <col min="34" max="34" width="5.85546875" style="3" customWidth="1"/>
    <col min="35" max="36" width="11.42578125" style="3" hidden="1" customWidth="1"/>
    <col min="37" max="16384" width="11.42578125" style="3"/>
  </cols>
  <sheetData>
    <row r="1" spans="1:51" s="2" customFormat="1" ht="15" customHeight="1" x14ac:dyDescent="0.2">
      <c r="A1" s="73"/>
      <c r="B1" s="74"/>
      <c r="C1" s="84" t="s">
        <v>68</v>
      </c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 t="s">
        <v>67</v>
      </c>
      <c r="AG1" s="84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</row>
    <row r="2" spans="1:51" s="2" customFormat="1" ht="9" customHeight="1" x14ac:dyDescent="0.2">
      <c r="A2" s="73"/>
      <c r="B2" s="7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</row>
    <row r="3" spans="1:51" s="2" customFormat="1" ht="12" customHeight="1" x14ac:dyDescent="0.2">
      <c r="A3" s="73"/>
      <c r="B3" s="73"/>
      <c r="C3" s="84" t="s">
        <v>65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 t="s">
        <v>66</v>
      </c>
      <c r="AG3" s="84"/>
      <c r="AH3" s="30"/>
      <c r="AI3" s="30"/>
      <c r="AJ3" s="30"/>
      <c r="AK3" s="30"/>
      <c r="AL3" s="30"/>
      <c r="AM3" s="30"/>
      <c r="AN3" s="30"/>
    </row>
    <row r="4" spans="1:51" s="2" customFormat="1" ht="12" customHeight="1" x14ac:dyDescent="0.2">
      <c r="A4" s="73"/>
      <c r="B4" s="73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</row>
    <row r="5" spans="1:51" s="2" customFormat="1" ht="15.75" customHeight="1" x14ac:dyDescent="0.2">
      <c r="A5" s="73"/>
      <c r="B5" s="73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 t="s">
        <v>57</v>
      </c>
      <c r="AG5" s="84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</row>
    <row r="6" spans="1:51" ht="12.75" customHeight="1" x14ac:dyDescent="0.2">
      <c r="A6" s="142" t="s">
        <v>69</v>
      </c>
      <c r="B6" s="145" t="s">
        <v>70</v>
      </c>
      <c r="C6" s="148" t="s">
        <v>2</v>
      </c>
      <c r="D6" s="72" t="s">
        <v>3</v>
      </c>
      <c r="E6" s="72"/>
      <c r="F6" s="72"/>
      <c r="G6" s="72"/>
      <c r="H6" s="72"/>
      <c r="I6" s="72"/>
      <c r="J6" s="72" t="s">
        <v>4</v>
      </c>
      <c r="K6" s="72"/>
      <c r="L6" s="72"/>
      <c r="M6" s="72"/>
      <c r="N6" s="72"/>
      <c r="O6" s="72"/>
      <c r="P6" s="72" t="s">
        <v>5</v>
      </c>
      <c r="Q6" s="72"/>
      <c r="R6" s="72"/>
      <c r="S6" s="72"/>
      <c r="T6" s="72"/>
      <c r="U6" s="72"/>
      <c r="V6" s="72" t="s">
        <v>6</v>
      </c>
      <c r="W6" s="72"/>
      <c r="X6" s="72"/>
      <c r="Y6" s="72"/>
      <c r="Z6" s="72"/>
      <c r="AA6" s="72"/>
      <c r="AB6" s="67" t="s">
        <v>7</v>
      </c>
      <c r="AC6" s="70" t="s">
        <v>8</v>
      </c>
      <c r="AD6" s="70"/>
      <c r="AE6" s="70"/>
      <c r="AF6" s="70" t="s">
        <v>23</v>
      </c>
      <c r="AG6" s="70" t="s">
        <v>60</v>
      </c>
    </row>
    <row r="7" spans="1:51" ht="19.5" customHeight="1" x14ac:dyDescent="0.2">
      <c r="A7" s="143"/>
      <c r="B7" s="146"/>
      <c r="C7" s="149"/>
      <c r="D7" s="72" t="s">
        <v>9</v>
      </c>
      <c r="E7" s="72"/>
      <c r="F7" s="72" t="s">
        <v>10</v>
      </c>
      <c r="G7" s="72"/>
      <c r="H7" s="72" t="s">
        <v>11</v>
      </c>
      <c r="I7" s="72"/>
      <c r="J7" s="72" t="s">
        <v>12</v>
      </c>
      <c r="K7" s="72"/>
      <c r="L7" s="72" t="s">
        <v>13</v>
      </c>
      <c r="M7" s="72"/>
      <c r="N7" s="72" t="s">
        <v>14</v>
      </c>
      <c r="O7" s="72"/>
      <c r="P7" s="72" t="s">
        <v>15</v>
      </c>
      <c r="Q7" s="72"/>
      <c r="R7" s="72" t="s">
        <v>16</v>
      </c>
      <c r="S7" s="72"/>
      <c r="T7" s="72" t="s">
        <v>17</v>
      </c>
      <c r="U7" s="72"/>
      <c r="V7" s="72" t="s">
        <v>18</v>
      </c>
      <c r="W7" s="72"/>
      <c r="X7" s="72" t="s">
        <v>19</v>
      </c>
      <c r="Y7" s="72"/>
      <c r="Z7" s="72" t="s">
        <v>20</v>
      </c>
      <c r="AA7" s="72"/>
      <c r="AB7" s="68"/>
      <c r="AC7" s="70"/>
      <c r="AD7" s="70"/>
      <c r="AE7" s="70"/>
      <c r="AF7" s="70"/>
      <c r="AG7" s="70"/>
    </row>
    <row r="8" spans="1:51" ht="36" customHeight="1" x14ac:dyDescent="0.2">
      <c r="A8" s="143"/>
      <c r="B8" s="146"/>
      <c r="C8" s="149"/>
      <c r="D8" s="55" t="s">
        <v>0</v>
      </c>
      <c r="E8" s="55" t="s">
        <v>1</v>
      </c>
      <c r="F8" s="55" t="s">
        <v>0</v>
      </c>
      <c r="G8" s="55" t="s">
        <v>1</v>
      </c>
      <c r="H8" s="55" t="s">
        <v>0</v>
      </c>
      <c r="I8" s="55" t="s">
        <v>1</v>
      </c>
      <c r="J8" s="34" t="s">
        <v>0</v>
      </c>
      <c r="K8" s="34" t="s">
        <v>1</v>
      </c>
      <c r="L8" s="34" t="s">
        <v>0</v>
      </c>
      <c r="M8" s="34" t="s">
        <v>1</v>
      </c>
      <c r="N8" s="34" t="s">
        <v>0</v>
      </c>
      <c r="O8" s="34" t="s">
        <v>1</v>
      </c>
      <c r="P8" s="34" t="s">
        <v>0</v>
      </c>
      <c r="Q8" s="34" t="s">
        <v>1</v>
      </c>
      <c r="R8" s="34" t="s">
        <v>0</v>
      </c>
      <c r="S8" s="34" t="s">
        <v>1</v>
      </c>
      <c r="T8" s="34" t="s">
        <v>0</v>
      </c>
      <c r="U8" s="34" t="s">
        <v>1</v>
      </c>
      <c r="V8" s="34" t="s">
        <v>0</v>
      </c>
      <c r="W8" s="34" t="s">
        <v>1</v>
      </c>
      <c r="X8" s="34" t="s">
        <v>0</v>
      </c>
      <c r="Y8" s="34" t="s">
        <v>1</v>
      </c>
      <c r="Z8" s="34" t="s">
        <v>0</v>
      </c>
      <c r="AA8" s="34" t="s">
        <v>1</v>
      </c>
      <c r="AB8" s="69"/>
      <c r="AC8" s="48" t="s">
        <v>0</v>
      </c>
      <c r="AD8" s="48" t="s">
        <v>21</v>
      </c>
      <c r="AE8" s="48" t="s">
        <v>22</v>
      </c>
      <c r="AF8" s="70"/>
      <c r="AG8" s="70"/>
    </row>
    <row r="9" spans="1:51" x14ac:dyDescent="0.2">
      <c r="A9" s="144"/>
      <c r="B9" s="147"/>
      <c r="C9" s="150"/>
      <c r="D9" s="75" t="s">
        <v>64</v>
      </c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56"/>
      <c r="AC9" s="130"/>
      <c r="AD9" s="130"/>
      <c r="AE9" s="49"/>
      <c r="AF9" s="49"/>
      <c r="AG9" s="49"/>
    </row>
    <row r="10" spans="1:51" s="1" customFormat="1" x14ac:dyDescent="0.2">
      <c r="A10" s="39"/>
      <c r="B10" s="39"/>
      <c r="C10" s="140"/>
      <c r="D10" s="133" t="s">
        <v>0</v>
      </c>
      <c r="E10" s="133" t="s">
        <v>1</v>
      </c>
      <c r="F10" s="135"/>
      <c r="G10" s="133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40"/>
      <c r="AC10" s="137">
        <f>COUNTIF(D10:AA10,"P")</f>
        <v>1</v>
      </c>
      <c r="AD10" s="138">
        <f>COUNTIF(F10:AA10,"E")</f>
        <v>0</v>
      </c>
      <c r="AE10" s="38">
        <f>AD10/AC10</f>
        <v>0</v>
      </c>
      <c r="AF10" s="50"/>
      <c r="AG10" s="51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</row>
    <row r="11" spans="1:51" s="1" customFormat="1" x14ac:dyDescent="0.2">
      <c r="A11" s="39"/>
      <c r="B11" s="139"/>
      <c r="C11" s="141"/>
      <c r="D11" s="136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2"/>
      <c r="AC11" s="137">
        <f t="shared" ref="AC11:AC32" si="0">COUNTIF(D11:AA11,"P")</f>
        <v>0</v>
      </c>
      <c r="AD11" s="138">
        <f t="shared" ref="AD11:AD32" si="1">COUNTIF(F11:AA11,"E")</f>
        <v>0</v>
      </c>
      <c r="AE11" s="38" t="e">
        <f>AD11/AC11</f>
        <v>#DIV/0!</v>
      </c>
      <c r="AF11" s="50"/>
      <c r="AG11" s="51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</row>
    <row r="12" spans="1:51" s="1" customFormat="1" x14ac:dyDescent="0.2">
      <c r="A12" s="39"/>
      <c r="B12" s="35"/>
      <c r="C12" s="129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4"/>
      <c r="AA12" s="134"/>
      <c r="AB12" s="42"/>
      <c r="AC12" s="137">
        <f t="shared" si="0"/>
        <v>0</v>
      </c>
      <c r="AD12" s="138">
        <f t="shared" si="1"/>
        <v>0</v>
      </c>
      <c r="AE12" s="43" t="e">
        <f t="shared" ref="AE12:AE22" si="2">AD12/AC12</f>
        <v>#DIV/0!</v>
      </c>
      <c r="AF12" s="50"/>
      <c r="AG12" s="51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</row>
    <row r="13" spans="1:51" s="1" customFormat="1" x14ac:dyDescent="0.2">
      <c r="A13" s="39"/>
      <c r="B13" s="35"/>
      <c r="C13" s="131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40"/>
      <c r="AC13" s="137">
        <f t="shared" si="0"/>
        <v>0</v>
      </c>
      <c r="AD13" s="138">
        <f t="shared" si="1"/>
        <v>0</v>
      </c>
      <c r="AE13" s="41" t="e">
        <f t="shared" si="2"/>
        <v>#DIV/0!</v>
      </c>
      <c r="AF13" s="50"/>
      <c r="AG13" s="51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</row>
    <row r="14" spans="1:51" s="1" customFormat="1" x14ac:dyDescent="0.2">
      <c r="A14" s="39"/>
      <c r="B14" s="35"/>
      <c r="C14" s="36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  <c r="AA14" s="134"/>
      <c r="AB14" s="37"/>
      <c r="AC14" s="137">
        <f t="shared" si="0"/>
        <v>0</v>
      </c>
      <c r="AD14" s="138">
        <f t="shared" si="1"/>
        <v>0</v>
      </c>
      <c r="AE14" s="38" t="e">
        <f t="shared" ref="AE14" si="3">AD14/AC14</f>
        <v>#DIV/0!</v>
      </c>
      <c r="AF14" s="50"/>
      <c r="AG14" s="51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</row>
    <row r="15" spans="1:51" s="1" customFormat="1" x14ac:dyDescent="0.2">
      <c r="A15" s="39"/>
      <c r="B15" s="35"/>
      <c r="C15" s="36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37"/>
      <c r="AC15" s="137">
        <f t="shared" si="0"/>
        <v>0</v>
      </c>
      <c r="AD15" s="138">
        <f t="shared" si="1"/>
        <v>0</v>
      </c>
      <c r="AE15" s="38" t="e">
        <f t="shared" si="2"/>
        <v>#DIV/0!</v>
      </c>
      <c r="AF15" s="50"/>
      <c r="AG15" s="51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</row>
    <row r="16" spans="1:51" s="1" customFormat="1" x14ac:dyDescent="0.2">
      <c r="A16" s="39"/>
      <c r="B16" s="47"/>
      <c r="C16" s="36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  <c r="AA16" s="134"/>
      <c r="AB16" s="37"/>
      <c r="AC16" s="137">
        <f t="shared" si="0"/>
        <v>0</v>
      </c>
      <c r="AD16" s="138">
        <f t="shared" si="1"/>
        <v>0</v>
      </c>
      <c r="AE16" s="38" t="e">
        <f t="shared" si="2"/>
        <v>#DIV/0!</v>
      </c>
      <c r="AF16" s="50"/>
      <c r="AG16" s="51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</row>
    <row r="17" spans="1:51" s="1" customFormat="1" x14ac:dyDescent="0.2">
      <c r="A17" s="39"/>
      <c r="B17" s="35"/>
      <c r="C17" s="36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37"/>
      <c r="AC17" s="137">
        <f t="shared" si="0"/>
        <v>0</v>
      </c>
      <c r="AD17" s="138">
        <f t="shared" si="1"/>
        <v>0</v>
      </c>
      <c r="AE17" s="38" t="e">
        <f t="shared" si="2"/>
        <v>#DIV/0!</v>
      </c>
      <c r="AF17" s="50"/>
      <c r="AG17" s="51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</row>
    <row r="18" spans="1:51" s="1" customFormat="1" x14ac:dyDescent="0.2">
      <c r="A18" s="39"/>
      <c r="B18" s="35"/>
      <c r="C18" s="36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37"/>
      <c r="AC18" s="137">
        <f t="shared" si="0"/>
        <v>0</v>
      </c>
      <c r="AD18" s="138">
        <f t="shared" si="1"/>
        <v>0</v>
      </c>
      <c r="AE18" s="38" t="e">
        <f t="shared" si="2"/>
        <v>#DIV/0!</v>
      </c>
      <c r="AF18" s="50"/>
      <c r="AG18" s="51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</row>
    <row r="19" spans="1:51" s="1" customFormat="1" x14ac:dyDescent="0.2">
      <c r="A19" s="39"/>
      <c r="B19" s="35"/>
      <c r="C19" s="36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4"/>
      <c r="Z19" s="134"/>
      <c r="AA19" s="134"/>
      <c r="AB19" s="37"/>
      <c r="AC19" s="137">
        <f t="shared" si="0"/>
        <v>0</v>
      </c>
      <c r="AD19" s="138">
        <f t="shared" si="1"/>
        <v>0</v>
      </c>
      <c r="AE19" s="38" t="e">
        <f t="shared" si="2"/>
        <v>#DIV/0!</v>
      </c>
      <c r="AF19" s="50"/>
      <c r="AG19" s="51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</row>
    <row r="20" spans="1:51" s="1" customFormat="1" x14ac:dyDescent="0.2">
      <c r="A20" s="39"/>
      <c r="B20" s="35"/>
      <c r="C20" s="36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34"/>
      <c r="AA20" s="134"/>
      <c r="AB20" s="37"/>
      <c r="AC20" s="137">
        <f t="shared" si="0"/>
        <v>0</v>
      </c>
      <c r="AD20" s="138">
        <f t="shared" si="1"/>
        <v>0</v>
      </c>
      <c r="AE20" s="38" t="e">
        <f t="shared" si="2"/>
        <v>#DIV/0!</v>
      </c>
      <c r="AF20" s="50"/>
      <c r="AG20" s="51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</row>
    <row r="21" spans="1:51" s="1" customFormat="1" x14ac:dyDescent="0.2">
      <c r="A21" s="39"/>
      <c r="B21" s="39"/>
      <c r="C21" s="36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  <c r="AA21" s="134"/>
      <c r="AB21" s="40"/>
      <c r="AC21" s="137">
        <f t="shared" si="0"/>
        <v>0</v>
      </c>
      <c r="AD21" s="138">
        <f t="shared" si="1"/>
        <v>0</v>
      </c>
      <c r="AE21" s="38" t="e">
        <f t="shared" si="2"/>
        <v>#DIV/0!</v>
      </c>
      <c r="AF21" s="52"/>
      <c r="AG21" s="5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</row>
    <row r="22" spans="1:51" s="1" customFormat="1" x14ac:dyDescent="0.2">
      <c r="A22" s="39"/>
      <c r="B22" s="39"/>
      <c r="C22" s="36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40"/>
      <c r="AC22" s="137">
        <f t="shared" si="0"/>
        <v>0</v>
      </c>
      <c r="AD22" s="138">
        <f t="shared" si="1"/>
        <v>0</v>
      </c>
      <c r="AE22" s="38" t="e">
        <f t="shared" si="2"/>
        <v>#DIV/0!</v>
      </c>
      <c r="AF22" s="52"/>
      <c r="AG22" s="5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</row>
    <row r="23" spans="1:51" s="1" customFormat="1" x14ac:dyDescent="0.2">
      <c r="A23" s="39"/>
      <c r="B23" s="39"/>
      <c r="C23" s="36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40"/>
      <c r="AC23" s="137">
        <f t="shared" si="0"/>
        <v>0</v>
      </c>
      <c r="AD23" s="138">
        <f t="shared" si="1"/>
        <v>0</v>
      </c>
      <c r="AE23" s="38" t="e">
        <f>AD23/AC23</f>
        <v>#DIV/0!</v>
      </c>
      <c r="AF23" s="52"/>
      <c r="AG23" s="51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</row>
    <row r="24" spans="1:51" s="1" customFormat="1" x14ac:dyDescent="0.2">
      <c r="A24" s="39"/>
      <c r="B24" s="39"/>
      <c r="C24" s="36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4"/>
      <c r="X24" s="134"/>
      <c r="Y24" s="134"/>
      <c r="Z24" s="134"/>
      <c r="AA24" s="134"/>
      <c r="AB24" s="40"/>
      <c r="AC24" s="137">
        <f t="shared" si="0"/>
        <v>0</v>
      </c>
      <c r="AD24" s="138">
        <f t="shared" si="1"/>
        <v>0</v>
      </c>
      <c r="AE24" s="38">
        <v>0</v>
      </c>
      <c r="AF24" s="52"/>
      <c r="AG24" s="51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</row>
    <row r="25" spans="1:51" s="1" customFormat="1" x14ac:dyDescent="0.2">
      <c r="A25" s="39"/>
      <c r="B25" s="39"/>
      <c r="C25" s="36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  <c r="AA25" s="134"/>
      <c r="AB25" s="40"/>
      <c r="AC25" s="137">
        <f t="shared" si="0"/>
        <v>0</v>
      </c>
      <c r="AD25" s="138">
        <f t="shared" si="1"/>
        <v>0</v>
      </c>
      <c r="AE25" s="41" t="e">
        <f t="shared" ref="AE25:AE26" si="4">AD25/AC25</f>
        <v>#DIV/0!</v>
      </c>
      <c r="AF25" s="52"/>
      <c r="AG25" s="51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</row>
    <row r="26" spans="1:51" s="1" customFormat="1" x14ac:dyDescent="0.2">
      <c r="A26" s="39"/>
      <c r="B26" s="35"/>
      <c r="C26" s="36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37"/>
      <c r="AC26" s="137">
        <f t="shared" si="0"/>
        <v>0</v>
      </c>
      <c r="AD26" s="138">
        <f t="shared" si="1"/>
        <v>0</v>
      </c>
      <c r="AE26" s="41" t="e">
        <f t="shared" si="4"/>
        <v>#DIV/0!</v>
      </c>
      <c r="AF26" s="52"/>
      <c r="AG26" s="51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</row>
    <row r="27" spans="1:51" s="1" customFormat="1" x14ac:dyDescent="0.2">
      <c r="A27" s="39"/>
      <c r="B27" s="39"/>
      <c r="C27" s="36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  <c r="AA27" s="134"/>
      <c r="AB27" s="40"/>
      <c r="AC27" s="137">
        <f t="shared" si="0"/>
        <v>0</v>
      </c>
      <c r="AD27" s="138">
        <f t="shared" si="1"/>
        <v>0</v>
      </c>
      <c r="AE27" s="38" t="e">
        <f>AD27/AC27</f>
        <v>#DIV/0!</v>
      </c>
      <c r="AF27" s="52"/>
      <c r="AG27" s="51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</row>
    <row r="28" spans="1:51" s="1" customFormat="1" x14ac:dyDescent="0.2">
      <c r="A28" s="39"/>
      <c r="B28" s="39"/>
      <c r="C28" s="36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34"/>
      <c r="AA28" s="134"/>
      <c r="AB28" s="40"/>
      <c r="AC28" s="137">
        <f t="shared" si="0"/>
        <v>0</v>
      </c>
      <c r="AD28" s="138">
        <f t="shared" si="1"/>
        <v>0</v>
      </c>
      <c r="AE28" s="38" t="e">
        <f t="shared" ref="AE28:AE32" si="5">AD28/AC28</f>
        <v>#DIV/0!</v>
      </c>
      <c r="AF28" s="52"/>
      <c r="AG28" s="51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</row>
    <row r="29" spans="1:51" s="1" customFormat="1" x14ac:dyDescent="0.2">
      <c r="A29" s="39"/>
      <c r="B29" s="46"/>
      <c r="C29" s="36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  <c r="AA29" s="134"/>
      <c r="AB29" s="40"/>
      <c r="AC29" s="137">
        <f t="shared" si="0"/>
        <v>0</v>
      </c>
      <c r="AD29" s="138">
        <f t="shared" si="1"/>
        <v>0</v>
      </c>
      <c r="AE29" s="38" t="e">
        <f t="shared" si="5"/>
        <v>#DIV/0!</v>
      </c>
      <c r="AF29" s="52"/>
      <c r="AG29" s="51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</row>
    <row r="30" spans="1:51" s="1" customFormat="1" x14ac:dyDescent="0.2">
      <c r="A30" s="39"/>
      <c r="B30" s="46"/>
      <c r="C30" s="36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  <c r="W30" s="134"/>
      <c r="X30" s="134"/>
      <c r="Y30" s="134"/>
      <c r="Z30" s="134"/>
      <c r="AA30" s="134"/>
      <c r="AB30" s="40"/>
      <c r="AC30" s="137">
        <f t="shared" si="0"/>
        <v>0</v>
      </c>
      <c r="AD30" s="138">
        <f t="shared" si="1"/>
        <v>0</v>
      </c>
      <c r="AE30" s="38" t="e">
        <f t="shared" si="5"/>
        <v>#DIV/0!</v>
      </c>
      <c r="AF30" s="52"/>
      <c r="AG30" s="51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</row>
    <row r="31" spans="1:51" s="1" customFormat="1" x14ac:dyDescent="0.2">
      <c r="A31" s="39"/>
      <c r="B31" s="46"/>
      <c r="C31" s="36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34"/>
      <c r="Z31" s="134"/>
      <c r="AA31" s="134"/>
      <c r="AB31" s="40"/>
      <c r="AC31" s="137">
        <f t="shared" si="0"/>
        <v>0</v>
      </c>
      <c r="AD31" s="138">
        <f t="shared" si="1"/>
        <v>0</v>
      </c>
      <c r="AE31" s="38" t="e">
        <f t="shared" si="5"/>
        <v>#DIV/0!</v>
      </c>
      <c r="AF31" s="52"/>
      <c r="AG31" s="51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</row>
    <row r="32" spans="1:51" s="1" customFormat="1" x14ac:dyDescent="0.2">
      <c r="A32" s="39"/>
      <c r="B32" s="46"/>
      <c r="C32" s="36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34"/>
      <c r="AA32" s="134"/>
      <c r="AB32" s="40"/>
      <c r="AC32" s="137">
        <f t="shared" si="0"/>
        <v>0</v>
      </c>
      <c r="AD32" s="138">
        <f t="shared" si="1"/>
        <v>0</v>
      </c>
      <c r="AE32" s="38" t="e">
        <f t="shared" si="5"/>
        <v>#DIV/0!</v>
      </c>
      <c r="AF32" s="52"/>
      <c r="AG32" s="51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</row>
    <row r="33" spans="1:33" s="15" customFormat="1" ht="20.25" customHeight="1" x14ac:dyDescent="0.2">
      <c r="A33" s="44"/>
      <c r="B33" s="44"/>
      <c r="C33" s="44"/>
      <c r="D33" s="71">
        <f>COUNTIF(D10:I32,"P")</f>
        <v>1</v>
      </c>
      <c r="E33" s="71"/>
      <c r="F33" s="71"/>
      <c r="G33" s="71">
        <f>COUNTIF(D10:I32,"E")</f>
        <v>1</v>
      </c>
      <c r="H33" s="71"/>
      <c r="I33" s="71"/>
      <c r="J33" s="71">
        <f>COUNTIF(J10:O32,"P")</f>
        <v>0</v>
      </c>
      <c r="K33" s="71"/>
      <c r="L33" s="71"/>
      <c r="M33" s="71">
        <f>COUNTIF(J10:O32,"E")</f>
        <v>0</v>
      </c>
      <c r="N33" s="71"/>
      <c r="O33" s="71"/>
      <c r="P33" s="71">
        <f>COUNTIF(P10:U32,"P")</f>
        <v>0</v>
      </c>
      <c r="Q33" s="71"/>
      <c r="R33" s="71"/>
      <c r="S33" s="71">
        <f>COUNTIF(P10:U32,"E")</f>
        <v>0</v>
      </c>
      <c r="T33" s="71"/>
      <c r="U33" s="71"/>
      <c r="V33" s="71">
        <f>COUNTIF(V10:AA32,"P")</f>
        <v>0</v>
      </c>
      <c r="W33" s="71"/>
      <c r="X33" s="71"/>
      <c r="Y33" s="71">
        <f>COUNTIF(V10:AA32,"E")</f>
        <v>0</v>
      </c>
      <c r="Z33" s="71"/>
      <c r="AA33" s="71"/>
      <c r="AB33" s="44"/>
      <c r="AC33" s="44">
        <f>SUM(AC10:AC32)</f>
        <v>1</v>
      </c>
      <c r="AD33" s="44">
        <f>SUM(AD10:AD32)</f>
        <v>0</v>
      </c>
      <c r="AE33" s="45"/>
      <c r="AF33" s="53"/>
      <c r="AG33" s="53"/>
    </row>
    <row r="34" spans="1:33" s="15" customFormat="1" ht="16.5" customHeight="1" x14ac:dyDescent="0.2">
      <c r="A34" s="64" t="s">
        <v>50</v>
      </c>
      <c r="B34" s="64"/>
      <c r="C34" s="64" t="s">
        <v>46</v>
      </c>
      <c r="D34" s="64"/>
      <c r="E34" s="64"/>
      <c r="F34" s="64"/>
      <c r="G34" s="64"/>
      <c r="H34" s="64"/>
      <c r="I34" s="64"/>
      <c r="J34" s="64"/>
      <c r="K34" s="64"/>
      <c r="L34" s="64" t="s">
        <v>47</v>
      </c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57" t="s">
        <v>62</v>
      </c>
      <c r="AC34" s="58"/>
      <c r="AD34" s="58"/>
      <c r="AE34" s="58"/>
      <c r="AF34" s="58"/>
      <c r="AG34" s="59"/>
    </row>
    <row r="35" spans="1:33" s="15" customFormat="1" ht="12.75" customHeight="1" x14ac:dyDescent="0.2">
      <c r="A35" s="65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0"/>
      <c r="AC35" s="60"/>
      <c r="AD35" s="60"/>
      <c r="AE35" s="60"/>
      <c r="AF35" s="60"/>
      <c r="AG35" s="61"/>
    </row>
    <row r="36" spans="1:33" s="15" customFormat="1" ht="37.5" customHeight="1" x14ac:dyDescent="0.2">
      <c r="A36" s="65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0"/>
      <c r="AC36" s="60"/>
      <c r="AD36" s="60"/>
      <c r="AE36" s="60"/>
      <c r="AF36" s="60"/>
      <c r="AG36" s="61"/>
    </row>
    <row r="37" spans="1:33" s="15" customFormat="1" ht="38.25" customHeight="1" x14ac:dyDescent="0.2">
      <c r="A37" s="66" t="s">
        <v>63</v>
      </c>
      <c r="B37" s="66"/>
      <c r="C37" s="66" t="s">
        <v>53</v>
      </c>
      <c r="D37" s="66"/>
      <c r="E37" s="66"/>
      <c r="F37" s="66"/>
      <c r="G37" s="66"/>
      <c r="H37" s="66"/>
      <c r="I37" s="66"/>
      <c r="J37" s="66"/>
      <c r="K37" s="66"/>
      <c r="L37" s="64" t="s">
        <v>48</v>
      </c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2"/>
      <c r="AC37" s="62"/>
      <c r="AD37" s="62"/>
      <c r="AE37" s="62"/>
      <c r="AF37" s="62"/>
      <c r="AG37" s="63"/>
    </row>
    <row r="38" spans="1:33" s="15" customFormat="1" ht="40.5" customHeight="1" x14ac:dyDescent="0.2">
      <c r="A38" s="82"/>
      <c r="B38" s="9"/>
      <c r="C38" s="17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8"/>
      <c r="AC38" s="19"/>
      <c r="AD38" s="19"/>
      <c r="AE38" s="20"/>
      <c r="AF38" s="16"/>
      <c r="AG38" s="16"/>
    </row>
    <row r="39" spans="1:33" s="15" customFormat="1" ht="40.5" customHeight="1" x14ac:dyDescent="0.2">
      <c r="A39" s="82"/>
      <c r="B39" s="9"/>
      <c r="C39" s="17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8"/>
      <c r="AC39" s="19"/>
      <c r="AD39" s="19"/>
      <c r="AE39" s="20"/>
      <c r="AF39" s="16"/>
      <c r="AG39" s="16"/>
    </row>
    <row r="40" spans="1:33" s="15" customFormat="1" ht="42" customHeight="1" x14ac:dyDescent="0.2">
      <c r="A40" s="82"/>
      <c r="B40" s="9"/>
      <c r="C40" s="17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8"/>
      <c r="AC40" s="19"/>
      <c r="AD40" s="19"/>
      <c r="AE40" s="20"/>
      <c r="AF40" s="16"/>
      <c r="AG40" s="16"/>
    </row>
    <row r="41" spans="1:33" s="15" customFormat="1" x14ac:dyDescent="0.2">
      <c r="A41" s="82"/>
      <c r="B41" s="9"/>
      <c r="C41" s="17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8"/>
      <c r="AC41" s="19"/>
      <c r="AD41" s="19"/>
      <c r="AE41" s="20"/>
      <c r="AF41" s="20"/>
      <c r="AG41" s="20"/>
    </row>
    <row r="42" spans="1:33" s="15" customFormat="1" x14ac:dyDescent="0.2">
      <c r="A42" s="82"/>
      <c r="B42" s="9"/>
      <c r="C42" s="17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8"/>
      <c r="AC42" s="19"/>
      <c r="AD42" s="19"/>
      <c r="AE42" s="20"/>
      <c r="AF42" s="16"/>
      <c r="AG42" s="16"/>
    </row>
    <row r="43" spans="1:33" s="15" customFormat="1" ht="23.25" customHeight="1" x14ac:dyDescent="0.2">
      <c r="A43" s="82"/>
      <c r="B43" s="9"/>
      <c r="C43" s="17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8"/>
      <c r="AC43" s="19"/>
      <c r="AD43" s="19"/>
      <c r="AE43" s="20"/>
      <c r="AF43" s="20"/>
      <c r="AG43" s="20"/>
    </row>
    <row r="44" spans="1:33" s="15" customFormat="1" ht="33" customHeight="1" x14ac:dyDescent="0.2">
      <c r="A44" s="82"/>
      <c r="B44" s="9"/>
      <c r="C44" s="17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8"/>
      <c r="AC44" s="19"/>
      <c r="AD44" s="19"/>
      <c r="AE44" s="20"/>
      <c r="AF44" s="16"/>
      <c r="AG44" s="16"/>
    </row>
    <row r="45" spans="1:33" s="15" customFormat="1" ht="33" customHeight="1" x14ac:dyDescent="0.2">
      <c r="A45" s="82"/>
      <c r="B45" s="9"/>
      <c r="C45" s="17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8"/>
      <c r="AC45" s="19"/>
      <c r="AD45" s="19"/>
      <c r="AE45" s="20"/>
      <c r="AF45" s="16"/>
      <c r="AG45" s="16"/>
    </row>
    <row r="46" spans="1:33" s="15" customFormat="1" ht="23.25" customHeight="1" x14ac:dyDescent="0.2">
      <c r="A46" s="82"/>
      <c r="B46" s="9"/>
      <c r="C46" s="17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8"/>
      <c r="AC46" s="19"/>
      <c r="AD46" s="19"/>
      <c r="AE46" s="20"/>
      <c r="AF46" s="16"/>
      <c r="AG46" s="16"/>
    </row>
    <row r="47" spans="1:33" s="15" customFormat="1" ht="21.75" customHeight="1" x14ac:dyDescent="0.2">
      <c r="A47" s="82"/>
      <c r="B47" s="9"/>
      <c r="C47" s="17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8"/>
      <c r="AC47" s="19"/>
      <c r="AD47" s="19"/>
      <c r="AE47" s="20"/>
      <c r="AF47" s="16"/>
      <c r="AG47" s="16"/>
    </row>
    <row r="48" spans="1:33" s="15" customFormat="1" ht="21.75" customHeight="1" x14ac:dyDescent="0.2">
      <c r="A48" s="82"/>
      <c r="B48" s="9"/>
      <c r="C48" s="17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8"/>
      <c r="AC48" s="19"/>
      <c r="AD48" s="19"/>
      <c r="AE48" s="20"/>
      <c r="AF48" s="16"/>
      <c r="AG48" s="16"/>
    </row>
    <row r="49" spans="1:33" s="15" customFormat="1" ht="21.75" customHeight="1" x14ac:dyDescent="0.2">
      <c r="A49" s="82"/>
      <c r="B49" s="9"/>
      <c r="C49" s="17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S49" s="10"/>
      <c r="T49" s="10"/>
      <c r="U49" s="10"/>
      <c r="V49" s="10"/>
      <c r="W49" s="10"/>
      <c r="X49" s="10"/>
      <c r="Y49" s="10"/>
      <c r="Z49" s="10"/>
      <c r="AA49" s="10"/>
      <c r="AB49" s="18"/>
      <c r="AC49" s="19"/>
      <c r="AD49" s="19"/>
      <c r="AE49" s="20"/>
      <c r="AF49" s="16"/>
      <c r="AG49" s="16"/>
    </row>
    <row r="50" spans="1:33" s="15" customFormat="1" ht="28.5" customHeight="1" x14ac:dyDescent="0.2">
      <c r="A50" s="82"/>
      <c r="B50" s="9"/>
      <c r="C50" s="17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8"/>
      <c r="AC50" s="19"/>
      <c r="AD50" s="19"/>
      <c r="AE50" s="20"/>
      <c r="AF50" s="16"/>
      <c r="AG50" s="16"/>
    </row>
    <row r="51" spans="1:33" s="15" customFormat="1" ht="28.5" customHeight="1" x14ac:dyDescent="0.2">
      <c r="A51" s="82"/>
      <c r="B51" s="11"/>
      <c r="C51" s="17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21"/>
      <c r="AC51" s="19"/>
      <c r="AD51" s="19"/>
      <c r="AE51" s="20"/>
      <c r="AF51" s="20"/>
      <c r="AG51" s="20"/>
    </row>
    <row r="52" spans="1:33" s="15" customFormat="1" ht="36.75" customHeight="1" x14ac:dyDescent="0.2">
      <c r="A52" s="80"/>
      <c r="B52" s="9"/>
      <c r="C52" s="17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8"/>
      <c r="AC52" s="19"/>
      <c r="AD52" s="19"/>
      <c r="AE52" s="20"/>
      <c r="AF52" s="16"/>
      <c r="AG52" s="16"/>
    </row>
    <row r="53" spans="1:33" s="15" customFormat="1" ht="42" customHeight="1" x14ac:dyDescent="0.2">
      <c r="A53" s="80"/>
      <c r="B53" s="9"/>
      <c r="C53" s="17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8"/>
      <c r="AC53" s="19"/>
      <c r="AD53" s="19"/>
      <c r="AE53" s="20"/>
      <c r="AF53" s="16"/>
      <c r="AG53" s="16"/>
    </row>
    <row r="54" spans="1:33" s="15" customFormat="1" x14ac:dyDescent="0.2">
      <c r="A54" s="76"/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16"/>
      <c r="AG54" s="16"/>
    </row>
    <row r="55" spans="1:33" s="15" customFormat="1" x14ac:dyDescent="0.2">
      <c r="A55" s="78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</row>
    <row r="56" spans="1:33" s="15" customFormat="1" ht="12.75" customHeight="1" x14ac:dyDescent="0.2">
      <c r="A56" s="83"/>
      <c r="B56" s="83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</row>
    <row r="57" spans="1:33" s="15" customFormat="1" ht="25.5" customHeight="1" x14ac:dyDescent="0.2">
      <c r="A57" s="83"/>
      <c r="B57" s="83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  <c r="AC57" s="81"/>
      <c r="AD57" s="81"/>
      <c r="AE57" s="81"/>
      <c r="AF57" s="81"/>
      <c r="AG57" s="81"/>
    </row>
    <row r="58" spans="1:33" s="15" customFormat="1" x14ac:dyDescent="0.2">
      <c r="A58" s="83"/>
      <c r="B58" s="83"/>
      <c r="C58" s="81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1"/>
      <c r="AC58" s="8"/>
      <c r="AD58" s="8"/>
      <c r="AE58" s="8"/>
      <c r="AF58" s="81"/>
      <c r="AG58" s="81"/>
    </row>
    <row r="59" spans="1:33" s="15" customFormat="1" ht="38.25" customHeight="1" x14ac:dyDescent="0.2">
      <c r="A59" s="80"/>
      <c r="B59" s="11"/>
      <c r="C59" s="17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21"/>
      <c r="AC59" s="19"/>
      <c r="AD59" s="19"/>
      <c r="AE59" s="20"/>
      <c r="AF59" s="20"/>
      <c r="AG59" s="20"/>
    </row>
    <row r="60" spans="1:33" s="15" customFormat="1" ht="38.25" customHeight="1" x14ac:dyDescent="0.2">
      <c r="A60" s="80"/>
      <c r="B60" s="11"/>
      <c r="C60" s="17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21"/>
      <c r="AC60" s="19"/>
      <c r="AD60" s="19"/>
      <c r="AE60" s="20"/>
      <c r="AF60" s="20"/>
      <c r="AG60" s="20"/>
    </row>
    <row r="61" spans="1:33" s="15" customFormat="1" x14ac:dyDescent="0.2">
      <c r="A61" s="80"/>
      <c r="B61" s="11"/>
      <c r="C61" s="17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21"/>
      <c r="AC61" s="19"/>
      <c r="AD61" s="19"/>
      <c r="AE61" s="20"/>
      <c r="AF61" s="20"/>
      <c r="AG61" s="20"/>
    </row>
    <row r="62" spans="1:33" s="15" customFormat="1" ht="48.75" customHeight="1" x14ac:dyDescent="0.2">
      <c r="A62" s="80"/>
      <c r="B62" s="11"/>
      <c r="C62" s="17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21"/>
      <c r="AC62" s="19"/>
      <c r="AD62" s="19"/>
      <c r="AE62" s="20"/>
      <c r="AF62" s="20"/>
      <c r="AG62" s="20"/>
    </row>
    <row r="63" spans="1:33" s="15" customFormat="1" x14ac:dyDescent="0.2">
      <c r="A63" s="80"/>
      <c r="B63" s="11"/>
      <c r="C63" s="17"/>
      <c r="D63" s="10"/>
      <c r="E63" s="10"/>
      <c r="F63" s="10"/>
      <c r="G63" s="10"/>
      <c r="H63" s="10"/>
      <c r="I63" s="10"/>
      <c r="J63" s="10"/>
      <c r="K63" s="10"/>
      <c r="L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21"/>
      <c r="AC63" s="19"/>
      <c r="AD63" s="19"/>
      <c r="AE63" s="20"/>
      <c r="AF63" s="20"/>
      <c r="AG63" s="20"/>
    </row>
    <row r="64" spans="1:33" s="15" customFormat="1" x14ac:dyDescent="0.2">
      <c r="A64" s="80"/>
      <c r="B64" s="11"/>
      <c r="C64" s="17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21"/>
      <c r="AC64" s="19"/>
      <c r="AD64" s="19"/>
      <c r="AE64" s="20"/>
      <c r="AF64" s="20"/>
      <c r="AG64" s="20"/>
    </row>
    <row r="65" spans="1:33" s="15" customFormat="1" x14ac:dyDescent="0.2">
      <c r="A65" s="80"/>
      <c r="B65" s="11"/>
      <c r="C65" s="17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21"/>
      <c r="AC65" s="19"/>
      <c r="AD65" s="19"/>
      <c r="AE65" s="20"/>
      <c r="AF65" s="20"/>
      <c r="AG65" s="20"/>
    </row>
    <row r="66" spans="1:33" s="15" customFormat="1" x14ac:dyDescent="0.2">
      <c r="A66" s="80"/>
      <c r="B66" s="11"/>
      <c r="C66" s="17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21"/>
      <c r="AC66" s="19"/>
      <c r="AD66" s="19"/>
      <c r="AE66" s="20"/>
      <c r="AF66" s="20"/>
      <c r="AG66" s="20"/>
    </row>
    <row r="67" spans="1:33" s="15" customFormat="1" x14ac:dyDescent="0.2">
      <c r="A67" s="80"/>
      <c r="B67" s="11"/>
      <c r="C67" s="17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21"/>
      <c r="AC67" s="19"/>
      <c r="AD67" s="19"/>
      <c r="AE67" s="20"/>
      <c r="AF67" s="20"/>
      <c r="AG67" s="20"/>
    </row>
    <row r="68" spans="1:33" s="15" customFormat="1" x14ac:dyDescent="0.2">
      <c r="A68" s="80"/>
      <c r="B68" s="11"/>
      <c r="C68" s="17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21"/>
      <c r="AC68" s="19"/>
      <c r="AD68" s="19"/>
      <c r="AE68" s="20"/>
      <c r="AF68" s="20"/>
      <c r="AG68" s="20"/>
    </row>
    <row r="69" spans="1:33" s="15" customFormat="1" x14ac:dyDescent="0.2">
      <c r="A69" s="80"/>
      <c r="B69" s="11"/>
      <c r="C69" s="17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21"/>
      <c r="AC69" s="19"/>
      <c r="AD69" s="19"/>
      <c r="AE69" s="20"/>
      <c r="AF69" s="20"/>
      <c r="AG69" s="20"/>
    </row>
    <row r="70" spans="1:33" s="15" customFormat="1" x14ac:dyDescent="0.2">
      <c r="A70" s="80"/>
      <c r="B70" s="11"/>
      <c r="C70" s="17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21"/>
      <c r="AC70" s="19"/>
      <c r="AD70" s="19"/>
      <c r="AE70" s="20"/>
      <c r="AF70" s="20"/>
      <c r="AG70" s="20"/>
    </row>
    <row r="71" spans="1:33" s="15" customFormat="1" ht="42" customHeight="1" x14ac:dyDescent="0.2">
      <c r="A71" s="80"/>
      <c r="B71" s="11"/>
      <c r="C71" s="17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21"/>
      <c r="AC71" s="19"/>
      <c r="AD71" s="19"/>
      <c r="AE71" s="20"/>
      <c r="AF71" s="20"/>
      <c r="AG71" s="20"/>
    </row>
    <row r="72" spans="1:33" s="15" customFormat="1" x14ac:dyDescent="0.2">
      <c r="A72" s="79"/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A72" s="79"/>
      <c r="AB72" s="79"/>
      <c r="AC72" s="79"/>
      <c r="AD72" s="79"/>
      <c r="AE72" s="79"/>
      <c r="AF72" s="20"/>
      <c r="AG72" s="20"/>
    </row>
    <row r="73" spans="1:33" s="15" customFormat="1" x14ac:dyDescent="0.2">
      <c r="A73" s="77"/>
      <c r="B73" s="77"/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77"/>
      <c r="AA73" s="77"/>
      <c r="AB73" s="77"/>
      <c r="AC73" s="77"/>
      <c r="AD73" s="77"/>
      <c r="AE73" s="77"/>
      <c r="AF73" s="20"/>
      <c r="AG73" s="20"/>
    </row>
    <row r="74" spans="1:33" s="15" customFormat="1" ht="12.75" customHeight="1" x14ac:dyDescent="0.2">
      <c r="A74" s="83"/>
      <c r="B74" s="83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  <c r="AC74" s="81"/>
      <c r="AD74" s="81"/>
      <c r="AE74" s="81"/>
      <c r="AF74" s="81"/>
      <c r="AG74" s="81"/>
    </row>
    <row r="75" spans="1:33" s="15" customFormat="1" ht="25.5" customHeight="1" x14ac:dyDescent="0.2">
      <c r="A75" s="83"/>
      <c r="B75" s="83"/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  <c r="AC75" s="81"/>
      <c r="AD75" s="81"/>
      <c r="AE75" s="81"/>
      <c r="AF75" s="81"/>
      <c r="AG75" s="81"/>
    </row>
    <row r="76" spans="1:33" s="15" customFormat="1" x14ac:dyDescent="0.2">
      <c r="A76" s="83"/>
      <c r="B76" s="83"/>
      <c r="C76" s="81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1"/>
      <c r="AC76" s="8"/>
      <c r="AD76" s="8"/>
      <c r="AE76" s="8"/>
      <c r="AF76" s="81"/>
      <c r="AG76" s="81"/>
    </row>
    <row r="77" spans="1:33" s="15" customFormat="1" ht="34.5" customHeight="1" x14ac:dyDescent="0.2">
      <c r="A77" s="80"/>
      <c r="B77" s="11"/>
      <c r="C77" s="17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21"/>
      <c r="AC77" s="19"/>
      <c r="AD77" s="19"/>
      <c r="AE77" s="20"/>
      <c r="AF77" s="20"/>
      <c r="AG77" s="20"/>
    </row>
    <row r="78" spans="1:33" s="15" customFormat="1" ht="29.25" customHeight="1" x14ac:dyDescent="0.2">
      <c r="A78" s="80"/>
      <c r="B78" s="11"/>
      <c r="C78" s="17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21"/>
      <c r="AC78" s="19"/>
      <c r="AD78" s="19"/>
      <c r="AE78" s="20"/>
      <c r="AF78" s="20"/>
      <c r="AG78" s="20"/>
    </row>
    <row r="79" spans="1:33" s="15" customFormat="1" x14ac:dyDescent="0.2">
      <c r="A79" s="76"/>
      <c r="B79" s="76"/>
      <c r="C79" s="76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6"/>
      <c r="Y79" s="76"/>
      <c r="Z79" s="76"/>
      <c r="AA79" s="76"/>
      <c r="AB79" s="76"/>
      <c r="AC79" s="76"/>
      <c r="AD79" s="76"/>
      <c r="AE79" s="76"/>
      <c r="AF79" s="20"/>
      <c r="AG79" s="20"/>
    </row>
    <row r="80" spans="1:33" s="15" customFormat="1" x14ac:dyDescent="0.2">
      <c r="A80" s="77"/>
      <c r="B80" s="77"/>
      <c r="C80" s="77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  <c r="AA80" s="77"/>
      <c r="AB80" s="77"/>
      <c r="AC80" s="77"/>
      <c r="AD80" s="77"/>
      <c r="AE80" s="77"/>
      <c r="AF80" s="20"/>
      <c r="AG80" s="20"/>
    </row>
    <row r="81" spans="1:33" s="15" customFormat="1" ht="12.75" customHeight="1" x14ac:dyDescent="0.2">
      <c r="A81" s="83"/>
      <c r="B81" s="83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  <c r="AC81" s="81"/>
      <c r="AD81" s="81"/>
      <c r="AE81" s="81"/>
      <c r="AF81" s="81"/>
      <c r="AG81" s="81"/>
    </row>
    <row r="82" spans="1:33" s="15" customFormat="1" ht="25.5" customHeight="1" x14ac:dyDescent="0.2">
      <c r="A82" s="83"/>
      <c r="B82" s="83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  <c r="AC82" s="81"/>
      <c r="AD82" s="81"/>
      <c r="AE82" s="81"/>
      <c r="AF82" s="81"/>
      <c r="AG82" s="81"/>
    </row>
    <row r="83" spans="1:33" s="15" customFormat="1" x14ac:dyDescent="0.2">
      <c r="A83" s="83"/>
      <c r="B83" s="83"/>
      <c r="C83" s="81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1"/>
      <c r="AC83" s="8"/>
      <c r="AD83" s="8"/>
      <c r="AE83" s="8"/>
      <c r="AF83" s="81"/>
      <c r="AG83" s="81"/>
    </row>
    <row r="84" spans="1:33" s="15" customFormat="1" ht="75.75" customHeight="1" x14ac:dyDescent="0.2">
      <c r="A84" s="22"/>
      <c r="B84" s="12"/>
      <c r="C84" s="17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21"/>
      <c r="AC84" s="19"/>
      <c r="AD84" s="19"/>
      <c r="AE84" s="20"/>
      <c r="AF84" s="20"/>
      <c r="AG84" s="20"/>
    </row>
    <row r="85" spans="1:33" s="15" customFormat="1" x14ac:dyDescent="0.2">
      <c r="A85" s="80"/>
      <c r="B85" s="12"/>
      <c r="C85" s="17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21"/>
      <c r="AC85" s="19"/>
      <c r="AD85" s="19"/>
      <c r="AE85" s="20"/>
      <c r="AF85" s="20"/>
      <c r="AG85" s="20"/>
    </row>
    <row r="86" spans="1:33" s="15" customFormat="1" x14ac:dyDescent="0.2">
      <c r="A86" s="80"/>
      <c r="B86" s="11"/>
      <c r="C86" s="17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21"/>
      <c r="AC86" s="19"/>
      <c r="AD86" s="19"/>
      <c r="AE86" s="20"/>
      <c r="AF86" s="20"/>
      <c r="AG86" s="20"/>
    </row>
    <row r="87" spans="1:33" s="15" customFormat="1" x14ac:dyDescent="0.2">
      <c r="A87" s="80"/>
      <c r="B87" s="13"/>
      <c r="C87" s="17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21"/>
      <c r="AC87" s="19"/>
      <c r="AD87" s="19"/>
      <c r="AE87" s="20"/>
      <c r="AF87" s="20"/>
      <c r="AG87" s="20"/>
    </row>
    <row r="88" spans="1:33" s="15" customFormat="1" ht="16.5" customHeight="1" x14ac:dyDescent="0.2">
      <c r="A88" s="80"/>
      <c r="B88" s="13"/>
      <c r="C88" s="17"/>
      <c r="D88" s="10"/>
      <c r="E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21"/>
      <c r="AC88" s="19"/>
      <c r="AD88" s="19"/>
      <c r="AE88" s="20"/>
      <c r="AF88" s="20"/>
      <c r="AG88" s="20"/>
    </row>
    <row r="89" spans="1:33" s="15" customFormat="1" x14ac:dyDescent="0.2">
      <c r="A89" s="80"/>
      <c r="B89" s="12"/>
      <c r="C89" s="17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T89" s="10"/>
      <c r="U89" s="10"/>
      <c r="V89" s="10"/>
      <c r="W89" s="10"/>
      <c r="X89" s="10"/>
      <c r="Y89" s="10"/>
      <c r="Z89" s="10"/>
      <c r="AA89" s="10"/>
      <c r="AB89" s="21"/>
      <c r="AC89" s="19"/>
      <c r="AD89" s="19"/>
      <c r="AE89" s="20"/>
      <c r="AF89" s="20"/>
      <c r="AG89" s="20"/>
    </row>
    <row r="90" spans="1:33" s="15" customFormat="1" x14ac:dyDescent="0.2">
      <c r="A90" s="80"/>
      <c r="B90" s="12"/>
      <c r="C90" s="17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21"/>
      <c r="AC90" s="19"/>
      <c r="AD90" s="19"/>
      <c r="AE90" s="20"/>
      <c r="AF90" s="20"/>
      <c r="AG90" s="20"/>
    </row>
    <row r="91" spans="1:33" s="15" customFormat="1" ht="32.25" customHeight="1" x14ac:dyDescent="0.2">
      <c r="A91" s="80"/>
      <c r="B91" s="12"/>
      <c r="C91" s="17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21"/>
      <c r="AC91" s="19"/>
      <c r="AD91" s="19"/>
      <c r="AE91" s="20"/>
      <c r="AF91" s="20"/>
      <c r="AG91" s="20"/>
    </row>
    <row r="92" spans="1:33" s="15" customFormat="1" x14ac:dyDescent="0.2">
      <c r="A92" s="80"/>
      <c r="B92" s="12"/>
      <c r="C92" s="17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21"/>
      <c r="AC92" s="19"/>
      <c r="AD92" s="19"/>
      <c r="AE92" s="20"/>
      <c r="AF92" s="20"/>
      <c r="AG92" s="20"/>
    </row>
    <row r="93" spans="1:33" s="15" customFormat="1" x14ac:dyDescent="0.2">
      <c r="A93" s="80"/>
      <c r="B93" s="12"/>
      <c r="C93" s="17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21"/>
      <c r="AC93" s="19"/>
      <c r="AD93" s="19"/>
      <c r="AE93" s="20"/>
      <c r="AF93" s="20"/>
      <c r="AG93" s="20"/>
    </row>
    <row r="94" spans="1:33" s="15" customFormat="1" x14ac:dyDescent="0.2">
      <c r="A94" s="76"/>
      <c r="B94" s="76"/>
      <c r="C94" s="76"/>
      <c r="D94" s="76"/>
      <c r="E94" s="76"/>
      <c r="F94" s="76"/>
      <c r="G94" s="76"/>
      <c r="H94" s="76"/>
      <c r="I94" s="76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6"/>
      <c r="V94" s="76"/>
      <c r="W94" s="76"/>
      <c r="X94" s="76"/>
      <c r="Y94" s="76"/>
      <c r="Z94" s="76"/>
      <c r="AA94" s="76"/>
      <c r="AB94" s="76"/>
      <c r="AC94" s="76"/>
      <c r="AD94" s="76"/>
      <c r="AE94" s="76"/>
      <c r="AF94" s="20"/>
      <c r="AG94" s="20"/>
    </row>
    <row r="95" spans="1:33" s="15" customFormat="1" x14ac:dyDescent="0.2">
      <c r="A95" s="77"/>
      <c r="B95" s="77"/>
      <c r="C95" s="77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7"/>
      <c r="X95" s="77"/>
      <c r="Y95" s="77"/>
      <c r="Z95" s="77"/>
      <c r="AA95" s="77"/>
      <c r="AB95" s="77"/>
      <c r="AC95" s="77"/>
      <c r="AD95" s="77"/>
      <c r="AE95" s="77"/>
      <c r="AF95" s="20"/>
      <c r="AG95" s="20"/>
    </row>
    <row r="96" spans="1:33" s="15" customFormat="1" ht="11.25" customHeight="1" x14ac:dyDescent="0.2">
      <c r="A96" s="83"/>
      <c r="B96" s="83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  <c r="AC96" s="81"/>
      <c r="AD96" s="81"/>
      <c r="AE96" s="81"/>
      <c r="AF96" s="81"/>
      <c r="AG96" s="81"/>
    </row>
    <row r="97" spans="1:33" s="15" customFormat="1" ht="25.5" customHeight="1" x14ac:dyDescent="0.2">
      <c r="A97" s="83"/>
      <c r="B97" s="83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  <c r="AC97" s="81"/>
      <c r="AD97" s="81"/>
      <c r="AE97" s="81"/>
      <c r="AF97" s="81"/>
      <c r="AG97" s="81"/>
    </row>
    <row r="98" spans="1:33" s="15" customFormat="1" x14ac:dyDescent="0.2">
      <c r="A98" s="83"/>
      <c r="B98" s="83"/>
      <c r="C98" s="81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1"/>
      <c r="AC98" s="8"/>
      <c r="AD98" s="8"/>
      <c r="AE98" s="8"/>
      <c r="AF98" s="81"/>
      <c r="AG98" s="81"/>
    </row>
    <row r="99" spans="1:33" s="23" customFormat="1" x14ac:dyDescent="0.2">
      <c r="A99" s="80"/>
      <c r="B99" s="12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21"/>
      <c r="AC99" s="19"/>
      <c r="AD99" s="19"/>
      <c r="AE99" s="20"/>
      <c r="AF99" s="16"/>
      <c r="AG99" s="16"/>
    </row>
    <row r="100" spans="1:33" s="23" customFormat="1" ht="63" customHeight="1" x14ac:dyDescent="0.2">
      <c r="A100" s="80"/>
      <c r="B100" s="12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21"/>
      <c r="AC100" s="19"/>
      <c r="AD100" s="19"/>
      <c r="AE100" s="20"/>
      <c r="AF100" s="16"/>
      <c r="AG100" s="16"/>
    </row>
    <row r="101" spans="1:33" s="23" customFormat="1" ht="47.25" customHeight="1" x14ac:dyDescent="0.2">
      <c r="A101" s="80"/>
      <c r="B101" s="12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21"/>
      <c r="AC101" s="19"/>
      <c r="AD101" s="19"/>
      <c r="AE101" s="20"/>
      <c r="AF101" s="16"/>
      <c r="AG101" s="16"/>
    </row>
    <row r="102" spans="1:33" s="23" customFormat="1" x14ac:dyDescent="0.2">
      <c r="A102" s="80"/>
      <c r="B102" s="12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21"/>
      <c r="AC102" s="19"/>
      <c r="AD102" s="19"/>
      <c r="AE102" s="20"/>
      <c r="AF102" s="16"/>
      <c r="AG102" s="16"/>
    </row>
    <row r="103" spans="1:33" s="23" customFormat="1" x14ac:dyDescent="0.2">
      <c r="A103" s="80"/>
      <c r="B103" s="12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21"/>
      <c r="AC103" s="19"/>
      <c r="AD103" s="19"/>
      <c r="AE103" s="20"/>
      <c r="AF103" s="16"/>
      <c r="AG103" s="16"/>
    </row>
    <row r="104" spans="1:33" s="23" customFormat="1" ht="52.5" customHeight="1" x14ac:dyDescent="0.2">
      <c r="A104" s="80"/>
      <c r="B104" s="12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21"/>
      <c r="AC104" s="19"/>
      <c r="AD104" s="19"/>
      <c r="AE104" s="20"/>
      <c r="AF104" s="16"/>
      <c r="AG104" s="16"/>
    </row>
    <row r="105" spans="1:33" s="23" customFormat="1" x14ac:dyDescent="0.2">
      <c r="A105" s="80"/>
      <c r="B105" s="12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21"/>
      <c r="AC105" s="19"/>
      <c r="AD105" s="19"/>
      <c r="AE105" s="20"/>
      <c r="AF105" s="16"/>
      <c r="AG105" s="16"/>
    </row>
    <row r="106" spans="1:33" s="15" customFormat="1" x14ac:dyDescent="0.2">
      <c r="A106" s="80"/>
      <c r="B106" s="12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21"/>
      <c r="AC106" s="19"/>
      <c r="AD106" s="19"/>
      <c r="AE106" s="20"/>
      <c r="AF106" s="16"/>
      <c r="AG106" s="16"/>
    </row>
    <row r="107" spans="1:33" s="15" customFormat="1" x14ac:dyDescent="0.2">
      <c r="A107" s="80"/>
      <c r="B107" s="12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21"/>
      <c r="AC107" s="19"/>
      <c r="AD107" s="19"/>
      <c r="AE107" s="20"/>
      <c r="AF107" s="16"/>
      <c r="AG107" s="16"/>
    </row>
    <row r="108" spans="1:33" s="24" customFormat="1" x14ac:dyDescent="0.2">
      <c r="A108" s="80"/>
      <c r="B108" s="12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21"/>
      <c r="AC108" s="19"/>
      <c r="AD108" s="19"/>
      <c r="AE108" s="20"/>
      <c r="AF108" s="16"/>
      <c r="AG108" s="16"/>
    </row>
    <row r="109" spans="1:33" s="15" customFormat="1" x14ac:dyDescent="0.2">
      <c r="A109" s="80"/>
      <c r="B109" s="12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21"/>
      <c r="AC109" s="19"/>
      <c r="AD109" s="19"/>
      <c r="AE109" s="20"/>
      <c r="AF109" s="16"/>
      <c r="AG109" s="16"/>
    </row>
    <row r="110" spans="1:33" s="15" customFormat="1" x14ac:dyDescent="0.2">
      <c r="A110" s="80"/>
      <c r="B110" s="12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21"/>
      <c r="AC110" s="19"/>
      <c r="AD110" s="19"/>
      <c r="AE110" s="20"/>
      <c r="AF110" s="16"/>
      <c r="AG110" s="16"/>
    </row>
    <row r="111" spans="1:33" s="15" customFormat="1" ht="36" customHeight="1" x14ac:dyDescent="0.2">
      <c r="A111" s="80"/>
      <c r="B111" s="12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21"/>
      <c r="AC111" s="19"/>
      <c r="AD111" s="19"/>
      <c r="AE111" s="20"/>
      <c r="AF111" s="16"/>
      <c r="AG111" s="16"/>
    </row>
    <row r="112" spans="1:33" s="15" customFormat="1" x14ac:dyDescent="0.2">
      <c r="A112" s="80"/>
      <c r="B112" s="12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21"/>
      <c r="AC112" s="19"/>
      <c r="AD112" s="19"/>
      <c r="AE112" s="20"/>
      <c r="AF112" s="16"/>
      <c r="AG112" s="16"/>
    </row>
    <row r="113" spans="1:33" s="15" customFormat="1" ht="51" customHeight="1" x14ac:dyDescent="0.2">
      <c r="A113" s="5"/>
      <c r="B113" s="12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21"/>
      <c r="AC113" s="19"/>
      <c r="AD113" s="19"/>
      <c r="AE113" s="20"/>
      <c r="AF113" s="16"/>
      <c r="AG113" s="16"/>
    </row>
    <row r="114" spans="1:33" s="15" customFormat="1" x14ac:dyDescent="0.2">
      <c r="A114" s="5"/>
      <c r="B114" s="12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21"/>
      <c r="AC114" s="19"/>
      <c r="AD114" s="19"/>
      <c r="AE114" s="20"/>
      <c r="AF114" s="16"/>
      <c r="AG114" s="16"/>
    </row>
    <row r="115" spans="1:33" s="15" customFormat="1" x14ac:dyDescent="0.2">
      <c r="A115" s="78"/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</row>
    <row r="116" spans="1:33" s="15" customFormat="1" ht="11.25" customHeight="1" x14ac:dyDescent="0.2">
      <c r="A116" s="83"/>
      <c r="B116" s="83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  <c r="AC116" s="81"/>
      <c r="AD116" s="81"/>
      <c r="AE116" s="81"/>
      <c r="AF116" s="81"/>
    </row>
    <row r="117" spans="1:33" s="15" customFormat="1" ht="25.5" customHeight="1" x14ac:dyDescent="0.2">
      <c r="A117" s="83"/>
      <c r="B117" s="83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81"/>
      <c r="AE117" s="81"/>
      <c r="AF117" s="81"/>
    </row>
    <row r="118" spans="1:33" s="15" customFormat="1" x14ac:dyDescent="0.2">
      <c r="A118" s="83"/>
      <c r="B118" s="83"/>
      <c r="C118" s="81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1"/>
      <c r="AC118" s="8"/>
      <c r="AD118" s="8"/>
      <c r="AE118" s="8"/>
      <c r="AF118" s="81"/>
    </row>
    <row r="119" spans="1:33" s="15" customFormat="1" x14ac:dyDescent="0.2">
      <c r="A119" s="5"/>
      <c r="B119" s="12"/>
      <c r="C119" s="10"/>
      <c r="D119" s="10"/>
      <c r="E119" s="10"/>
      <c r="F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21"/>
      <c r="AC119" s="19"/>
      <c r="AD119" s="19"/>
      <c r="AE119" s="20"/>
      <c r="AF119" s="16"/>
    </row>
    <row r="120" spans="1:33" s="15" customFormat="1" ht="24.75" customHeight="1" x14ac:dyDescent="0.2">
      <c r="A120" s="80"/>
      <c r="B120" s="12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21"/>
      <c r="AC120" s="19"/>
      <c r="AD120" s="19"/>
      <c r="AE120" s="20"/>
      <c r="AF120" s="16"/>
    </row>
    <row r="121" spans="1:33" s="15" customFormat="1" ht="38.25" customHeight="1" x14ac:dyDescent="0.2">
      <c r="A121" s="80"/>
      <c r="B121" s="12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21"/>
      <c r="AC121" s="19"/>
      <c r="AD121" s="19"/>
      <c r="AE121" s="20"/>
      <c r="AF121" s="16"/>
    </row>
    <row r="122" spans="1:33" s="15" customFormat="1" ht="38.25" customHeight="1" x14ac:dyDescent="0.2">
      <c r="A122" s="80"/>
      <c r="B122" s="12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21"/>
      <c r="AC122" s="19"/>
      <c r="AD122" s="19"/>
      <c r="AE122" s="20"/>
      <c r="AF122" s="16"/>
    </row>
    <row r="123" spans="1:33" s="15" customFormat="1" ht="27.75" customHeight="1" x14ac:dyDescent="0.2">
      <c r="A123" s="80"/>
      <c r="B123" s="14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21"/>
      <c r="AC123" s="19"/>
      <c r="AD123" s="19"/>
      <c r="AE123" s="20"/>
      <c r="AF123" s="16"/>
      <c r="AG123" s="8"/>
    </row>
    <row r="124" spans="1:33" s="15" customFormat="1" ht="27.75" customHeight="1" x14ac:dyDescent="0.2">
      <c r="A124" s="80"/>
      <c r="B124" s="14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21"/>
      <c r="AC124" s="19"/>
      <c r="AD124" s="19"/>
      <c r="AE124" s="20"/>
      <c r="AF124" s="16"/>
      <c r="AG124" s="8"/>
    </row>
    <row r="125" spans="1:33" s="15" customFormat="1" ht="33.75" customHeight="1" x14ac:dyDescent="0.2">
      <c r="A125" s="5"/>
      <c r="B125" s="14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21"/>
      <c r="AC125" s="19"/>
      <c r="AD125" s="19"/>
      <c r="AE125" s="20"/>
      <c r="AF125" s="16"/>
      <c r="AG125" s="8"/>
    </row>
    <row r="126" spans="1:33" s="15" customFormat="1" x14ac:dyDescent="0.2">
      <c r="A126" s="7"/>
      <c r="B126" s="7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</row>
    <row r="127" spans="1:33" s="15" customFormat="1" x14ac:dyDescent="0.2">
      <c r="AB127" s="25"/>
      <c r="AD127" s="25"/>
    </row>
    <row r="128" spans="1:33" s="15" customFormat="1" x14ac:dyDescent="0.2">
      <c r="A128" s="78"/>
      <c r="B128" s="78"/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</row>
    <row r="129" spans="1:33" s="15" customFormat="1" ht="11.25" customHeight="1" x14ac:dyDescent="0.2">
      <c r="A129" s="83"/>
      <c r="B129" s="83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  <c r="AC129" s="81"/>
      <c r="AD129" s="81"/>
      <c r="AE129" s="81"/>
      <c r="AF129" s="81"/>
      <c r="AG129" s="81"/>
    </row>
    <row r="130" spans="1:33" s="15" customFormat="1" ht="25.5" customHeight="1" x14ac:dyDescent="0.2">
      <c r="A130" s="83"/>
      <c r="B130" s="83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  <c r="AC130" s="81"/>
      <c r="AD130" s="81"/>
      <c r="AE130" s="81"/>
      <c r="AF130" s="81"/>
      <c r="AG130" s="81"/>
    </row>
    <row r="131" spans="1:33" s="15" customFormat="1" x14ac:dyDescent="0.2">
      <c r="A131" s="83"/>
      <c r="B131" s="83"/>
      <c r="C131" s="81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1"/>
      <c r="AC131" s="8"/>
      <c r="AD131" s="8"/>
      <c r="AE131" s="8"/>
      <c r="AF131" s="81"/>
      <c r="AG131" s="81"/>
    </row>
    <row r="132" spans="1:33" s="15" customFormat="1" ht="59.25" customHeight="1" x14ac:dyDescent="0.2">
      <c r="A132" s="5"/>
      <c r="B132" s="26"/>
      <c r="C132" s="26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21"/>
      <c r="AC132" s="19"/>
      <c r="AD132" s="19"/>
      <c r="AE132" s="20"/>
      <c r="AF132" s="16"/>
      <c r="AG132" s="16"/>
    </row>
    <row r="133" spans="1:33" s="15" customFormat="1" ht="45" customHeight="1" x14ac:dyDescent="0.2">
      <c r="A133" s="5"/>
      <c r="B133" s="26"/>
      <c r="C133" s="27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21"/>
      <c r="AC133" s="19"/>
      <c r="AD133" s="19"/>
      <c r="AE133" s="20"/>
      <c r="AF133" s="16"/>
      <c r="AG133" s="16"/>
    </row>
    <row r="134" spans="1:33" s="15" customFormat="1" ht="52.5" customHeight="1" x14ac:dyDescent="0.2">
      <c r="A134" s="5"/>
      <c r="B134" s="12"/>
      <c r="C134" s="27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21"/>
      <c r="AC134" s="19"/>
      <c r="AD134" s="19"/>
      <c r="AE134" s="20"/>
      <c r="AF134" s="16"/>
      <c r="AG134" s="16"/>
    </row>
    <row r="135" spans="1:33" s="15" customFormat="1" ht="60" customHeight="1" x14ac:dyDescent="0.2">
      <c r="A135" s="5"/>
      <c r="B135" s="27"/>
      <c r="C135" s="27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21"/>
      <c r="AC135" s="19"/>
      <c r="AD135" s="19"/>
      <c r="AE135" s="20"/>
      <c r="AF135" s="16"/>
      <c r="AG135" s="16"/>
    </row>
  </sheetData>
  <sheetProtection selectLockedCells="1"/>
  <mergeCells count="200">
    <mergeCell ref="A6:A9"/>
    <mergeCell ref="B6:B9"/>
    <mergeCell ref="C6:C9"/>
    <mergeCell ref="AF1:AG2"/>
    <mergeCell ref="AF3:AG4"/>
    <mergeCell ref="AF5:AG5"/>
    <mergeCell ref="C1:AE2"/>
    <mergeCell ref="C3:AE5"/>
    <mergeCell ref="A102:A110"/>
    <mergeCell ref="A111:A112"/>
    <mergeCell ref="L97:M97"/>
    <mergeCell ref="N97:O97"/>
    <mergeCell ref="P97:Q97"/>
    <mergeCell ref="D97:E97"/>
    <mergeCell ref="F97:G97"/>
    <mergeCell ref="H97:I97"/>
    <mergeCell ref="A96:B98"/>
    <mergeCell ref="C96:C98"/>
    <mergeCell ref="D96:I96"/>
    <mergeCell ref="A99:A101"/>
    <mergeCell ref="AG96:AG98"/>
    <mergeCell ref="V82:W82"/>
    <mergeCell ref="A81:B83"/>
    <mergeCell ref="C81:C83"/>
    <mergeCell ref="D81:I81"/>
    <mergeCell ref="A85:A93"/>
    <mergeCell ref="P81:U81"/>
    <mergeCell ref="A128:AE128"/>
    <mergeCell ref="A120:A122"/>
    <mergeCell ref="A116:B118"/>
    <mergeCell ref="C116:C118"/>
    <mergeCell ref="AF116:AF118"/>
    <mergeCell ref="D117:E117"/>
    <mergeCell ref="F117:G117"/>
    <mergeCell ref="H117:I117"/>
    <mergeCell ref="J117:K117"/>
    <mergeCell ref="L117:M117"/>
    <mergeCell ref="N117:O117"/>
    <mergeCell ref="P117:Q117"/>
    <mergeCell ref="R117:S117"/>
    <mergeCell ref="T117:U117"/>
    <mergeCell ref="V117:W117"/>
    <mergeCell ref="X117:Y117"/>
    <mergeCell ref="Z117:AA117"/>
    <mergeCell ref="D116:I116"/>
    <mergeCell ref="J116:O116"/>
    <mergeCell ref="P116:U116"/>
    <mergeCell ref="V116:AA116"/>
    <mergeCell ref="AB116:AB118"/>
    <mergeCell ref="AC116:AE117"/>
    <mergeCell ref="A123:A124"/>
    <mergeCell ref="A129:B131"/>
    <mergeCell ref="C129:C131"/>
    <mergeCell ref="D129:I129"/>
    <mergeCell ref="J129:O129"/>
    <mergeCell ref="P129:U129"/>
    <mergeCell ref="V129:AA129"/>
    <mergeCell ref="AB129:AB131"/>
    <mergeCell ref="AC129:AE130"/>
    <mergeCell ref="AF129:AF131"/>
    <mergeCell ref="AG129:AG131"/>
    <mergeCell ref="D130:E130"/>
    <mergeCell ref="F130:G130"/>
    <mergeCell ref="H130:I130"/>
    <mergeCell ref="J130:K130"/>
    <mergeCell ref="L130:M130"/>
    <mergeCell ref="N130:O130"/>
    <mergeCell ref="P130:Q130"/>
    <mergeCell ref="R130:S130"/>
    <mergeCell ref="T130:U130"/>
    <mergeCell ref="V130:W130"/>
    <mergeCell ref="X130:Y130"/>
    <mergeCell ref="Z130:AA130"/>
    <mergeCell ref="A115:AE115"/>
    <mergeCell ref="AF56:AF58"/>
    <mergeCell ref="AC56:AE57"/>
    <mergeCell ref="AC74:AE75"/>
    <mergeCell ref="Z75:AA75"/>
    <mergeCell ref="AG56:AG58"/>
    <mergeCell ref="AG74:AG76"/>
    <mergeCell ref="AG81:AG83"/>
    <mergeCell ref="AB81:AB83"/>
    <mergeCell ref="AC81:AE82"/>
    <mergeCell ref="V56:AA56"/>
    <mergeCell ref="AB56:AB58"/>
    <mergeCell ref="AF96:AF98"/>
    <mergeCell ref="X97:Y97"/>
    <mergeCell ref="Z97:AA97"/>
    <mergeCell ref="AB96:AB98"/>
    <mergeCell ref="AC96:AE97"/>
    <mergeCell ref="AF81:AF83"/>
    <mergeCell ref="V74:AA74"/>
    <mergeCell ref="AB74:AB76"/>
    <mergeCell ref="AF74:AF76"/>
    <mergeCell ref="V81:AA81"/>
    <mergeCell ref="Z82:AA82"/>
    <mergeCell ref="A94:AE94"/>
    <mergeCell ref="R97:S97"/>
    <mergeCell ref="T97:U97"/>
    <mergeCell ref="V97:W97"/>
    <mergeCell ref="R57:S57"/>
    <mergeCell ref="T57:U57"/>
    <mergeCell ref="V57:W57"/>
    <mergeCell ref="X57:Y57"/>
    <mergeCell ref="J96:O96"/>
    <mergeCell ref="P96:U96"/>
    <mergeCell ref="V96:AA96"/>
    <mergeCell ref="J97:K97"/>
    <mergeCell ref="J57:K57"/>
    <mergeCell ref="P75:Q75"/>
    <mergeCell ref="L82:M82"/>
    <mergeCell ref="N82:O82"/>
    <mergeCell ref="P82:Q82"/>
    <mergeCell ref="J81:O81"/>
    <mergeCell ref="A95:AE95"/>
    <mergeCell ref="R75:S75"/>
    <mergeCell ref="L75:M75"/>
    <mergeCell ref="N75:O75"/>
    <mergeCell ref="F82:G82"/>
    <mergeCell ref="H82:I82"/>
    <mergeCell ref="J82:K82"/>
    <mergeCell ref="A38:A51"/>
    <mergeCell ref="A56:B58"/>
    <mergeCell ref="C56:C58"/>
    <mergeCell ref="D56:I56"/>
    <mergeCell ref="A59:A69"/>
    <mergeCell ref="A74:B76"/>
    <mergeCell ref="C74:C76"/>
    <mergeCell ref="X82:Y82"/>
    <mergeCell ref="J56:O56"/>
    <mergeCell ref="A37:B37"/>
    <mergeCell ref="A35:B36"/>
    <mergeCell ref="P33:R33"/>
    <mergeCell ref="S33:U33"/>
    <mergeCell ref="V33:X33"/>
    <mergeCell ref="Y33:AA33"/>
    <mergeCell ref="R82:S82"/>
    <mergeCell ref="T82:U82"/>
    <mergeCell ref="D74:I74"/>
    <mergeCell ref="J74:O74"/>
    <mergeCell ref="P74:U74"/>
    <mergeCell ref="D82:E82"/>
    <mergeCell ref="D75:E75"/>
    <mergeCell ref="F75:G75"/>
    <mergeCell ref="A79:AE79"/>
    <mergeCell ref="A80:AE80"/>
    <mergeCell ref="A54:AE54"/>
    <mergeCell ref="A55:AE55"/>
    <mergeCell ref="A72:AE72"/>
    <mergeCell ref="A73:AE73"/>
    <mergeCell ref="A77:A78"/>
    <mergeCell ref="A52:A53"/>
    <mergeCell ref="A70:A71"/>
    <mergeCell ref="J75:K75"/>
    <mergeCell ref="T75:U75"/>
    <mergeCell ref="V75:W75"/>
    <mergeCell ref="X75:Y75"/>
    <mergeCell ref="H75:I75"/>
    <mergeCell ref="D57:E57"/>
    <mergeCell ref="F57:G57"/>
    <mergeCell ref="H57:I57"/>
    <mergeCell ref="P56:U56"/>
    <mergeCell ref="L57:M57"/>
    <mergeCell ref="N57:O57"/>
    <mergeCell ref="P57:Q57"/>
    <mergeCell ref="Z57:AA57"/>
    <mergeCell ref="A34:B34"/>
    <mergeCell ref="A1:B5"/>
    <mergeCell ref="D9:AA9"/>
    <mergeCell ref="D6:I6"/>
    <mergeCell ref="J6:O6"/>
    <mergeCell ref="T7:U7"/>
    <mergeCell ref="V7:W7"/>
    <mergeCell ref="X7:Y7"/>
    <mergeCell ref="Z7:AA7"/>
    <mergeCell ref="H7:I7"/>
    <mergeCell ref="J7:K7"/>
    <mergeCell ref="L7:M7"/>
    <mergeCell ref="N7:O7"/>
    <mergeCell ref="P7:Q7"/>
    <mergeCell ref="R7:S7"/>
    <mergeCell ref="D33:F33"/>
    <mergeCell ref="P6:U6"/>
    <mergeCell ref="V6:AA6"/>
    <mergeCell ref="AB34:AG37"/>
    <mergeCell ref="L34:AA34"/>
    <mergeCell ref="L35:AA36"/>
    <mergeCell ref="L37:AA37"/>
    <mergeCell ref="C34:K34"/>
    <mergeCell ref="C35:K36"/>
    <mergeCell ref="C37:K37"/>
    <mergeCell ref="AB6:AB8"/>
    <mergeCell ref="AC6:AE7"/>
    <mergeCell ref="AG6:AG8"/>
    <mergeCell ref="AF6:AF8"/>
    <mergeCell ref="G33:I33"/>
    <mergeCell ref="D7:E7"/>
    <mergeCell ref="F7:G7"/>
    <mergeCell ref="J33:L33"/>
    <mergeCell ref="M33:O33"/>
  </mergeCells>
  <phoneticPr fontId="31" type="noConversion"/>
  <conditionalFormatting sqref="D78 D85:E85 H85:L85 D46:AA46 L45 N45 P45:T45 D47:N47 P47:AA47 D50:N50 P50:T50 L52:L53 N52:N53 D86:L87 N85:AA87 E113:AA114 V42:AA42 W45:AA45 D48:S48 U48:AA48 D49:Q49 W49:AA49 S49:T49 V50:AA50 P52:T53 V52:AA53 P65:S65 X65 D89:R89 T89:AA89 D99:AA101 D132:AA134 D88:E88 I88:AA88 D40:AA40 D42:P42 D44:J45 H51 D104:AA112 S44:AA44 K44:Q44 D102:E102 H102:I102 E119:F119 I119 D52:J53 Q62:AA62 N62:O62 Q71:AA71 L71:O71 D92:AA93 AA90 D10:AA32">
    <cfRule type="cellIs" dxfId="580" priority="1411" operator="equal">
      <formula>"E"</formula>
    </cfRule>
    <cfRule type="cellIs" dxfId="579" priority="1412" operator="equal">
      <formula>"P"</formula>
    </cfRule>
  </conditionalFormatting>
  <conditionalFormatting sqref="O77 Q77 S77 U77 W77 Y77 AA77">
    <cfRule type="cellIs" dxfId="578" priority="1119" operator="equal">
      <formula>"E"</formula>
    </cfRule>
    <cfRule type="cellIs" dxfId="577" priority="1120" operator="equal">
      <formula>"P"</formula>
    </cfRule>
  </conditionalFormatting>
  <conditionalFormatting sqref="J77">
    <cfRule type="cellIs" dxfId="576" priority="1113" operator="equal">
      <formula>"E"</formula>
    </cfRule>
    <cfRule type="cellIs" dxfId="575" priority="1114" operator="equal">
      <formula>"P"</formula>
    </cfRule>
  </conditionalFormatting>
  <conditionalFormatting sqref="L77">
    <cfRule type="cellIs" dxfId="574" priority="1111" operator="equal">
      <formula>"E"</formula>
    </cfRule>
    <cfRule type="cellIs" dxfId="573" priority="1112" operator="equal">
      <formula>"P"</formula>
    </cfRule>
  </conditionalFormatting>
  <conditionalFormatting sqref="N77">
    <cfRule type="cellIs" dxfId="572" priority="1109" operator="equal">
      <formula>"E"</formula>
    </cfRule>
    <cfRule type="cellIs" dxfId="571" priority="1110" operator="equal">
      <formula>"P"</formula>
    </cfRule>
  </conditionalFormatting>
  <conditionalFormatting sqref="P77">
    <cfRule type="cellIs" dxfId="570" priority="1107" operator="equal">
      <formula>"E"</formula>
    </cfRule>
    <cfRule type="cellIs" dxfId="569" priority="1108" operator="equal">
      <formula>"P"</formula>
    </cfRule>
  </conditionalFormatting>
  <conditionalFormatting sqref="R77">
    <cfRule type="cellIs" dxfId="568" priority="1105" operator="equal">
      <formula>"E"</formula>
    </cfRule>
    <cfRule type="cellIs" dxfId="567" priority="1106" operator="equal">
      <formula>"P"</formula>
    </cfRule>
  </conditionalFormatting>
  <conditionalFormatting sqref="T77">
    <cfRule type="cellIs" dxfId="566" priority="1103" operator="equal">
      <formula>"E"</formula>
    </cfRule>
    <cfRule type="cellIs" dxfId="565" priority="1104" operator="equal">
      <formula>"P"</formula>
    </cfRule>
  </conditionalFormatting>
  <conditionalFormatting sqref="F77">
    <cfRule type="cellIs" dxfId="564" priority="1089" operator="equal">
      <formula>"E"</formula>
    </cfRule>
    <cfRule type="cellIs" dxfId="563" priority="1090" operator="equal">
      <formula>"P"</formula>
    </cfRule>
  </conditionalFormatting>
  <conditionalFormatting sqref="Z77">
    <cfRule type="cellIs" dxfId="562" priority="1097" operator="equal">
      <formula>"E"</formula>
    </cfRule>
    <cfRule type="cellIs" dxfId="561" priority="1098" operator="equal">
      <formula>"P"</formula>
    </cfRule>
  </conditionalFormatting>
  <conditionalFormatting sqref="X77">
    <cfRule type="cellIs" dxfId="560" priority="1099" operator="equal">
      <formula>"E"</formula>
    </cfRule>
    <cfRule type="cellIs" dxfId="559" priority="1100" operator="equal">
      <formula>"P"</formula>
    </cfRule>
  </conditionalFormatting>
  <conditionalFormatting sqref="E77 G77 I77">
    <cfRule type="cellIs" dxfId="558" priority="1093" operator="equal">
      <formula>"E"</formula>
    </cfRule>
    <cfRule type="cellIs" dxfId="557" priority="1094" operator="equal">
      <formula>"P"</formula>
    </cfRule>
  </conditionalFormatting>
  <conditionalFormatting sqref="D77">
    <cfRule type="cellIs" dxfId="556" priority="1091" operator="equal">
      <formula>"E"</formula>
    </cfRule>
    <cfRule type="cellIs" dxfId="555" priority="1092" operator="equal">
      <formula>"P"</formula>
    </cfRule>
  </conditionalFormatting>
  <conditionalFormatting sqref="H77">
    <cfRule type="cellIs" dxfId="554" priority="1087" operator="equal">
      <formula>"E"</formula>
    </cfRule>
    <cfRule type="cellIs" dxfId="553" priority="1088" operator="equal">
      <formula>"P"</formula>
    </cfRule>
  </conditionalFormatting>
  <conditionalFormatting sqref="E78">
    <cfRule type="cellIs" dxfId="552" priority="1223" operator="equal">
      <formula>"E"</formula>
    </cfRule>
    <cfRule type="cellIs" dxfId="551" priority="1224" operator="equal">
      <formula>"P"</formula>
    </cfRule>
  </conditionalFormatting>
  <conditionalFormatting sqref="F78:J78 N78:AA78 L78">
    <cfRule type="cellIs" dxfId="550" priority="1197" operator="equal">
      <formula>"E"</formula>
    </cfRule>
    <cfRule type="cellIs" dxfId="549" priority="1198" operator="equal">
      <formula>"P"</formula>
    </cfRule>
  </conditionalFormatting>
  <conditionalFormatting sqref="V77">
    <cfRule type="cellIs" dxfId="548" priority="1101" operator="equal">
      <formula>"E"</formula>
    </cfRule>
    <cfRule type="cellIs" dxfId="547" priority="1102" operator="equal">
      <formula>"P"</formula>
    </cfRule>
  </conditionalFormatting>
  <conditionalFormatting sqref="D41:J41 D43:J43 L41 N41 P41:T41 L43 N43 P43 V41:AA41 V43:AA43 T43 R43:R44">
    <cfRule type="cellIs" dxfId="546" priority="831" operator="equal">
      <formula>"E"</formula>
    </cfRule>
    <cfRule type="cellIs" dxfId="545" priority="832" operator="equal">
      <formula>"P"</formula>
    </cfRule>
  </conditionalFormatting>
  <conditionalFormatting sqref="D38:I39 Q38:T38 Y39:AA39 V38:AA38">
    <cfRule type="cellIs" dxfId="544" priority="821" operator="equal">
      <formula>"E"</formula>
    </cfRule>
    <cfRule type="cellIs" dxfId="543" priority="822" operator="equal">
      <formula>"P"</formula>
    </cfRule>
  </conditionalFormatting>
  <conditionalFormatting sqref="J38:P38">
    <cfRule type="cellIs" dxfId="542" priority="819" operator="equal">
      <formula>"E"</formula>
    </cfRule>
    <cfRule type="cellIs" dxfId="541" priority="820" operator="equal">
      <formula>"P"</formula>
    </cfRule>
  </conditionalFormatting>
  <conditionalFormatting sqref="J39:X39">
    <cfRule type="cellIs" dxfId="540" priority="817" operator="equal">
      <formula>"E"</formula>
    </cfRule>
    <cfRule type="cellIs" dxfId="539" priority="818" operator="equal">
      <formula>"P"</formula>
    </cfRule>
  </conditionalFormatting>
  <conditionalFormatting sqref="D84:J84 L84:AA84">
    <cfRule type="cellIs" dxfId="538" priority="813" operator="equal">
      <formula>"E"</formula>
    </cfRule>
    <cfRule type="cellIs" dxfId="537" priority="814" operator="equal">
      <formula>"P"</formula>
    </cfRule>
  </conditionalFormatting>
  <conditionalFormatting sqref="F85:G85">
    <cfRule type="cellIs" dxfId="536" priority="811" operator="equal">
      <formula>"E"</formula>
    </cfRule>
    <cfRule type="cellIs" dxfId="535" priority="812" operator="equal">
      <formula>"P"</formula>
    </cfRule>
  </conditionalFormatting>
  <conditionalFormatting sqref="L59">
    <cfRule type="cellIs" dxfId="534" priority="799" operator="equal">
      <formula>"E"</formula>
    </cfRule>
    <cfRule type="cellIs" dxfId="533" priority="800" operator="equal">
      <formula>"P"</formula>
    </cfRule>
  </conditionalFormatting>
  <conditionalFormatting sqref="E59 G59 I59 M59 Q59 S59 U59 W59 Y59 AA59 I61 G61 E61">
    <cfRule type="cellIs" dxfId="532" priority="807" operator="equal">
      <formula>"E"</formula>
    </cfRule>
    <cfRule type="cellIs" dxfId="531" priority="808" operator="equal">
      <formula>"P"</formula>
    </cfRule>
  </conditionalFormatting>
  <conditionalFormatting sqref="D59 D61">
    <cfRule type="cellIs" dxfId="530" priority="805" operator="equal">
      <formula>"E"</formula>
    </cfRule>
    <cfRule type="cellIs" dxfId="529" priority="806" operator="equal">
      <formula>"P"</formula>
    </cfRule>
  </conditionalFormatting>
  <conditionalFormatting sqref="D63:D64 E71:K71 D70:D71 D69:J69 L69 N69 P69:AA69">
    <cfRule type="cellIs" dxfId="528" priority="809" operator="equal">
      <formula>"E"</formula>
    </cfRule>
    <cfRule type="cellIs" dxfId="527" priority="810" operator="equal">
      <formula>"P"</formula>
    </cfRule>
  </conditionalFormatting>
  <conditionalFormatting sqref="F59 F61">
    <cfRule type="cellIs" dxfId="526" priority="803" operator="equal">
      <formula>"E"</formula>
    </cfRule>
    <cfRule type="cellIs" dxfId="525" priority="804" operator="equal">
      <formula>"P"</formula>
    </cfRule>
  </conditionalFormatting>
  <conditionalFormatting sqref="H59">
    <cfRule type="cellIs" dxfId="524" priority="801" operator="equal">
      <formula>"E"</formula>
    </cfRule>
    <cfRule type="cellIs" dxfId="523" priority="802" operator="equal">
      <formula>"P"</formula>
    </cfRule>
  </conditionalFormatting>
  <conditionalFormatting sqref="P59">
    <cfRule type="cellIs" dxfId="522" priority="797" operator="equal">
      <formula>"E"</formula>
    </cfRule>
    <cfRule type="cellIs" dxfId="521" priority="798" operator="equal">
      <formula>"P"</formula>
    </cfRule>
  </conditionalFormatting>
  <conditionalFormatting sqref="R59">
    <cfRule type="cellIs" dxfId="520" priority="795" operator="equal">
      <formula>"E"</formula>
    </cfRule>
    <cfRule type="cellIs" dxfId="519" priority="796" operator="equal">
      <formula>"P"</formula>
    </cfRule>
  </conditionalFormatting>
  <conditionalFormatting sqref="T59">
    <cfRule type="cellIs" dxfId="518" priority="793" operator="equal">
      <formula>"E"</formula>
    </cfRule>
    <cfRule type="cellIs" dxfId="517" priority="794" operator="equal">
      <formula>"P"</formula>
    </cfRule>
  </conditionalFormatting>
  <conditionalFormatting sqref="V59">
    <cfRule type="cellIs" dxfId="516" priority="791" operator="equal">
      <formula>"E"</formula>
    </cfRule>
    <cfRule type="cellIs" dxfId="515" priority="792" operator="equal">
      <formula>"P"</formula>
    </cfRule>
  </conditionalFormatting>
  <conditionalFormatting sqref="X59">
    <cfRule type="cellIs" dxfId="514" priority="789" operator="equal">
      <formula>"E"</formula>
    </cfRule>
    <cfRule type="cellIs" dxfId="513" priority="790" operator="equal">
      <formula>"P"</formula>
    </cfRule>
  </conditionalFormatting>
  <conditionalFormatting sqref="E70 G70 I70 Q70 S70 U70 W70 Y70 AA70">
    <cfRule type="cellIs" dxfId="512" priority="761" operator="equal">
      <formula>"E"</formula>
    </cfRule>
    <cfRule type="cellIs" dxfId="511" priority="762" operator="equal">
      <formula>"P"</formula>
    </cfRule>
  </conditionalFormatting>
  <conditionalFormatting sqref="F70">
    <cfRule type="cellIs" dxfId="510" priority="759" operator="equal">
      <formula>"E"</formula>
    </cfRule>
    <cfRule type="cellIs" dxfId="509" priority="760" operator="equal">
      <formula>"P"</formula>
    </cfRule>
  </conditionalFormatting>
  <conditionalFormatting sqref="H70">
    <cfRule type="cellIs" dxfId="508" priority="757" operator="equal">
      <formula>"E"</formula>
    </cfRule>
    <cfRule type="cellIs" dxfId="507" priority="758" operator="equal">
      <formula>"P"</formula>
    </cfRule>
  </conditionalFormatting>
  <conditionalFormatting sqref="J70">
    <cfRule type="cellIs" dxfId="506" priority="755" operator="equal">
      <formula>"E"</formula>
    </cfRule>
    <cfRule type="cellIs" dxfId="505" priority="756" operator="equal">
      <formula>"P"</formula>
    </cfRule>
  </conditionalFormatting>
  <conditionalFormatting sqref="L70">
    <cfRule type="cellIs" dxfId="504" priority="753" operator="equal">
      <formula>"E"</formula>
    </cfRule>
    <cfRule type="cellIs" dxfId="503" priority="754" operator="equal">
      <formula>"P"</formula>
    </cfRule>
  </conditionalFormatting>
  <conditionalFormatting sqref="P70">
    <cfRule type="cellIs" dxfId="502" priority="749" operator="equal">
      <formula>"E"</formula>
    </cfRule>
    <cfRule type="cellIs" dxfId="501" priority="750" operator="equal">
      <formula>"P"</formula>
    </cfRule>
  </conditionalFormatting>
  <conditionalFormatting sqref="D113:D114">
    <cfRule type="cellIs" dxfId="500" priority="861" operator="equal">
      <formula>"E"</formula>
    </cfRule>
    <cfRule type="cellIs" dxfId="499" priority="862" operator="equal">
      <formula>"P"</formula>
    </cfRule>
  </conditionalFormatting>
  <conditionalFormatting sqref="N63">
    <cfRule type="cellIs" dxfId="498" priority="775" operator="equal">
      <formula>"E"</formula>
    </cfRule>
    <cfRule type="cellIs" dxfId="497" priority="776" operator="equal">
      <formula>"P"</formula>
    </cfRule>
  </conditionalFormatting>
  <conditionalFormatting sqref="Z59">
    <cfRule type="cellIs" dxfId="496" priority="787" operator="equal">
      <formula>"E"</formula>
    </cfRule>
    <cfRule type="cellIs" dxfId="495" priority="788" operator="equal">
      <formula>"P"</formula>
    </cfRule>
  </conditionalFormatting>
  <conditionalFormatting sqref="J59 J61">
    <cfRule type="cellIs" dxfId="494" priority="735" operator="equal">
      <formula>"E"</formula>
    </cfRule>
    <cfRule type="cellIs" dxfId="493" priority="736" operator="equal">
      <formula>"P"</formula>
    </cfRule>
  </conditionalFormatting>
  <conditionalFormatting sqref="E63:E64 G63:G64 I63:I64 Q63 S63 W63 Y63 AA63:AA64">
    <cfRule type="cellIs" dxfId="492" priority="785" operator="equal">
      <formula>"E"</formula>
    </cfRule>
    <cfRule type="cellIs" dxfId="491" priority="786" operator="equal">
      <formula>"P"</formula>
    </cfRule>
  </conditionalFormatting>
  <conditionalFormatting sqref="P63">
    <cfRule type="cellIs" dxfId="490" priority="773" operator="equal">
      <formula>"E"</formula>
    </cfRule>
    <cfRule type="cellIs" dxfId="489" priority="774" operator="equal">
      <formula>"P"</formula>
    </cfRule>
  </conditionalFormatting>
  <conditionalFormatting sqref="H63:H64">
    <cfRule type="cellIs" dxfId="488" priority="781" operator="equal">
      <formula>"E"</formula>
    </cfRule>
    <cfRule type="cellIs" dxfId="487" priority="782" operator="equal">
      <formula>"P"</formula>
    </cfRule>
  </conditionalFormatting>
  <conditionalFormatting sqref="J63:J64">
    <cfRule type="cellIs" dxfId="486" priority="779" operator="equal">
      <formula>"E"</formula>
    </cfRule>
    <cfRule type="cellIs" dxfId="485" priority="780" operator="equal">
      <formula>"P"</formula>
    </cfRule>
  </conditionalFormatting>
  <conditionalFormatting sqref="F63:F64">
    <cfRule type="cellIs" dxfId="484" priority="783" operator="equal">
      <formula>"E"</formula>
    </cfRule>
    <cfRule type="cellIs" dxfId="483" priority="784" operator="equal">
      <formula>"P"</formula>
    </cfRule>
  </conditionalFormatting>
  <conditionalFormatting sqref="L63">
    <cfRule type="cellIs" dxfId="482" priority="777" operator="equal">
      <formula>"E"</formula>
    </cfRule>
    <cfRule type="cellIs" dxfId="481" priority="778" operator="equal">
      <formula>"P"</formula>
    </cfRule>
  </conditionalFormatting>
  <conditionalFormatting sqref="T63">
    <cfRule type="cellIs" dxfId="480" priority="769" operator="equal">
      <formula>"E"</formula>
    </cfRule>
    <cfRule type="cellIs" dxfId="479" priority="770" operator="equal">
      <formula>"P"</formula>
    </cfRule>
  </conditionalFormatting>
  <conditionalFormatting sqref="R63">
    <cfRule type="cellIs" dxfId="478" priority="771" operator="equal">
      <formula>"E"</formula>
    </cfRule>
    <cfRule type="cellIs" dxfId="477" priority="772" operator="equal">
      <formula>"P"</formula>
    </cfRule>
  </conditionalFormatting>
  <conditionalFormatting sqref="V63">
    <cfRule type="cellIs" dxfId="476" priority="767" operator="equal">
      <formula>"E"</formula>
    </cfRule>
    <cfRule type="cellIs" dxfId="475" priority="768" operator="equal">
      <formula>"P"</formula>
    </cfRule>
  </conditionalFormatting>
  <conditionalFormatting sqref="X63">
    <cfRule type="cellIs" dxfId="474" priority="765" operator="equal">
      <formula>"E"</formula>
    </cfRule>
    <cfRule type="cellIs" dxfId="473" priority="766" operator="equal">
      <formula>"P"</formula>
    </cfRule>
  </conditionalFormatting>
  <conditionalFormatting sqref="Z63">
    <cfRule type="cellIs" dxfId="472" priority="763" operator="equal">
      <formula>"E"</formula>
    </cfRule>
    <cfRule type="cellIs" dxfId="471" priority="764" operator="equal">
      <formula>"P"</formula>
    </cfRule>
  </conditionalFormatting>
  <conditionalFormatting sqref="N70">
    <cfRule type="cellIs" dxfId="470" priority="751" operator="equal">
      <formula>"E"</formula>
    </cfRule>
    <cfRule type="cellIs" dxfId="469" priority="752" operator="equal">
      <formula>"P"</formula>
    </cfRule>
  </conditionalFormatting>
  <conditionalFormatting sqref="R70">
    <cfRule type="cellIs" dxfId="468" priority="747" operator="equal">
      <formula>"E"</formula>
    </cfRule>
    <cfRule type="cellIs" dxfId="467" priority="748" operator="equal">
      <formula>"P"</formula>
    </cfRule>
  </conditionalFormatting>
  <conditionalFormatting sqref="T70">
    <cfRule type="cellIs" dxfId="466" priority="745" operator="equal">
      <formula>"E"</formula>
    </cfRule>
    <cfRule type="cellIs" dxfId="465" priority="746" operator="equal">
      <formula>"P"</formula>
    </cfRule>
  </conditionalFormatting>
  <conditionalFormatting sqref="V70">
    <cfRule type="cellIs" dxfId="464" priority="743" operator="equal">
      <formula>"E"</formula>
    </cfRule>
    <cfRule type="cellIs" dxfId="463" priority="744" operator="equal">
      <formula>"P"</formula>
    </cfRule>
  </conditionalFormatting>
  <conditionalFormatting sqref="X70">
    <cfRule type="cellIs" dxfId="462" priority="741" operator="equal">
      <formula>"E"</formula>
    </cfRule>
    <cfRule type="cellIs" dxfId="461" priority="742" operator="equal">
      <formula>"P"</formula>
    </cfRule>
  </conditionalFormatting>
  <conditionalFormatting sqref="Z70">
    <cfRule type="cellIs" dxfId="460" priority="739" operator="equal">
      <formula>"E"</formula>
    </cfRule>
    <cfRule type="cellIs" dxfId="459" priority="740" operator="equal">
      <formula>"P"</formula>
    </cfRule>
  </conditionalFormatting>
  <conditionalFormatting sqref="N59">
    <cfRule type="cellIs" dxfId="458" priority="737" operator="equal">
      <formula>"E"</formula>
    </cfRule>
    <cfRule type="cellIs" dxfId="457" priority="738" operator="equal">
      <formula>"P"</formula>
    </cfRule>
  </conditionalFormatting>
  <conditionalFormatting sqref="L61 N61 P61:T61 V61:AA61">
    <cfRule type="cellIs" dxfId="456" priority="733" operator="equal">
      <formula>"E"</formula>
    </cfRule>
    <cfRule type="cellIs" dxfId="455" priority="734" operator="equal">
      <formula>"P"</formula>
    </cfRule>
  </conditionalFormatting>
  <conditionalFormatting sqref="D62:J62 L62:M62">
    <cfRule type="cellIs" dxfId="454" priority="731" operator="equal">
      <formula>"E"</formula>
    </cfRule>
    <cfRule type="cellIs" dxfId="453" priority="732" operator="equal">
      <formula>"P"</formula>
    </cfRule>
  </conditionalFormatting>
  <conditionalFormatting sqref="D51">
    <cfRule type="cellIs" dxfId="452" priority="727" operator="equal">
      <formula>"E"</formula>
    </cfRule>
    <cfRule type="cellIs" dxfId="451" priority="728" operator="equal">
      <formula>"P"</formula>
    </cfRule>
  </conditionalFormatting>
  <conditionalFormatting sqref="E51 G51 I51 Q51 S51 W51 Y51 AA51">
    <cfRule type="cellIs" dxfId="450" priority="725" operator="equal">
      <formula>"E"</formula>
    </cfRule>
    <cfRule type="cellIs" dxfId="449" priority="726" operator="equal">
      <formula>"P"</formula>
    </cfRule>
  </conditionalFormatting>
  <conditionalFormatting sqref="P51">
    <cfRule type="cellIs" dxfId="448" priority="713" operator="equal">
      <formula>"E"</formula>
    </cfRule>
    <cfRule type="cellIs" dxfId="447" priority="714" operator="equal">
      <formula>"P"</formula>
    </cfRule>
  </conditionalFormatting>
  <conditionalFormatting sqref="J51">
    <cfRule type="cellIs" dxfId="446" priority="719" operator="equal">
      <formula>"E"</formula>
    </cfRule>
    <cfRule type="cellIs" dxfId="445" priority="720" operator="equal">
      <formula>"P"</formula>
    </cfRule>
  </conditionalFormatting>
  <conditionalFormatting sqref="F51">
    <cfRule type="cellIs" dxfId="444" priority="723" operator="equal">
      <formula>"E"</formula>
    </cfRule>
    <cfRule type="cellIs" dxfId="443" priority="724" operator="equal">
      <formula>"P"</formula>
    </cfRule>
  </conditionalFormatting>
  <conditionalFormatting sqref="L51">
    <cfRule type="cellIs" dxfId="442" priority="717" operator="equal">
      <formula>"E"</formula>
    </cfRule>
    <cfRule type="cellIs" dxfId="441" priority="718" operator="equal">
      <formula>"P"</formula>
    </cfRule>
  </conditionalFormatting>
  <conditionalFormatting sqref="N51">
    <cfRule type="cellIs" dxfId="440" priority="715" operator="equal">
      <formula>"E"</formula>
    </cfRule>
    <cfRule type="cellIs" dxfId="439" priority="716" operator="equal">
      <formula>"P"</formula>
    </cfRule>
  </conditionalFormatting>
  <conditionalFormatting sqref="R51">
    <cfRule type="cellIs" dxfId="438" priority="711" operator="equal">
      <formula>"E"</formula>
    </cfRule>
    <cfRule type="cellIs" dxfId="437" priority="712" operator="equal">
      <formula>"P"</formula>
    </cfRule>
  </conditionalFormatting>
  <conditionalFormatting sqref="T51">
    <cfRule type="cellIs" dxfId="436" priority="709" operator="equal">
      <formula>"E"</formula>
    </cfRule>
    <cfRule type="cellIs" dxfId="435" priority="710" operator="equal">
      <formula>"P"</formula>
    </cfRule>
  </conditionalFormatting>
  <conditionalFormatting sqref="V51">
    <cfRule type="cellIs" dxfId="434" priority="707" operator="equal">
      <formula>"E"</formula>
    </cfRule>
    <cfRule type="cellIs" dxfId="433" priority="708" operator="equal">
      <formula>"P"</formula>
    </cfRule>
  </conditionalFormatting>
  <conditionalFormatting sqref="X51">
    <cfRule type="cellIs" dxfId="432" priority="705" operator="equal">
      <formula>"E"</formula>
    </cfRule>
    <cfRule type="cellIs" dxfId="431" priority="706" operator="equal">
      <formula>"P"</formula>
    </cfRule>
  </conditionalFormatting>
  <conditionalFormatting sqref="Z51">
    <cfRule type="cellIs" dxfId="430" priority="703" operator="equal">
      <formula>"E"</formula>
    </cfRule>
    <cfRule type="cellIs" dxfId="429" priority="704" operator="equal">
      <formula>"P"</formula>
    </cfRule>
  </conditionalFormatting>
  <conditionalFormatting sqref="O41">
    <cfRule type="cellIs" dxfId="428" priority="659" operator="equal">
      <formula>"E"</formula>
    </cfRule>
    <cfRule type="cellIs" dxfId="427" priority="660" operator="equal">
      <formula>"P"</formula>
    </cfRule>
  </conditionalFormatting>
  <conditionalFormatting sqref="D65:N65 V65:W65 Y65:AA65">
    <cfRule type="cellIs" dxfId="426" priority="675" operator="equal">
      <formula>"E"</formula>
    </cfRule>
    <cfRule type="cellIs" dxfId="425" priority="676" operator="equal">
      <formula>"P"</formula>
    </cfRule>
  </conditionalFormatting>
  <conditionalFormatting sqref="D66:J66 L66:AA66">
    <cfRule type="cellIs" dxfId="424" priority="669" operator="equal">
      <formula>"E"</formula>
    </cfRule>
    <cfRule type="cellIs" dxfId="423" priority="670" operator="equal">
      <formula>"P"</formula>
    </cfRule>
  </conditionalFormatting>
  <conditionalFormatting sqref="D67:J67 L67 N67 P67:AA67">
    <cfRule type="cellIs" dxfId="422" priority="667" operator="equal">
      <formula>"E"</formula>
    </cfRule>
    <cfRule type="cellIs" dxfId="421" priority="668" operator="equal">
      <formula>"P"</formula>
    </cfRule>
  </conditionalFormatting>
  <conditionalFormatting sqref="D68:J68 L68 N68 P68:AA68">
    <cfRule type="cellIs" dxfId="420" priority="665" operator="equal">
      <formula>"E"</formula>
    </cfRule>
    <cfRule type="cellIs" dxfId="419" priority="666" operator="equal">
      <formula>"P"</formula>
    </cfRule>
  </conditionalFormatting>
  <conditionalFormatting sqref="K41">
    <cfRule type="cellIs" dxfId="418" priority="663" operator="equal">
      <formula>"E"</formula>
    </cfRule>
    <cfRule type="cellIs" dxfId="417" priority="664" operator="equal">
      <formula>"P"</formula>
    </cfRule>
  </conditionalFormatting>
  <conditionalFormatting sqref="M41">
    <cfRule type="cellIs" dxfId="416" priority="661" operator="equal">
      <formula>"E"</formula>
    </cfRule>
    <cfRule type="cellIs" dxfId="415" priority="662" operator="equal">
      <formula>"P"</formula>
    </cfRule>
  </conditionalFormatting>
  <conditionalFormatting sqref="K43">
    <cfRule type="cellIs" dxfId="414" priority="657" operator="equal">
      <formula>"E"</formula>
    </cfRule>
    <cfRule type="cellIs" dxfId="413" priority="658" operator="equal">
      <formula>"P"</formula>
    </cfRule>
  </conditionalFormatting>
  <conditionalFormatting sqref="M43">
    <cfRule type="cellIs" dxfId="412" priority="655" operator="equal">
      <formula>"E"</formula>
    </cfRule>
    <cfRule type="cellIs" dxfId="411" priority="656" operator="equal">
      <formula>"P"</formula>
    </cfRule>
  </conditionalFormatting>
  <conditionalFormatting sqref="O43">
    <cfRule type="cellIs" dxfId="410" priority="653" operator="equal">
      <formula>"E"</formula>
    </cfRule>
    <cfRule type="cellIs" dxfId="409" priority="654" operator="equal">
      <formula>"P"</formula>
    </cfRule>
  </conditionalFormatting>
  <conditionalFormatting sqref="K45">
    <cfRule type="cellIs" dxfId="408" priority="651" operator="equal">
      <formula>"E"</formula>
    </cfRule>
    <cfRule type="cellIs" dxfId="407" priority="652" operator="equal">
      <formula>"P"</formula>
    </cfRule>
  </conditionalFormatting>
  <conditionalFormatting sqref="M45">
    <cfRule type="cellIs" dxfId="406" priority="649" operator="equal">
      <formula>"E"</formula>
    </cfRule>
    <cfRule type="cellIs" dxfId="405" priority="650" operator="equal">
      <formula>"P"</formula>
    </cfRule>
  </conditionalFormatting>
  <conditionalFormatting sqref="O45">
    <cfRule type="cellIs" dxfId="404" priority="647" operator="equal">
      <formula>"E"</formula>
    </cfRule>
    <cfRule type="cellIs" dxfId="403" priority="648" operator="equal">
      <formula>"P"</formula>
    </cfRule>
  </conditionalFormatting>
  <conditionalFormatting sqref="O47">
    <cfRule type="cellIs" dxfId="402" priority="645" operator="equal">
      <formula>"E"</formula>
    </cfRule>
    <cfRule type="cellIs" dxfId="401" priority="646" operator="equal">
      <formula>"P"</formula>
    </cfRule>
  </conditionalFormatting>
  <conditionalFormatting sqref="O50">
    <cfRule type="cellIs" dxfId="400" priority="643" operator="equal">
      <formula>"E"</formula>
    </cfRule>
    <cfRule type="cellIs" dxfId="399" priority="644" operator="equal">
      <formula>"P"</formula>
    </cfRule>
  </conditionalFormatting>
  <conditionalFormatting sqref="K51">
    <cfRule type="cellIs" dxfId="398" priority="641" operator="equal">
      <formula>"E"</formula>
    </cfRule>
    <cfRule type="cellIs" dxfId="397" priority="642" operator="equal">
      <formula>"P"</formula>
    </cfRule>
  </conditionalFormatting>
  <conditionalFormatting sqref="M51">
    <cfRule type="cellIs" dxfId="396" priority="639" operator="equal">
      <formula>"E"</formula>
    </cfRule>
    <cfRule type="cellIs" dxfId="395" priority="640" operator="equal">
      <formula>"P"</formula>
    </cfRule>
  </conditionalFormatting>
  <conditionalFormatting sqref="O51">
    <cfRule type="cellIs" dxfId="394" priority="637" operator="equal">
      <formula>"E"</formula>
    </cfRule>
    <cfRule type="cellIs" dxfId="393" priority="638" operator="equal">
      <formula>"P"</formula>
    </cfRule>
  </conditionalFormatting>
  <conditionalFormatting sqref="K52">
    <cfRule type="cellIs" dxfId="392" priority="629" operator="equal">
      <formula>"E"</formula>
    </cfRule>
    <cfRule type="cellIs" dxfId="391" priority="630" operator="equal">
      <formula>"P"</formula>
    </cfRule>
  </conditionalFormatting>
  <conditionalFormatting sqref="M52">
    <cfRule type="cellIs" dxfId="390" priority="627" operator="equal">
      <formula>"E"</formula>
    </cfRule>
    <cfRule type="cellIs" dxfId="389" priority="628" operator="equal">
      <formula>"P"</formula>
    </cfRule>
  </conditionalFormatting>
  <conditionalFormatting sqref="O52">
    <cfRule type="cellIs" dxfId="388" priority="625" operator="equal">
      <formula>"E"</formula>
    </cfRule>
    <cfRule type="cellIs" dxfId="387" priority="626" operator="equal">
      <formula>"P"</formula>
    </cfRule>
  </conditionalFormatting>
  <conditionalFormatting sqref="K53">
    <cfRule type="cellIs" dxfId="386" priority="623" operator="equal">
      <formula>"E"</formula>
    </cfRule>
    <cfRule type="cellIs" dxfId="385" priority="624" operator="equal">
      <formula>"P"</formula>
    </cfRule>
  </conditionalFormatting>
  <conditionalFormatting sqref="M53">
    <cfRule type="cellIs" dxfId="384" priority="621" operator="equal">
      <formula>"E"</formula>
    </cfRule>
    <cfRule type="cellIs" dxfId="383" priority="622" operator="equal">
      <formula>"P"</formula>
    </cfRule>
  </conditionalFormatting>
  <conditionalFormatting sqref="O53">
    <cfRule type="cellIs" dxfId="382" priority="619" operator="equal">
      <formula>"E"</formula>
    </cfRule>
    <cfRule type="cellIs" dxfId="381" priority="620" operator="equal">
      <formula>"P"</formula>
    </cfRule>
  </conditionalFormatting>
  <conditionalFormatting sqref="K59">
    <cfRule type="cellIs" dxfId="380" priority="617" operator="equal">
      <formula>"E"</formula>
    </cfRule>
    <cfRule type="cellIs" dxfId="379" priority="618" operator="equal">
      <formula>"P"</formula>
    </cfRule>
  </conditionalFormatting>
  <conditionalFormatting sqref="O59">
    <cfRule type="cellIs" dxfId="378" priority="615" operator="equal">
      <formula>"E"</formula>
    </cfRule>
    <cfRule type="cellIs" dxfId="377" priority="616" operator="equal">
      <formula>"P"</formula>
    </cfRule>
  </conditionalFormatting>
  <conditionalFormatting sqref="K61">
    <cfRule type="cellIs" dxfId="376" priority="613" operator="equal">
      <formula>"E"</formula>
    </cfRule>
    <cfRule type="cellIs" dxfId="375" priority="614" operator="equal">
      <formula>"P"</formula>
    </cfRule>
  </conditionalFormatting>
  <conditionalFormatting sqref="M61">
    <cfRule type="cellIs" dxfId="374" priority="611" operator="equal">
      <formula>"E"</formula>
    </cfRule>
    <cfRule type="cellIs" dxfId="373" priority="612" operator="equal">
      <formula>"P"</formula>
    </cfRule>
  </conditionalFormatting>
  <conditionalFormatting sqref="O61">
    <cfRule type="cellIs" dxfId="372" priority="609" operator="equal">
      <formula>"E"</formula>
    </cfRule>
    <cfRule type="cellIs" dxfId="371" priority="610" operator="equal">
      <formula>"P"</formula>
    </cfRule>
  </conditionalFormatting>
  <conditionalFormatting sqref="K62">
    <cfRule type="cellIs" dxfId="370" priority="607" operator="equal">
      <formula>"E"</formula>
    </cfRule>
    <cfRule type="cellIs" dxfId="369" priority="608" operator="equal">
      <formula>"P"</formula>
    </cfRule>
  </conditionalFormatting>
  <conditionalFormatting sqref="K63:K64">
    <cfRule type="cellIs" dxfId="368" priority="599" operator="equal">
      <formula>"E"</formula>
    </cfRule>
    <cfRule type="cellIs" dxfId="367" priority="600" operator="equal">
      <formula>"P"</formula>
    </cfRule>
  </conditionalFormatting>
  <conditionalFormatting sqref="O63">
    <cfRule type="cellIs" dxfId="366" priority="595" operator="equal">
      <formula>"E"</formula>
    </cfRule>
    <cfRule type="cellIs" dxfId="365" priority="596" operator="equal">
      <formula>"P"</formula>
    </cfRule>
  </conditionalFormatting>
  <conditionalFormatting sqref="O65">
    <cfRule type="cellIs" dxfId="364" priority="591" operator="equal">
      <formula>"E"</formula>
    </cfRule>
    <cfRule type="cellIs" dxfId="363" priority="592" operator="equal">
      <formula>"P"</formula>
    </cfRule>
  </conditionalFormatting>
  <conditionalFormatting sqref="K66">
    <cfRule type="cellIs" dxfId="362" priority="581" operator="equal">
      <formula>"E"</formula>
    </cfRule>
    <cfRule type="cellIs" dxfId="361" priority="582" operator="equal">
      <formula>"P"</formula>
    </cfRule>
  </conditionalFormatting>
  <conditionalFormatting sqref="K67">
    <cfRule type="cellIs" dxfId="360" priority="579" operator="equal">
      <formula>"E"</formula>
    </cfRule>
    <cfRule type="cellIs" dxfId="359" priority="580" operator="equal">
      <formula>"P"</formula>
    </cfRule>
  </conditionalFormatting>
  <conditionalFormatting sqref="M67">
    <cfRule type="cellIs" dxfId="358" priority="577" operator="equal">
      <formula>"E"</formula>
    </cfRule>
    <cfRule type="cellIs" dxfId="357" priority="578" operator="equal">
      <formula>"P"</formula>
    </cfRule>
  </conditionalFormatting>
  <conditionalFormatting sqref="O67">
    <cfRule type="cellIs" dxfId="356" priority="575" operator="equal">
      <formula>"E"</formula>
    </cfRule>
    <cfRule type="cellIs" dxfId="355" priority="576" operator="equal">
      <formula>"P"</formula>
    </cfRule>
  </conditionalFormatting>
  <conditionalFormatting sqref="K68">
    <cfRule type="cellIs" dxfId="354" priority="573" operator="equal">
      <formula>"E"</formula>
    </cfRule>
    <cfRule type="cellIs" dxfId="353" priority="574" operator="equal">
      <formula>"P"</formula>
    </cfRule>
  </conditionalFormatting>
  <conditionalFormatting sqref="M68">
    <cfRule type="cellIs" dxfId="352" priority="571" operator="equal">
      <formula>"E"</formula>
    </cfRule>
    <cfRule type="cellIs" dxfId="351" priority="572" operator="equal">
      <formula>"P"</formula>
    </cfRule>
  </conditionalFormatting>
  <conditionalFormatting sqref="O68">
    <cfRule type="cellIs" dxfId="350" priority="569" operator="equal">
      <formula>"E"</formula>
    </cfRule>
    <cfRule type="cellIs" dxfId="349" priority="570" operator="equal">
      <formula>"P"</formula>
    </cfRule>
  </conditionalFormatting>
  <conditionalFormatting sqref="K69">
    <cfRule type="cellIs" dxfId="348" priority="567" operator="equal">
      <formula>"E"</formula>
    </cfRule>
    <cfRule type="cellIs" dxfId="347" priority="568" operator="equal">
      <formula>"P"</formula>
    </cfRule>
  </conditionalFormatting>
  <conditionalFormatting sqref="M69">
    <cfRule type="cellIs" dxfId="346" priority="565" operator="equal">
      <formula>"E"</formula>
    </cfRule>
    <cfRule type="cellIs" dxfId="345" priority="566" operator="equal">
      <formula>"P"</formula>
    </cfRule>
  </conditionalFormatting>
  <conditionalFormatting sqref="O69">
    <cfRule type="cellIs" dxfId="344" priority="563" operator="equal">
      <formula>"E"</formula>
    </cfRule>
    <cfRule type="cellIs" dxfId="343" priority="564" operator="equal">
      <formula>"P"</formula>
    </cfRule>
  </conditionalFormatting>
  <conditionalFormatting sqref="K70">
    <cfRule type="cellIs" dxfId="342" priority="561" operator="equal">
      <formula>"E"</formula>
    </cfRule>
    <cfRule type="cellIs" dxfId="341" priority="562" operator="equal">
      <formula>"P"</formula>
    </cfRule>
  </conditionalFormatting>
  <conditionalFormatting sqref="M70">
    <cfRule type="cellIs" dxfId="340" priority="559" operator="equal">
      <formula>"E"</formula>
    </cfRule>
    <cfRule type="cellIs" dxfId="339" priority="560" operator="equal">
      <formula>"P"</formula>
    </cfRule>
  </conditionalFormatting>
  <conditionalFormatting sqref="O70">
    <cfRule type="cellIs" dxfId="338" priority="557" operator="equal">
      <formula>"E"</formula>
    </cfRule>
    <cfRule type="cellIs" dxfId="337" priority="558" operator="equal">
      <formula>"P"</formula>
    </cfRule>
  </conditionalFormatting>
  <conditionalFormatting sqref="K77">
    <cfRule type="cellIs" dxfId="336" priority="555" operator="equal">
      <formula>"E"</formula>
    </cfRule>
    <cfRule type="cellIs" dxfId="335" priority="556" operator="equal">
      <formula>"P"</formula>
    </cfRule>
  </conditionalFormatting>
  <conditionalFormatting sqref="M77">
    <cfRule type="cellIs" dxfId="334" priority="553" operator="equal">
      <formula>"E"</formula>
    </cfRule>
    <cfRule type="cellIs" dxfId="333" priority="554" operator="equal">
      <formula>"P"</formula>
    </cfRule>
  </conditionalFormatting>
  <conditionalFormatting sqref="M78">
    <cfRule type="cellIs" dxfId="332" priority="551" operator="equal">
      <formula>"E"</formula>
    </cfRule>
    <cfRule type="cellIs" dxfId="331" priority="552" operator="equal">
      <formula>"P"</formula>
    </cfRule>
  </conditionalFormatting>
  <conditionalFormatting sqref="K78">
    <cfRule type="cellIs" dxfId="330" priority="549" operator="equal">
      <formula>"E"</formula>
    </cfRule>
    <cfRule type="cellIs" dxfId="329" priority="550" operator="equal">
      <formula>"P"</formula>
    </cfRule>
  </conditionalFormatting>
  <conditionalFormatting sqref="K84">
    <cfRule type="cellIs" dxfId="328" priority="543" operator="equal">
      <formula>"E"</formula>
    </cfRule>
    <cfRule type="cellIs" dxfId="327" priority="544" operator="equal">
      <formula>"P"</formula>
    </cfRule>
  </conditionalFormatting>
  <conditionalFormatting sqref="M85">
    <cfRule type="cellIs" dxfId="326" priority="541" operator="equal">
      <formula>"E"</formula>
    </cfRule>
    <cfRule type="cellIs" dxfId="325" priority="542" operator="equal">
      <formula>"P"</formula>
    </cfRule>
  </conditionalFormatting>
  <conditionalFormatting sqref="M86">
    <cfRule type="cellIs" dxfId="324" priority="539" operator="equal">
      <formula>"E"</formula>
    </cfRule>
    <cfRule type="cellIs" dxfId="323" priority="540" operator="equal">
      <formula>"P"</formula>
    </cfRule>
  </conditionalFormatting>
  <conditionalFormatting sqref="M87">
    <cfRule type="cellIs" dxfId="322" priority="537" operator="equal">
      <formula>"E"</formula>
    </cfRule>
    <cfRule type="cellIs" dxfId="321" priority="538" operator="equal">
      <formula>"P"</formula>
    </cfRule>
  </conditionalFormatting>
  <conditionalFormatting sqref="U38">
    <cfRule type="cellIs" dxfId="320" priority="521" operator="equal">
      <formula>"E"</formula>
    </cfRule>
    <cfRule type="cellIs" dxfId="319" priority="522" operator="equal">
      <formula>"P"</formula>
    </cfRule>
  </conditionalFormatting>
  <conditionalFormatting sqref="U41">
    <cfRule type="cellIs" dxfId="318" priority="519" operator="equal">
      <formula>"E"</formula>
    </cfRule>
    <cfRule type="cellIs" dxfId="317" priority="520" operator="equal">
      <formula>"P"</formula>
    </cfRule>
  </conditionalFormatting>
  <conditionalFormatting sqref="U43">
    <cfRule type="cellIs" dxfId="316" priority="517" operator="equal">
      <formula>"E"</formula>
    </cfRule>
    <cfRule type="cellIs" dxfId="315" priority="518" operator="equal">
      <formula>"P"</formula>
    </cfRule>
  </conditionalFormatting>
  <conditionalFormatting sqref="Q43">
    <cfRule type="cellIs" dxfId="314" priority="515" operator="equal">
      <formula>"E"</formula>
    </cfRule>
    <cfRule type="cellIs" dxfId="313" priority="516" operator="equal">
      <formula>"P"</formula>
    </cfRule>
  </conditionalFormatting>
  <conditionalFormatting sqref="S43">
    <cfRule type="cellIs" dxfId="312" priority="513" operator="equal">
      <formula>"E"</formula>
    </cfRule>
    <cfRule type="cellIs" dxfId="311" priority="514" operator="equal">
      <formula>"P"</formula>
    </cfRule>
  </conditionalFormatting>
  <conditionalFormatting sqref="S42">
    <cfRule type="cellIs" dxfId="310" priority="503" operator="equal">
      <formula>"E"</formula>
    </cfRule>
    <cfRule type="cellIs" dxfId="309" priority="504" operator="equal">
      <formula>"P"</formula>
    </cfRule>
  </conditionalFormatting>
  <conditionalFormatting sqref="U42">
    <cfRule type="cellIs" dxfId="308" priority="509" operator="equal">
      <formula>"E"</formula>
    </cfRule>
    <cfRule type="cellIs" dxfId="307" priority="510" operator="equal">
      <formula>"P"</formula>
    </cfRule>
  </conditionalFormatting>
  <conditionalFormatting sqref="Q42">
    <cfRule type="cellIs" dxfId="306" priority="507" operator="equal">
      <formula>"E"</formula>
    </cfRule>
    <cfRule type="cellIs" dxfId="305" priority="508" operator="equal">
      <formula>"P"</formula>
    </cfRule>
  </conditionalFormatting>
  <conditionalFormatting sqref="R42">
    <cfRule type="cellIs" dxfId="304" priority="505" operator="equal">
      <formula>"E"</formula>
    </cfRule>
    <cfRule type="cellIs" dxfId="303" priority="506" operator="equal">
      <formula>"P"</formula>
    </cfRule>
  </conditionalFormatting>
  <conditionalFormatting sqref="T42">
    <cfRule type="cellIs" dxfId="302" priority="501" operator="equal">
      <formula>"E"</formula>
    </cfRule>
    <cfRule type="cellIs" dxfId="301" priority="502" operator="equal">
      <formula>"P"</formula>
    </cfRule>
  </conditionalFormatting>
  <conditionalFormatting sqref="U45">
    <cfRule type="cellIs" dxfId="300" priority="499" operator="equal">
      <formula>"E"</formula>
    </cfRule>
    <cfRule type="cellIs" dxfId="299" priority="500" operator="equal">
      <formula>"P"</formula>
    </cfRule>
  </conditionalFormatting>
  <conditionalFormatting sqref="V45">
    <cfRule type="cellIs" dxfId="298" priority="497" operator="equal">
      <formula>"E"</formula>
    </cfRule>
    <cfRule type="cellIs" dxfId="297" priority="498" operator="equal">
      <formula>"P"</formula>
    </cfRule>
  </conditionalFormatting>
  <conditionalFormatting sqref="U49">
    <cfRule type="cellIs" dxfId="296" priority="495" operator="equal">
      <formula>"E"</formula>
    </cfRule>
    <cfRule type="cellIs" dxfId="295" priority="496" operator="equal">
      <formula>"P"</formula>
    </cfRule>
  </conditionalFormatting>
  <conditionalFormatting sqref="U50">
    <cfRule type="cellIs" dxfId="294" priority="493" operator="equal">
      <formula>"E"</formula>
    </cfRule>
    <cfRule type="cellIs" dxfId="293" priority="494" operator="equal">
      <formula>"P"</formula>
    </cfRule>
  </conditionalFormatting>
  <conditionalFormatting sqref="U51">
    <cfRule type="cellIs" dxfId="292" priority="491" operator="equal">
      <formula>"E"</formula>
    </cfRule>
    <cfRule type="cellIs" dxfId="291" priority="492" operator="equal">
      <formula>"P"</formula>
    </cfRule>
  </conditionalFormatting>
  <conditionalFormatting sqref="U52">
    <cfRule type="cellIs" dxfId="290" priority="487" operator="equal">
      <formula>"E"</formula>
    </cfRule>
    <cfRule type="cellIs" dxfId="289" priority="488" operator="equal">
      <formula>"P"</formula>
    </cfRule>
  </conditionalFormatting>
  <conditionalFormatting sqref="U53">
    <cfRule type="cellIs" dxfId="288" priority="485" operator="equal">
      <formula>"E"</formula>
    </cfRule>
    <cfRule type="cellIs" dxfId="287" priority="486" operator="equal">
      <formula>"P"</formula>
    </cfRule>
  </conditionalFormatting>
  <conditionalFormatting sqref="U61">
    <cfRule type="cellIs" dxfId="286" priority="483" operator="equal">
      <formula>"E"</formula>
    </cfRule>
    <cfRule type="cellIs" dxfId="285" priority="484" operator="equal">
      <formula>"P"</formula>
    </cfRule>
  </conditionalFormatting>
  <conditionalFormatting sqref="U63">
    <cfRule type="cellIs" dxfId="284" priority="479" operator="equal">
      <formula>"E"</formula>
    </cfRule>
    <cfRule type="cellIs" dxfId="283" priority="480" operator="equal">
      <formula>"P"</formula>
    </cfRule>
  </conditionalFormatting>
  <conditionalFormatting sqref="U65">
    <cfRule type="cellIs" dxfId="282" priority="475" operator="equal">
      <formula>"E"</formula>
    </cfRule>
    <cfRule type="cellIs" dxfId="281" priority="476" operator="equal">
      <formula>"P"</formula>
    </cfRule>
  </conditionalFormatting>
  <conditionalFormatting sqref="T48">
    <cfRule type="cellIs" dxfId="280" priority="465" operator="equal">
      <formula>"E"</formula>
    </cfRule>
    <cfRule type="cellIs" dxfId="279" priority="466" operator="equal">
      <formula>"P"</formula>
    </cfRule>
  </conditionalFormatting>
  <conditionalFormatting sqref="V49">
    <cfRule type="cellIs" dxfId="278" priority="463" operator="equal">
      <formula>"E"</formula>
    </cfRule>
    <cfRule type="cellIs" dxfId="277" priority="464" operator="equal">
      <formula>"P"</formula>
    </cfRule>
  </conditionalFormatting>
  <conditionalFormatting sqref="L60">
    <cfRule type="cellIs" dxfId="276" priority="451" operator="equal">
      <formula>"E"</formula>
    </cfRule>
    <cfRule type="cellIs" dxfId="275" priority="452" operator="equal">
      <formula>"P"</formula>
    </cfRule>
  </conditionalFormatting>
  <conditionalFormatting sqref="E60 G60 I60 M60 Q60 S60 U60 W60 Y60 AA60">
    <cfRule type="cellIs" dxfId="274" priority="459" operator="equal">
      <formula>"E"</formula>
    </cfRule>
    <cfRule type="cellIs" dxfId="273" priority="460" operator="equal">
      <formula>"P"</formula>
    </cfRule>
  </conditionalFormatting>
  <conditionalFormatting sqref="D60">
    <cfRule type="cellIs" dxfId="272" priority="457" operator="equal">
      <formula>"E"</formula>
    </cfRule>
    <cfRule type="cellIs" dxfId="271" priority="458" operator="equal">
      <formula>"P"</formula>
    </cfRule>
  </conditionalFormatting>
  <conditionalFormatting sqref="F60">
    <cfRule type="cellIs" dxfId="270" priority="455" operator="equal">
      <formula>"E"</formula>
    </cfRule>
    <cfRule type="cellIs" dxfId="269" priority="456" operator="equal">
      <formula>"P"</formula>
    </cfRule>
  </conditionalFormatting>
  <conditionalFormatting sqref="H60">
    <cfRule type="cellIs" dxfId="268" priority="453" operator="equal">
      <formula>"E"</formula>
    </cfRule>
    <cfRule type="cellIs" dxfId="267" priority="454" operator="equal">
      <formula>"P"</formula>
    </cfRule>
  </conditionalFormatting>
  <conditionalFormatting sqref="P60">
    <cfRule type="cellIs" dxfId="266" priority="449" operator="equal">
      <formula>"E"</formula>
    </cfRule>
    <cfRule type="cellIs" dxfId="265" priority="450" operator="equal">
      <formula>"P"</formula>
    </cfRule>
  </conditionalFormatting>
  <conditionalFormatting sqref="R60">
    <cfRule type="cellIs" dxfId="264" priority="447" operator="equal">
      <formula>"E"</formula>
    </cfRule>
    <cfRule type="cellIs" dxfId="263" priority="448" operator="equal">
      <formula>"P"</formula>
    </cfRule>
  </conditionalFormatting>
  <conditionalFormatting sqref="T60">
    <cfRule type="cellIs" dxfId="262" priority="445" operator="equal">
      <formula>"E"</formula>
    </cfRule>
    <cfRule type="cellIs" dxfId="261" priority="446" operator="equal">
      <formula>"P"</formula>
    </cfRule>
  </conditionalFormatting>
  <conditionalFormatting sqref="V60">
    <cfRule type="cellIs" dxfId="260" priority="443" operator="equal">
      <formula>"E"</formula>
    </cfRule>
    <cfRule type="cellIs" dxfId="259" priority="444" operator="equal">
      <formula>"P"</formula>
    </cfRule>
  </conditionalFormatting>
  <conditionalFormatting sqref="X60">
    <cfRule type="cellIs" dxfId="258" priority="441" operator="equal">
      <formula>"E"</formula>
    </cfRule>
    <cfRule type="cellIs" dxfId="257" priority="442" operator="equal">
      <formula>"P"</formula>
    </cfRule>
  </conditionalFormatting>
  <conditionalFormatting sqref="Z60">
    <cfRule type="cellIs" dxfId="256" priority="439" operator="equal">
      <formula>"E"</formula>
    </cfRule>
    <cfRule type="cellIs" dxfId="255" priority="440" operator="equal">
      <formula>"P"</formula>
    </cfRule>
  </conditionalFormatting>
  <conditionalFormatting sqref="J60">
    <cfRule type="cellIs" dxfId="254" priority="435" operator="equal">
      <formula>"E"</formula>
    </cfRule>
    <cfRule type="cellIs" dxfId="253" priority="436" operator="equal">
      <formula>"P"</formula>
    </cfRule>
  </conditionalFormatting>
  <conditionalFormatting sqref="N60">
    <cfRule type="cellIs" dxfId="252" priority="437" operator="equal">
      <formula>"E"</formula>
    </cfRule>
    <cfRule type="cellIs" dxfId="251" priority="438" operator="equal">
      <formula>"P"</formula>
    </cfRule>
  </conditionalFormatting>
  <conditionalFormatting sqref="K60">
    <cfRule type="cellIs" dxfId="250" priority="433" operator="equal">
      <formula>"E"</formula>
    </cfRule>
    <cfRule type="cellIs" dxfId="249" priority="434" operator="equal">
      <formula>"P"</formula>
    </cfRule>
  </conditionalFormatting>
  <conditionalFormatting sqref="O60">
    <cfRule type="cellIs" dxfId="248" priority="431" operator="equal">
      <formula>"E"</formula>
    </cfRule>
    <cfRule type="cellIs" dxfId="247" priority="432" operator="equal">
      <formula>"P"</formula>
    </cfRule>
  </conditionalFormatting>
  <conditionalFormatting sqref="H61">
    <cfRule type="cellIs" dxfId="246" priority="429" operator="equal">
      <formula>"E"</formula>
    </cfRule>
    <cfRule type="cellIs" dxfId="245" priority="430" operator="equal">
      <formula>"P"</formula>
    </cfRule>
  </conditionalFormatting>
  <conditionalFormatting sqref="T65">
    <cfRule type="cellIs" dxfId="244" priority="427" operator="equal">
      <formula>"E"</formula>
    </cfRule>
    <cfRule type="cellIs" dxfId="243" priority="428" operator="equal">
      <formula>"P"</formula>
    </cfRule>
  </conditionalFormatting>
  <conditionalFormatting sqref="O102:AA102 J102:M102">
    <cfRule type="cellIs" dxfId="242" priority="423" operator="equal">
      <formula>"E"</formula>
    </cfRule>
    <cfRule type="cellIs" dxfId="241" priority="424" operator="equal">
      <formula>"P"</formula>
    </cfRule>
  </conditionalFormatting>
  <conditionalFormatting sqref="N102">
    <cfRule type="cellIs" dxfId="240" priority="421" operator="equal">
      <formula>"E"</formula>
    </cfRule>
    <cfRule type="cellIs" dxfId="239" priority="422" operator="equal">
      <formula>"P"</formula>
    </cfRule>
  </conditionalFormatting>
  <conditionalFormatting sqref="D103:AA103">
    <cfRule type="cellIs" dxfId="238" priority="419" operator="equal">
      <formula>"E"</formula>
    </cfRule>
    <cfRule type="cellIs" dxfId="237" priority="420" operator="equal">
      <formula>"P"</formula>
    </cfRule>
  </conditionalFormatting>
  <conditionalFormatting sqref="D135:AA135">
    <cfRule type="cellIs" dxfId="236" priority="403" operator="equal">
      <formula>"E"</formula>
    </cfRule>
    <cfRule type="cellIs" dxfId="235" priority="404" operator="equal">
      <formula>"P"</formula>
    </cfRule>
  </conditionalFormatting>
  <conditionalFormatting sqref="E122">
    <cfRule type="cellIs" dxfId="234" priority="393" operator="equal">
      <formula>"E"</formula>
    </cfRule>
    <cfRule type="cellIs" dxfId="233" priority="394" operator="equal">
      <formula>"P"</formula>
    </cfRule>
  </conditionalFormatting>
  <conditionalFormatting sqref="L119 N119 P119:AA119 J119">
    <cfRule type="cellIs" dxfId="232" priority="391" operator="equal">
      <formula>"E"</formula>
    </cfRule>
    <cfRule type="cellIs" dxfId="231" priority="392" operator="equal">
      <formula>"P"</formula>
    </cfRule>
  </conditionalFormatting>
  <conditionalFormatting sqref="D119">
    <cfRule type="cellIs" dxfId="230" priority="389" operator="equal">
      <formula>"E"</formula>
    </cfRule>
    <cfRule type="cellIs" dxfId="229" priority="390" operator="equal">
      <formula>"P"</formula>
    </cfRule>
  </conditionalFormatting>
  <conditionalFormatting sqref="L120 N120 E120:G121 P120:AA120 U121:AA121 Y122:AA122 J120">
    <cfRule type="cellIs" dxfId="228" priority="387" operator="equal">
      <formula>"E"</formula>
    </cfRule>
    <cfRule type="cellIs" dxfId="227" priority="388" operator="equal">
      <formula>"P"</formula>
    </cfRule>
  </conditionalFormatting>
  <conditionalFormatting sqref="D120:D122">
    <cfRule type="cellIs" dxfId="226" priority="385" operator="equal">
      <formula>"E"</formula>
    </cfRule>
    <cfRule type="cellIs" dxfId="225" priority="386" operator="equal">
      <formula>"P"</formula>
    </cfRule>
  </conditionalFormatting>
  <conditionalFormatting sqref="K119">
    <cfRule type="cellIs" dxfId="224" priority="383" operator="equal">
      <formula>"E"</formula>
    </cfRule>
    <cfRule type="cellIs" dxfId="223" priority="384" operator="equal">
      <formula>"P"</formula>
    </cfRule>
  </conditionalFormatting>
  <conditionalFormatting sqref="M119">
    <cfRule type="cellIs" dxfId="222" priority="381" operator="equal">
      <formula>"E"</formula>
    </cfRule>
    <cfRule type="cellIs" dxfId="221" priority="382" operator="equal">
      <formula>"P"</formula>
    </cfRule>
  </conditionalFormatting>
  <conditionalFormatting sqref="O119">
    <cfRule type="cellIs" dxfId="220" priority="379" operator="equal">
      <formula>"E"</formula>
    </cfRule>
    <cfRule type="cellIs" dxfId="219" priority="380" operator="equal">
      <formula>"P"</formula>
    </cfRule>
  </conditionalFormatting>
  <conditionalFormatting sqref="K120">
    <cfRule type="cellIs" dxfId="218" priority="377" operator="equal">
      <formula>"E"</formula>
    </cfRule>
    <cfRule type="cellIs" dxfId="217" priority="378" operator="equal">
      <formula>"P"</formula>
    </cfRule>
  </conditionalFormatting>
  <conditionalFormatting sqref="M120">
    <cfRule type="cellIs" dxfId="216" priority="375" operator="equal">
      <formula>"E"</formula>
    </cfRule>
    <cfRule type="cellIs" dxfId="215" priority="376" operator="equal">
      <formula>"P"</formula>
    </cfRule>
  </conditionalFormatting>
  <conditionalFormatting sqref="O120">
    <cfRule type="cellIs" dxfId="214" priority="373" operator="equal">
      <formula>"E"</formula>
    </cfRule>
    <cfRule type="cellIs" dxfId="213" priority="374" operator="equal">
      <formula>"P"</formula>
    </cfRule>
  </conditionalFormatting>
  <conditionalFormatting sqref="K122">
    <cfRule type="cellIs" dxfId="212" priority="347" operator="equal">
      <formula>"E"</formula>
    </cfRule>
    <cfRule type="cellIs" dxfId="211" priority="348" operator="equal">
      <formula>"P"</formula>
    </cfRule>
  </conditionalFormatting>
  <conditionalFormatting sqref="E125:AA125">
    <cfRule type="cellIs" dxfId="210" priority="369" operator="equal">
      <formula>"E"</formula>
    </cfRule>
    <cfRule type="cellIs" dxfId="209" priority="370" operator="equal">
      <formula>"P"</formula>
    </cfRule>
  </conditionalFormatting>
  <conditionalFormatting sqref="D125">
    <cfRule type="cellIs" dxfId="208" priority="367" operator="equal">
      <formula>"E"</formula>
    </cfRule>
    <cfRule type="cellIs" dxfId="207" priority="368" operator="equal">
      <formula>"P"</formula>
    </cfRule>
  </conditionalFormatting>
  <conditionalFormatting sqref="E123:G124 AA123:AA124">
    <cfRule type="cellIs" dxfId="206" priority="365" operator="equal">
      <formula>"E"</formula>
    </cfRule>
    <cfRule type="cellIs" dxfId="205" priority="366" operator="equal">
      <formula>"P"</formula>
    </cfRule>
  </conditionalFormatting>
  <conditionalFormatting sqref="D123:D124">
    <cfRule type="cellIs" dxfId="204" priority="363" operator="equal">
      <formula>"E"</formula>
    </cfRule>
    <cfRule type="cellIs" dxfId="203" priority="364" operator="equal">
      <formula>"P"</formula>
    </cfRule>
  </conditionalFormatting>
  <conditionalFormatting sqref="H124:Z124">
    <cfRule type="cellIs" dxfId="202" priority="361" operator="equal">
      <formula>"E"</formula>
    </cfRule>
    <cfRule type="cellIs" dxfId="201" priority="362" operator="equal">
      <formula>"P"</formula>
    </cfRule>
  </conditionalFormatting>
  <conditionalFormatting sqref="H123:Z123">
    <cfRule type="cellIs" dxfId="200" priority="359" operator="equal">
      <formula>"E"</formula>
    </cfRule>
    <cfRule type="cellIs" dxfId="199" priority="360" operator="equal">
      <formula>"P"</formula>
    </cfRule>
  </conditionalFormatting>
  <conditionalFormatting sqref="H121:J121 L121 N121 P121:T121">
    <cfRule type="cellIs" dxfId="198" priority="357" operator="equal">
      <formula>"E"</formula>
    </cfRule>
    <cfRule type="cellIs" dxfId="197" priority="358" operator="equal">
      <formula>"P"</formula>
    </cfRule>
  </conditionalFormatting>
  <conditionalFormatting sqref="K121">
    <cfRule type="cellIs" dxfId="196" priority="355" operator="equal">
      <formula>"E"</formula>
    </cfRule>
    <cfRule type="cellIs" dxfId="195" priority="356" operator="equal">
      <formula>"P"</formula>
    </cfRule>
  </conditionalFormatting>
  <conditionalFormatting sqref="M121">
    <cfRule type="cellIs" dxfId="194" priority="353" operator="equal">
      <formula>"E"</formula>
    </cfRule>
    <cfRule type="cellIs" dxfId="193" priority="354" operator="equal">
      <formula>"P"</formula>
    </cfRule>
  </conditionalFormatting>
  <conditionalFormatting sqref="O121">
    <cfRule type="cellIs" dxfId="192" priority="351" operator="equal">
      <formula>"E"</formula>
    </cfRule>
    <cfRule type="cellIs" dxfId="191" priority="352" operator="equal">
      <formula>"P"</formula>
    </cfRule>
  </conditionalFormatting>
  <conditionalFormatting sqref="F122:J122 L122 N122 P122:X122">
    <cfRule type="cellIs" dxfId="190" priority="349" operator="equal">
      <formula>"E"</formula>
    </cfRule>
    <cfRule type="cellIs" dxfId="189" priority="350" operator="equal">
      <formula>"P"</formula>
    </cfRule>
  </conditionalFormatting>
  <conditionalFormatting sqref="M122">
    <cfRule type="cellIs" dxfId="188" priority="345" operator="equal">
      <formula>"E"</formula>
    </cfRule>
    <cfRule type="cellIs" dxfId="187" priority="346" operator="equal">
      <formula>"P"</formula>
    </cfRule>
  </conditionalFormatting>
  <conditionalFormatting sqref="O122">
    <cfRule type="cellIs" dxfId="186" priority="343" operator="equal">
      <formula>"E"</formula>
    </cfRule>
    <cfRule type="cellIs" dxfId="185" priority="344" operator="equal">
      <formula>"P"</formula>
    </cfRule>
  </conditionalFormatting>
  <conditionalFormatting sqref="F102:G102">
    <cfRule type="cellIs" dxfId="184" priority="333" operator="equal">
      <formula>"E"</formula>
    </cfRule>
    <cfRule type="cellIs" dxfId="183" priority="334" operator="equal">
      <formula>"P"</formula>
    </cfRule>
  </conditionalFormatting>
  <conditionalFormatting sqref="H120">
    <cfRule type="cellIs" dxfId="182" priority="331" operator="equal">
      <formula>"E"</formula>
    </cfRule>
    <cfRule type="cellIs" dxfId="181" priority="332" operator="equal">
      <formula>"P"</formula>
    </cfRule>
  </conditionalFormatting>
  <conditionalFormatting sqref="I120">
    <cfRule type="cellIs" dxfId="180" priority="329" operator="equal">
      <formula>"E"</formula>
    </cfRule>
    <cfRule type="cellIs" dxfId="179" priority="330" operator="equal">
      <formula>"P"</formula>
    </cfRule>
  </conditionalFormatting>
  <conditionalFormatting sqref="U64">
    <cfRule type="cellIs" dxfId="178" priority="299" operator="equal">
      <formula>"E"</formula>
    </cfRule>
    <cfRule type="cellIs" dxfId="177" priority="300" operator="equal">
      <formula>"P"</formula>
    </cfRule>
  </conditionalFormatting>
  <conditionalFormatting sqref="H119">
    <cfRule type="cellIs" dxfId="176" priority="323" operator="equal">
      <formula>"E"</formula>
    </cfRule>
    <cfRule type="cellIs" dxfId="175" priority="324" operator="equal">
      <formula>"P"</formula>
    </cfRule>
  </conditionalFormatting>
  <conditionalFormatting sqref="Q64 S64 W64 Y64">
    <cfRule type="cellIs" dxfId="174" priority="321" operator="equal">
      <formula>"E"</formula>
    </cfRule>
    <cfRule type="cellIs" dxfId="173" priority="322" operator="equal">
      <formula>"P"</formula>
    </cfRule>
  </conditionalFormatting>
  <conditionalFormatting sqref="P64">
    <cfRule type="cellIs" dxfId="172" priority="315" operator="equal">
      <formula>"E"</formula>
    </cfRule>
    <cfRule type="cellIs" dxfId="171" priority="316" operator="equal">
      <formula>"P"</formula>
    </cfRule>
  </conditionalFormatting>
  <conditionalFormatting sqref="L64">
    <cfRule type="cellIs" dxfId="170" priority="319" operator="equal">
      <formula>"E"</formula>
    </cfRule>
    <cfRule type="cellIs" dxfId="169" priority="320" operator="equal">
      <formula>"P"</formula>
    </cfRule>
  </conditionalFormatting>
  <conditionalFormatting sqref="N64">
    <cfRule type="cellIs" dxfId="168" priority="317" operator="equal">
      <formula>"E"</formula>
    </cfRule>
    <cfRule type="cellIs" dxfId="167" priority="318" operator="equal">
      <formula>"P"</formula>
    </cfRule>
  </conditionalFormatting>
  <conditionalFormatting sqref="R64">
    <cfRule type="cellIs" dxfId="166" priority="313" operator="equal">
      <formula>"E"</formula>
    </cfRule>
    <cfRule type="cellIs" dxfId="165" priority="314" operator="equal">
      <formula>"P"</formula>
    </cfRule>
  </conditionalFormatting>
  <conditionalFormatting sqref="T64">
    <cfRule type="cellIs" dxfId="164" priority="311" operator="equal">
      <formula>"E"</formula>
    </cfRule>
    <cfRule type="cellIs" dxfId="163" priority="312" operator="equal">
      <formula>"P"</formula>
    </cfRule>
  </conditionalFormatting>
  <conditionalFormatting sqref="V64">
    <cfRule type="cellIs" dxfId="162" priority="309" operator="equal">
      <formula>"E"</formula>
    </cfRule>
    <cfRule type="cellIs" dxfId="161" priority="310" operator="equal">
      <formula>"P"</formula>
    </cfRule>
  </conditionalFormatting>
  <conditionalFormatting sqref="X64">
    <cfRule type="cellIs" dxfId="160" priority="307" operator="equal">
      <formula>"E"</formula>
    </cfRule>
    <cfRule type="cellIs" dxfId="159" priority="308" operator="equal">
      <formula>"P"</formula>
    </cfRule>
  </conditionalFormatting>
  <conditionalFormatting sqref="Z64">
    <cfRule type="cellIs" dxfId="158" priority="305" operator="equal">
      <formula>"E"</formula>
    </cfRule>
    <cfRule type="cellIs" dxfId="157" priority="306" operator="equal">
      <formula>"P"</formula>
    </cfRule>
  </conditionalFormatting>
  <conditionalFormatting sqref="M64">
    <cfRule type="cellIs" dxfId="156" priority="303" operator="equal">
      <formula>"E"</formula>
    </cfRule>
    <cfRule type="cellIs" dxfId="155" priority="304" operator="equal">
      <formula>"P"</formula>
    </cfRule>
  </conditionalFormatting>
  <conditionalFormatting sqref="O64">
    <cfRule type="cellIs" dxfId="154" priority="301" operator="equal">
      <formula>"E"</formula>
    </cfRule>
    <cfRule type="cellIs" dxfId="153" priority="302" operator="equal">
      <formula>"P"</formula>
    </cfRule>
  </conditionalFormatting>
  <conditionalFormatting sqref="P71">
    <cfRule type="cellIs" dxfId="152" priority="297" operator="equal">
      <formula>"E"</formula>
    </cfRule>
    <cfRule type="cellIs" dxfId="151" priority="298" operator="equal">
      <formula>"P"</formula>
    </cfRule>
  </conditionalFormatting>
  <conditionalFormatting sqref="D90:K90 N90:Z90">
    <cfRule type="cellIs" dxfId="150" priority="295" operator="equal">
      <formula>"E"</formula>
    </cfRule>
    <cfRule type="cellIs" dxfId="149" priority="296" operator="equal">
      <formula>"P"</formula>
    </cfRule>
  </conditionalFormatting>
  <conditionalFormatting sqref="M90">
    <cfRule type="cellIs" dxfId="148" priority="293" operator="equal">
      <formula>"E"</formula>
    </cfRule>
    <cfRule type="cellIs" dxfId="147" priority="294" operator="equal">
      <formula>"P"</formula>
    </cfRule>
  </conditionalFormatting>
  <conditionalFormatting sqref="AA91">
    <cfRule type="cellIs" dxfId="146" priority="291" operator="equal">
      <formula>"E"</formula>
    </cfRule>
    <cfRule type="cellIs" dxfId="145" priority="292" operator="equal">
      <formula>"P"</formula>
    </cfRule>
  </conditionalFormatting>
  <conditionalFormatting sqref="D91:L91 N91:Z91">
    <cfRule type="cellIs" dxfId="144" priority="289" operator="equal">
      <formula>"E"</formula>
    </cfRule>
    <cfRule type="cellIs" dxfId="143" priority="290" operator="equal">
      <formula>"P"</formula>
    </cfRule>
  </conditionalFormatting>
  <conditionalFormatting sqref="M91">
    <cfRule type="cellIs" dxfId="142" priority="287" operator="equal">
      <formula>"E"</formula>
    </cfRule>
    <cfRule type="cellIs" dxfId="141" priority="288" operator="equal">
      <formula>"P"</formula>
    </cfRule>
  </conditionalFormatting>
  <conditionalFormatting sqref="L90">
    <cfRule type="cellIs" dxfId="140" priority="285" operator="equal">
      <formula>"E"</formula>
    </cfRule>
    <cfRule type="cellIs" dxfId="139" priority="286" operator="equal">
      <formula>"P"</formula>
    </cfRule>
  </conditionalFormatting>
  <pageMargins left="0.25" right="0.25" top="0.75" bottom="0.75" header="0.3" footer="0.3"/>
  <pageSetup fitToWidth="0" orientation="landscape" r:id="rId1"/>
  <rowBreaks count="1" manualBreakCount="1">
    <brk id="20" max="16383" man="1"/>
  </rowBreaks>
  <colBreaks count="1" manualBreakCount="1">
    <brk id="15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9"/>
  <sheetViews>
    <sheetView view="pageBreakPreview" zoomScale="60" zoomScaleNormal="100" workbookViewId="0">
      <selection activeCell="C48" sqref="C48:D48"/>
    </sheetView>
  </sheetViews>
  <sheetFormatPr baseColWidth="10" defaultColWidth="10.7109375" defaultRowHeight="12.75" x14ac:dyDescent="0.2"/>
  <cols>
    <col min="1" max="1" width="18.140625" customWidth="1"/>
    <col min="2" max="2" width="16.140625" customWidth="1"/>
    <col min="3" max="3" width="16.28515625" customWidth="1"/>
    <col min="4" max="4" width="19.85546875" customWidth="1"/>
    <col min="5" max="5" width="16" customWidth="1"/>
    <col min="6" max="6" width="13.42578125" customWidth="1"/>
    <col min="7" max="7" width="14.140625" customWidth="1"/>
    <col min="10" max="10" width="32" customWidth="1"/>
  </cols>
  <sheetData>
    <row r="1" spans="1:10" ht="13.5" customHeight="1" x14ac:dyDescent="0.2">
      <c r="A1" s="121"/>
      <c r="B1" s="121"/>
      <c r="C1" s="112" t="s">
        <v>51</v>
      </c>
      <c r="D1" s="122"/>
      <c r="E1" s="122"/>
      <c r="F1" s="122"/>
      <c r="G1" s="122"/>
      <c r="H1" s="113"/>
      <c r="I1" s="112" t="s">
        <v>59</v>
      </c>
      <c r="J1" s="113"/>
    </row>
    <row r="2" spans="1:10" ht="15" customHeight="1" x14ac:dyDescent="0.2">
      <c r="A2" s="121"/>
      <c r="B2" s="121"/>
      <c r="C2" s="114"/>
      <c r="D2" s="126"/>
      <c r="E2" s="126"/>
      <c r="F2" s="126"/>
      <c r="G2" s="126"/>
      <c r="H2" s="115"/>
      <c r="I2" s="114"/>
      <c r="J2" s="115"/>
    </row>
    <row r="3" spans="1:10" ht="15" customHeight="1" x14ac:dyDescent="0.2">
      <c r="A3" s="121"/>
      <c r="B3" s="121"/>
      <c r="C3" s="112" t="s">
        <v>52</v>
      </c>
      <c r="D3" s="122"/>
      <c r="E3" s="122"/>
      <c r="F3" s="122"/>
      <c r="G3" s="122"/>
      <c r="H3" s="113"/>
      <c r="I3" s="112" t="s">
        <v>58</v>
      </c>
      <c r="J3" s="113"/>
    </row>
    <row r="4" spans="1:10" ht="15.75" customHeight="1" x14ac:dyDescent="0.2">
      <c r="A4" s="121"/>
      <c r="B4" s="121"/>
      <c r="C4" s="123"/>
      <c r="D4" s="124"/>
      <c r="E4" s="124"/>
      <c r="F4" s="124"/>
      <c r="G4" s="124"/>
      <c r="H4" s="125"/>
      <c r="I4" s="114"/>
      <c r="J4" s="115"/>
    </row>
    <row r="5" spans="1:10" ht="18" customHeight="1" x14ac:dyDescent="0.2">
      <c r="A5" s="121"/>
      <c r="B5" s="121"/>
      <c r="C5" s="123"/>
      <c r="D5" s="124"/>
      <c r="E5" s="124"/>
      <c r="F5" s="124"/>
      <c r="G5" s="124"/>
      <c r="H5" s="125"/>
      <c r="I5" s="112" t="s">
        <v>57</v>
      </c>
      <c r="J5" s="90"/>
    </row>
    <row r="6" spans="1:10" ht="9.75" customHeight="1" x14ac:dyDescent="0.2">
      <c r="A6" s="121"/>
      <c r="B6" s="121"/>
      <c r="C6" s="114"/>
      <c r="D6" s="126"/>
      <c r="E6" s="126"/>
      <c r="F6" s="126"/>
      <c r="G6" s="126"/>
      <c r="H6" s="115"/>
      <c r="I6" s="91"/>
      <c r="J6" s="92"/>
    </row>
    <row r="7" spans="1:10" x14ac:dyDescent="0.2">
      <c r="A7" s="116"/>
      <c r="B7" s="116"/>
      <c r="C7" s="116"/>
      <c r="D7" s="116"/>
      <c r="E7" s="116"/>
      <c r="F7" s="116"/>
      <c r="G7" s="116"/>
      <c r="H7" s="116"/>
      <c r="I7" s="116"/>
      <c r="J7" s="116"/>
    </row>
    <row r="8" spans="1:10" x14ac:dyDescent="0.2">
      <c r="A8" s="116"/>
      <c r="B8" s="116"/>
      <c r="C8" s="116"/>
      <c r="D8" s="116"/>
      <c r="E8" s="116"/>
      <c r="F8" s="116"/>
      <c r="G8" s="116"/>
      <c r="H8" s="116"/>
      <c r="I8" s="116"/>
      <c r="J8" s="116"/>
    </row>
    <row r="9" spans="1:10" ht="12.75" customHeight="1" x14ac:dyDescent="0.2">
      <c r="A9" s="117" t="s">
        <v>56</v>
      </c>
      <c r="B9" s="118"/>
      <c r="C9" s="119" t="s">
        <v>24</v>
      </c>
      <c r="D9" s="120"/>
      <c r="E9" s="85" t="s">
        <v>25</v>
      </c>
      <c r="F9" s="85"/>
      <c r="G9" s="85"/>
      <c r="H9" s="85"/>
      <c r="I9" s="85"/>
      <c r="J9" s="85"/>
    </row>
    <row r="10" spans="1:10" x14ac:dyDescent="0.2">
      <c r="A10" s="118"/>
      <c r="B10" s="118"/>
      <c r="C10" s="120"/>
      <c r="D10" s="120"/>
      <c r="E10" s="85"/>
      <c r="F10" s="85"/>
      <c r="G10" s="85"/>
      <c r="H10" s="85"/>
      <c r="I10" s="85"/>
      <c r="J10" s="85"/>
    </row>
    <row r="11" spans="1:10" ht="12.75" customHeight="1" x14ac:dyDescent="0.2">
      <c r="A11" s="95">
        <f>'Plan Trabajo Anual'!AC33</f>
        <v>1</v>
      </c>
      <c r="B11" s="95"/>
      <c r="C11" s="95">
        <f>'Plan Trabajo Anual'!AD33</f>
        <v>0</v>
      </c>
      <c r="D11" s="95"/>
      <c r="E11" s="96">
        <f>(C11*100)/A11</f>
        <v>0</v>
      </c>
      <c r="F11" s="96"/>
      <c r="G11" s="96"/>
      <c r="H11" s="96"/>
      <c r="I11" s="96"/>
      <c r="J11" s="96"/>
    </row>
    <row r="12" spans="1:10" ht="23.25" customHeight="1" x14ac:dyDescent="0.2">
      <c r="A12" s="95"/>
      <c r="B12" s="95"/>
      <c r="C12" s="95"/>
      <c r="D12" s="95"/>
      <c r="E12" s="96"/>
      <c r="F12" s="96"/>
      <c r="G12" s="96"/>
      <c r="H12" s="96"/>
      <c r="I12" s="96"/>
      <c r="J12" s="96"/>
    </row>
    <row r="13" spans="1:10" ht="25.5" customHeight="1" x14ac:dyDescent="0.2">
      <c r="A13" s="95"/>
      <c r="B13" s="95"/>
      <c r="C13" s="95"/>
      <c r="D13" s="95"/>
      <c r="E13" s="96"/>
      <c r="F13" s="96"/>
      <c r="G13" s="96"/>
      <c r="H13" s="96"/>
      <c r="I13" s="96"/>
      <c r="J13" s="96"/>
    </row>
    <row r="14" spans="1:10" ht="42" customHeight="1" x14ac:dyDescent="0.2">
      <c r="A14" s="95"/>
      <c r="B14" s="95"/>
      <c r="C14" s="95"/>
      <c r="D14" s="95"/>
      <c r="E14" s="96"/>
      <c r="F14" s="96"/>
      <c r="G14" s="96"/>
      <c r="H14" s="96"/>
      <c r="I14" s="96"/>
      <c r="J14" s="96"/>
    </row>
    <row r="15" spans="1:10" ht="34.5" customHeight="1" x14ac:dyDescent="0.2">
      <c r="A15" s="87" t="s">
        <v>26</v>
      </c>
      <c r="B15" s="86"/>
      <c r="C15" s="95">
        <f>A11-C11</f>
        <v>1</v>
      </c>
      <c r="D15" s="95"/>
      <c r="E15" s="85" t="s">
        <v>55</v>
      </c>
      <c r="F15" s="85"/>
      <c r="G15" s="85"/>
      <c r="H15" s="85"/>
      <c r="I15" s="85"/>
      <c r="J15" s="85"/>
    </row>
    <row r="16" spans="1:10" ht="14.25" customHeight="1" x14ac:dyDescent="0.2">
      <c r="A16" s="86"/>
      <c r="B16" s="86"/>
      <c r="C16" s="95"/>
      <c r="D16" s="95"/>
      <c r="E16" s="96">
        <f>C15*100/A11</f>
        <v>100</v>
      </c>
      <c r="F16" s="96"/>
      <c r="G16" s="96"/>
      <c r="H16" s="96"/>
      <c r="I16" s="96"/>
      <c r="J16" s="96"/>
    </row>
    <row r="17" spans="1:10" ht="12.75" customHeight="1" x14ac:dyDescent="0.2">
      <c r="A17" s="86"/>
      <c r="B17" s="86"/>
      <c r="C17" s="95"/>
      <c r="D17" s="95"/>
      <c r="E17" s="96"/>
      <c r="F17" s="96"/>
      <c r="G17" s="96"/>
      <c r="H17" s="96"/>
      <c r="I17" s="96"/>
      <c r="J17" s="96"/>
    </row>
    <row r="18" spans="1:10" x14ac:dyDescent="0.2">
      <c r="A18" s="89" t="s">
        <v>33</v>
      </c>
      <c r="B18" s="90"/>
      <c r="C18" s="89" t="s">
        <v>35</v>
      </c>
      <c r="D18" s="90"/>
      <c r="E18" s="97" t="s">
        <v>34</v>
      </c>
      <c r="F18" s="98"/>
      <c r="G18" s="99" t="s">
        <v>27</v>
      </c>
      <c r="H18" s="99"/>
      <c r="I18" s="99"/>
      <c r="J18" s="99"/>
    </row>
    <row r="19" spans="1:10" x14ac:dyDescent="0.2">
      <c r="A19" s="91"/>
      <c r="B19" s="92"/>
      <c r="C19" s="91"/>
      <c r="D19" s="92"/>
      <c r="E19" s="91"/>
      <c r="F19" s="94"/>
      <c r="G19" s="99"/>
      <c r="H19" s="99"/>
      <c r="I19" s="99"/>
      <c r="J19" s="99"/>
    </row>
    <row r="20" spans="1:10" x14ac:dyDescent="0.2">
      <c r="A20" s="100">
        <f>B24*100/B23</f>
        <v>100</v>
      </c>
      <c r="B20" s="101"/>
      <c r="C20" s="100" t="e">
        <f>D24*100/D23</f>
        <v>#DIV/0!</v>
      </c>
      <c r="D20" s="101"/>
      <c r="E20" s="100" t="e">
        <f>F24*100/F23</f>
        <v>#DIV/0!</v>
      </c>
      <c r="F20" s="106"/>
      <c r="G20" s="109">
        <f>H24*100/H23</f>
        <v>100</v>
      </c>
      <c r="H20" s="109"/>
      <c r="I20" s="109"/>
      <c r="J20" s="109"/>
    </row>
    <row r="21" spans="1:10" x14ac:dyDescent="0.2">
      <c r="A21" s="102"/>
      <c r="B21" s="103"/>
      <c r="C21" s="102"/>
      <c r="D21" s="103"/>
      <c r="E21" s="102"/>
      <c r="F21" s="107"/>
      <c r="G21" s="109"/>
      <c r="H21" s="109"/>
      <c r="I21" s="109"/>
      <c r="J21" s="109"/>
    </row>
    <row r="22" spans="1:10" x14ac:dyDescent="0.2">
      <c r="A22" s="104"/>
      <c r="B22" s="105"/>
      <c r="C22" s="104"/>
      <c r="D22" s="105"/>
      <c r="E22" s="104"/>
      <c r="F22" s="108"/>
      <c r="G22" s="109"/>
      <c r="H22" s="109"/>
      <c r="I22" s="109"/>
      <c r="J22" s="109"/>
    </row>
    <row r="23" spans="1:10" x14ac:dyDescent="0.2">
      <c r="A23" s="28" t="s">
        <v>31</v>
      </c>
      <c r="B23" s="29">
        <f>COUNTIF('Plan Trabajo Anual'!D10:D32,"P")</f>
        <v>1</v>
      </c>
      <c r="C23" s="28" t="s">
        <v>31</v>
      </c>
      <c r="D23" s="29">
        <f>COUNTIF('Plan Trabajo Anual'!F10:F32,"P")</f>
        <v>0</v>
      </c>
      <c r="E23" s="28" t="s">
        <v>31</v>
      </c>
      <c r="F23" s="32">
        <f>COUNTIF('Plan Trabajo Anual'!H10:H32,"P")</f>
        <v>0</v>
      </c>
      <c r="G23" s="31" t="s">
        <v>31</v>
      </c>
      <c r="H23" s="110">
        <f>B23+D23+F23</f>
        <v>1</v>
      </c>
      <c r="I23" s="110"/>
      <c r="J23" s="110"/>
    </row>
    <row r="24" spans="1:10" x14ac:dyDescent="0.2">
      <c r="A24" s="28" t="s">
        <v>32</v>
      </c>
      <c r="B24" s="29">
        <f>COUNTIF('Plan Trabajo Anual'!E10:E32,"E")</f>
        <v>1</v>
      </c>
      <c r="C24" s="28" t="s">
        <v>32</v>
      </c>
      <c r="D24" s="29">
        <f>COUNTIF('Plan Trabajo Anual'!G10:G32,"E")</f>
        <v>0</v>
      </c>
      <c r="E24" s="28" t="s">
        <v>32</v>
      </c>
      <c r="F24" s="32">
        <f>COUNTIF('Plan Trabajo Anual'!I10:I32,"E")</f>
        <v>0</v>
      </c>
      <c r="G24" s="31" t="s">
        <v>32</v>
      </c>
      <c r="H24" s="110">
        <f>B24+D24+F24</f>
        <v>1</v>
      </c>
      <c r="I24" s="110"/>
      <c r="J24" s="110"/>
    </row>
    <row r="25" spans="1:10" x14ac:dyDescent="0.2">
      <c r="A25" s="89" t="s">
        <v>36</v>
      </c>
      <c r="B25" s="90"/>
      <c r="C25" s="89" t="s">
        <v>37</v>
      </c>
      <c r="D25" s="90"/>
      <c r="E25" s="89" t="s">
        <v>38</v>
      </c>
      <c r="F25" s="93"/>
      <c r="G25" s="128" t="s">
        <v>28</v>
      </c>
      <c r="H25" s="128"/>
      <c r="I25" s="128"/>
      <c r="J25" s="128"/>
    </row>
    <row r="26" spans="1:10" x14ac:dyDescent="0.2">
      <c r="A26" s="91"/>
      <c r="B26" s="92"/>
      <c r="C26" s="91"/>
      <c r="D26" s="92"/>
      <c r="E26" s="91"/>
      <c r="F26" s="94"/>
      <c r="G26" s="128"/>
      <c r="H26" s="128"/>
      <c r="I26" s="128"/>
      <c r="J26" s="128"/>
    </row>
    <row r="27" spans="1:10" x14ac:dyDescent="0.2">
      <c r="A27" s="100" t="e">
        <f>B31*100/B30</f>
        <v>#DIV/0!</v>
      </c>
      <c r="B27" s="101"/>
      <c r="C27" s="100" t="e">
        <f>D31*100/D30</f>
        <v>#DIV/0!</v>
      </c>
      <c r="D27" s="101"/>
      <c r="E27" s="100" t="e">
        <f>F31*100/F30</f>
        <v>#DIV/0!</v>
      </c>
      <c r="F27" s="106"/>
      <c r="G27" s="109" t="e">
        <f>H31*100/H30</f>
        <v>#DIV/0!</v>
      </c>
      <c r="H27" s="109"/>
      <c r="I27" s="109"/>
      <c r="J27" s="109"/>
    </row>
    <row r="28" spans="1:10" x14ac:dyDescent="0.2">
      <c r="A28" s="102"/>
      <c r="B28" s="103"/>
      <c r="C28" s="102"/>
      <c r="D28" s="103"/>
      <c r="E28" s="102"/>
      <c r="F28" s="107"/>
      <c r="G28" s="109"/>
      <c r="H28" s="109"/>
      <c r="I28" s="109"/>
      <c r="J28" s="109"/>
    </row>
    <row r="29" spans="1:10" x14ac:dyDescent="0.2">
      <c r="A29" s="104"/>
      <c r="B29" s="105"/>
      <c r="C29" s="104"/>
      <c r="D29" s="105"/>
      <c r="E29" s="104"/>
      <c r="F29" s="108"/>
      <c r="G29" s="109"/>
      <c r="H29" s="109"/>
      <c r="I29" s="109"/>
      <c r="J29" s="109"/>
    </row>
    <row r="30" spans="1:10" x14ac:dyDescent="0.2">
      <c r="A30" s="28" t="s">
        <v>31</v>
      </c>
      <c r="B30" s="29">
        <f>COUNTIF('Plan Trabajo Anual'!J10:J32,"P")</f>
        <v>0</v>
      </c>
      <c r="C30" s="28" t="s">
        <v>31</v>
      </c>
      <c r="D30" s="29">
        <f>COUNTIF('Plan Trabajo Anual'!L10:L32,"P")</f>
        <v>0</v>
      </c>
      <c r="E30" s="28" t="s">
        <v>31</v>
      </c>
      <c r="F30" s="32">
        <f>COUNTIF('Plan Trabajo Anual'!N10:N32,"P")</f>
        <v>0</v>
      </c>
      <c r="G30" s="31" t="s">
        <v>31</v>
      </c>
      <c r="H30" s="110">
        <f>SUM(B30,D30,F30)</f>
        <v>0</v>
      </c>
      <c r="I30" s="110"/>
      <c r="J30" s="110"/>
    </row>
    <row r="31" spans="1:10" x14ac:dyDescent="0.2">
      <c r="A31" s="28" t="s">
        <v>32</v>
      </c>
      <c r="B31" s="29">
        <f>COUNTIF('Plan Trabajo Anual'!K10:K32,"E")</f>
        <v>0</v>
      </c>
      <c r="C31" s="28" t="s">
        <v>32</v>
      </c>
      <c r="D31" s="29">
        <f>COUNTIF('Plan Trabajo Anual'!M10:M32,"E")</f>
        <v>0</v>
      </c>
      <c r="E31" s="28" t="s">
        <v>32</v>
      </c>
      <c r="F31" s="32">
        <f>COUNTIF('Plan Trabajo Anual'!O10:O32,"E")</f>
        <v>0</v>
      </c>
      <c r="G31" s="31" t="s">
        <v>32</v>
      </c>
      <c r="H31" s="110">
        <f>SUM(B31,D31,F31)</f>
        <v>0</v>
      </c>
      <c r="I31" s="110"/>
      <c r="J31" s="110"/>
    </row>
    <row r="32" spans="1:10" x14ac:dyDescent="0.2">
      <c r="A32" s="89" t="s">
        <v>39</v>
      </c>
      <c r="B32" s="90"/>
      <c r="C32" s="89" t="s">
        <v>40</v>
      </c>
      <c r="D32" s="90"/>
      <c r="E32" s="89" t="s">
        <v>41</v>
      </c>
      <c r="F32" s="93"/>
      <c r="G32" s="127" t="s">
        <v>29</v>
      </c>
      <c r="H32" s="127"/>
      <c r="I32" s="127"/>
      <c r="J32" s="127"/>
    </row>
    <row r="33" spans="1:10" x14ac:dyDescent="0.2">
      <c r="A33" s="91"/>
      <c r="B33" s="92"/>
      <c r="C33" s="91"/>
      <c r="D33" s="92"/>
      <c r="E33" s="91"/>
      <c r="F33" s="94"/>
      <c r="G33" s="127"/>
      <c r="H33" s="127"/>
      <c r="I33" s="127"/>
      <c r="J33" s="127"/>
    </row>
    <row r="34" spans="1:10" x14ac:dyDescent="0.2">
      <c r="A34" s="100" t="e">
        <f>B38*100/B37</f>
        <v>#DIV/0!</v>
      </c>
      <c r="B34" s="101"/>
      <c r="C34" s="100" t="e">
        <f>D38*100/D37</f>
        <v>#DIV/0!</v>
      </c>
      <c r="D34" s="101"/>
      <c r="E34" s="100" t="e">
        <f>F38*100/F37</f>
        <v>#DIV/0!</v>
      </c>
      <c r="F34" s="106"/>
      <c r="G34" s="109" t="e">
        <f>H38*100/H37</f>
        <v>#DIV/0!</v>
      </c>
      <c r="H34" s="109"/>
      <c r="I34" s="109"/>
      <c r="J34" s="109"/>
    </row>
    <row r="35" spans="1:10" x14ac:dyDescent="0.2">
      <c r="A35" s="102"/>
      <c r="B35" s="103"/>
      <c r="C35" s="102"/>
      <c r="D35" s="103"/>
      <c r="E35" s="102"/>
      <c r="F35" s="107"/>
      <c r="G35" s="109"/>
      <c r="H35" s="109"/>
      <c r="I35" s="109"/>
      <c r="J35" s="109"/>
    </row>
    <row r="36" spans="1:10" x14ac:dyDescent="0.2">
      <c r="A36" s="104"/>
      <c r="B36" s="105"/>
      <c r="C36" s="104"/>
      <c r="D36" s="105"/>
      <c r="E36" s="104"/>
      <c r="F36" s="108"/>
      <c r="G36" s="109"/>
      <c r="H36" s="109"/>
      <c r="I36" s="109"/>
      <c r="J36" s="109"/>
    </row>
    <row r="37" spans="1:10" x14ac:dyDescent="0.2">
      <c r="A37" s="28" t="s">
        <v>31</v>
      </c>
      <c r="B37" s="29">
        <f>COUNTIF('Plan Trabajo Anual'!P10:P32,"P")</f>
        <v>0</v>
      </c>
      <c r="C37" s="28" t="s">
        <v>31</v>
      </c>
      <c r="D37" s="29">
        <f>COUNTIF('Plan Trabajo Anual'!R10:R32,"P")</f>
        <v>0</v>
      </c>
      <c r="E37" s="28" t="s">
        <v>31</v>
      </c>
      <c r="F37" s="32">
        <f>COUNTIF('Plan Trabajo Anual'!T10:T32,"P")</f>
        <v>0</v>
      </c>
      <c r="G37" s="31" t="s">
        <v>31</v>
      </c>
      <c r="H37" s="110">
        <f>SUM(B37,D37,F37)</f>
        <v>0</v>
      </c>
      <c r="I37" s="110"/>
      <c r="J37" s="110"/>
    </row>
    <row r="38" spans="1:10" x14ac:dyDescent="0.2">
      <c r="A38" s="28" t="s">
        <v>32</v>
      </c>
      <c r="B38" s="29">
        <f>COUNTIF('Plan Trabajo Anual'!Q10:Q32,"E")</f>
        <v>0</v>
      </c>
      <c r="C38" s="28" t="s">
        <v>32</v>
      </c>
      <c r="D38" s="29">
        <f>COUNTIF('Plan Trabajo Anual'!S10:S32,"E")</f>
        <v>0</v>
      </c>
      <c r="E38" s="28" t="s">
        <v>32</v>
      </c>
      <c r="F38" s="32">
        <f>COUNTIF('Plan Trabajo Anual'!U10:U32,"E")</f>
        <v>0</v>
      </c>
      <c r="G38" s="31" t="s">
        <v>32</v>
      </c>
      <c r="H38" s="110">
        <f>SUM(B38,D38,F38)</f>
        <v>0</v>
      </c>
      <c r="I38" s="110"/>
      <c r="J38" s="110"/>
    </row>
    <row r="39" spans="1:10" x14ac:dyDescent="0.2">
      <c r="A39" s="89" t="s">
        <v>42</v>
      </c>
      <c r="B39" s="90"/>
      <c r="C39" s="89" t="s">
        <v>43</v>
      </c>
      <c r="D39" s="90"/>
      <c r="E39" s="89" t="s">
        <v>44</v>
      </c>
      <c r="F39" s="93"/>
      <c r="G39" s="111" t="s">
        <v>30</v>
      </c>
      <c r="H39" s="111"/>
      <c r="I39" s="111"/>
      <c r="J39" s="111"/>
    </row>
    <row r="40" spans="1:10" x14ac:dyDescent="0.2">
      <c r="A40" s="91"/>
      <c r="B40" s="92"/>
      <c r="C40" s="91"/>
      <c r="D40" s="92"/>
      <c r="E40" s="91"/>
      <c r="F40" s="94"/>
      <c r="G40" s="111"/>
      <c r="H40" s="111"/>
      <c r="I40" s="111"/>
      <c r="J40" s="111"/>
    </row>
    <row r="41" spans="1:10" x14ac:dyDescent="0.2">
      <c r="A41" s="100" t="e">
        <f>B45*100/B44</f>
        <v>#DIV/0!</v>
      </c>
      <c r="B41" s="101"/>
      <c r="C41" s="100" t="e">
        <f>D45*100/D44</f>
        <v>#DIV/0!</v>
      </c>
      <c r="D41" s="101"/>
      <c r="E41" s="100" t="e">
        <f>F45*100/F44</f>
        <v>#DIV/0!</v>
      </c>
      <c r="F41" s="106"/>
      <c r="G41" s="109" t="e">
        <f>H45*100/H44</f>
        <v>#DIV/0!</v>
      </c>
      <c r="H41" s="109"/>
      <c r="I41" s="109"/>
      <c r="J41" s="109"/>
    </row>
    <row r="42" spans="1:10" x14ac:dyDescent="0.2">
      <c r="A42" s="102"/>
      <c r="B42" s="103"/>
      <c r="C42" s="102"/>
      <c r="D42" s="103"/>
      <c r="E42" s="102"/>
      <c r="F42" s="107"/>
      <c r="G42" s="109"/>
      <c r="H42" s="109"/>
      <c r="I42" s="109"/>
      <c r="J42" s="109"/>
    </row>
    <row r="43" spans="1:10" x14ac:dyDescent="0.2">
      <c r="A43" s="104"/>
      <c r="B43" s="105"/>
      <c r="C43" s="104"/>
      <c r="D43" s="105"/>
      <c r="E43" s="104"/>
      <c r="F43" s="108"/>
      <c r="G43" s="109"/>
      <c r="H43" s="109"/>
      <c r="I43" s="109"/>
      <c r="J43" s="109"/>
    </row>
    <row r="44" spans="1:10" x14ac:dyDescent="0.2">
      <c r="A44" s="28" t="s">
        <v>31</v>
      </c>
      <c r="B44" s="29">
        <f>COUNTIF('Plan Trabajo Anual'!V10:V32,"P")</f>
        <v>0</v>
      </c>
      <c r="C44" s="28" t="s">
        <v>31</v>
      </c>
      <c r="D44" s="29">
        <f>COUNTIF('Plan Trabajo Anual'!X10:X32,"P")</f>
        <v>0</v>
      </c>
      <c r="E44" s="28" t="s">
        <v>31</v>
      </c>
      <c r="F44" s="32">
        <f>COUNTIF('Plan Trabajo Anual'!Z10:Z32,"P")</f>
        <v>0</v>
      </c>
      <c r="G44" s="31" t="s">
        <v>31</v>
      </c>
      <c r="H44" s="110">
        <f>SUM(B44,D44,F44)</f>
        <v>0</v>
      </c>
      <c r="I44" s="110"/>
      <c r="J44" s="110"/>
    </row>
    <row r="45" spans="1:10" x14ac:dyDescent="0.2">
      <c r="A45" s="28" t="s">
        <v>32</v>
      </c>
      <c r="B45" s="29">
        <f>COUNTIF('Plan Trabajo Anual'!W10:W32,"E")</f>
        <v>0</v>
      </c>
      <c r="C45" s="28" t="s">
        <v>32</v>
      </c>
      <c r="D45" s="29">
        <f>COUNTIF('Plan Trabajo Anual'!Y10:Y32,"E")</f>
        <v>0</v>
      </c>
      <c r="E45" s="28" t="s">
        <v>32</v>
      </c>
      <c r="F45" s="32">
        <f>COUNTIF('Plan Trabajo Anual'!AA10:AA32,"E")</f>
        <v>0</v>
      </c>
      <c r="G45" s="31" t="s">
        <v>32</v>
      </c>
      <c r="H45" s="110">
        <f>SUM(B45,D45,F45)</f>
        <v>0</v>
      </c>
      <c r="I45" s="110"/>
      <c r="J45" s="110"/>
    </row>
    <row r="46" spans="1:10" x14ac:dyDescent="0.2">
      <c r="G46" s="33"/>
      <c r="H46" s="33"/>
      <c r="I46" s="33"/>
      <c r="J46" s="33"/>
    </row>
    <row r="47" spans="1:10" ht="37.5" customHeight="1" x14ac:dyDescent="0.2">
      <c r="A47" s="87" t="s">
        <v>45</v>
      </c>
      <c r="B47" s="86"/>
      <c r="C47" s="87" t="s">
        <v>46</v>
      </c>
      <c r="D47" s="86"/>
      <c r="E47" s="87" t="s">
        <v>47</v>
      </c>
      <c r="F47" s="88"/>
      <c r="G47" s="87" t="s">
        <v>49</v>
      </c>
      <c r="H47" s="87"/>
      <c r="I47" s="87"/>
      <c r="J47" s="87"/>
    </row>
    <row r="48" spans="1:10" ht="70.5" customHeight="1" x14ac:dyDescent="0.2">
      <c r="A48" s="86"/>
      <c r="B48" s="86"/>
      <c r="C48" s="86"/>
      <c r="D48" s="86"/>
      <c r="E48" s="86"/>
      <c r="F48" s="88"/>
      <c r="G48" s="85" t="s">
        <v>54</v>
      </c>
      <c r="H48" s="85"/>
      <c r="I48" s="85"/>
      <c r="J48" s="85"/>
    </row>
    <row r="49" spans="1:10" ht="59.25" customHeight="1" x14ac:dyDescent="0.2">
      <c r="A49" s="85" t="s">
        <v>61</v>
      </c>
      <c r="B49" s="86"/>
      <c r="C49" s="85" t="s">
        <v>53</v>
      </c>
      <c r="D49" s="86"/>
      <c r="E49" s="87" t="s">
        <v>48</v>
      </c>
      <c r="F49" s="88"/>
      <c r="G49" s="85"/>
      <c r="H49" s="85"/>
      <c r="I49" s="85"/>
      <c r="J49" s="85"/>
    </row>
  </sheetData>
  <mergeCells count="68">
    <mergeCell ref="C3:H6"/>
    <mergeCell ref="C1:H2"/>
    <mergeCell ref="G41:J43"/>
    <mergeCell ref="H44:J44"/>
    <mergeCell ref="H45:J45"/>
    <mergeCell ref="G27:J29"/>
    <mergeCell ref="H30:J30"/>
    <mergeCell ref="H31:J31"/>
    <mergeCell ref="G32:J33"/>
    <mergeCell ref="G20:J22"/>
    <mergeCell ref="H23:J23"/>
    <mergeCell ref="H24:J24"/>
    <mergeCell ref="G25:J26"/>
    <mergeCell ref="E20:F22"/>
    <mergeCell ref="G47:J47"/>
    <mergeCell ref="G48:J49"/>
    <mergeCell ref="I1:J2"/>
    <mergeCell ref="I3:J4"/>
    <mergeCell ref="I5:J6"/>
    <mergeCell ref="A7:J8"/>
    <mergeCell ref="E9:J10"/>
    <mergeCell ref="A9:B10"/>
    <mergeCell ref="C9:D10"/>
    <mergeCell ref="A1:B6"/>
    <mergeCell ref="A41:B43"/>
    <mergeCell ref="C41:D43"/>
    <mergeCell ref="E41:F43"/>
    <mergeCell ref="A34:B36"/>
    <mergeCell ref="C34:D36"/>
    <mergeCell ref="E34:F36"/>
    <mergeCell ref="A39:B40"/>
    <mergeCell ref="C39:D40"/>
    <mergeCell ref="E39:F40"/>
    <mergeCell ref="G34:J36"/>
    <mergeCell ref="H37:J37"/>
    <mergeCell ref="H38:J38"/>
    <mergeCell ref="G39:J40"/>
    <mergeCell ref="A27:B29"/>
    <mergeCell ref="C27:D29"/>
    <mergeCell ref="E27:F29"/>
    <mergeCell ref="A32:B33"/>
    <mergeCell ref="C32:D33"/>
    <mergeCell ref="E32:F33"/>
    <mergeCell ref="A25:B26"/>
    <mergeCell ref="C25:D26"/>
    <mergeCell ref="E25:F26"/>
    <mergeCell ref="A11:B14"/>
    <mergeCell ref="C11:D14"/>
    <mergeCell ref="C15:D17"/>
    <mergeCell ref="A15:B17"/>
    <mergeCell ref="E11:J14"/>
    <mergeCell ref="E15:J15"/>
    <mergeCell ref="E16:J17"/>
    <mergeCell ref="A18:B19"/>
    <mergeCell ref="C18:D19"/>
    <mergeCell ref="E18:F19"/>
    <mergeCell ref="G18:J19"/>
    <mergeCell ref="A20:B22"/>
    <mergeCell ref="C20:D22"/>
    <mergeCell ref="A49:B49"/>
    <mergeCell ref="C49:D49"/>
    <mergeCell ref="E49:F49"/>
    <mergeCell ref="A47:B47"/>
    <mergeCell ref="C47:D47"/>
    <mergeCell ref="E47:F47"/>
    <mergeCell ref="A48:B48"/>
    <mergeCell ref="C48:D48"/>
    <mergeCell ref="E48:F48"/>
  </mergeCells>
  <conditionalFormatting sqref="E11">
    <cfRule type="cellIs" dxfId="14" priority="13" operator="lessThan">
      <formula>61</formula>
    </cfRule>
    <cfRule type="cellIs" dxfId="13" priority="14" operator="between">
      <formula>61</formula>
      <formula>86</formula>
    </cfRule>
    <cfRule type="cellIs" dxfId="12" priority="15" operator="greaterThan">
      <formula>86</formula>
    </cfRule>
  </conditionalFormatting>
  <conditionalFormatting sqref="A21:F22 A20:G20">
    <cfRule type="cellIs" dxfId="11" priority="10" operator="lessThan">
      <formula>60</formula>
    </cfRule>
    <cfRule type="cellIs" dxfId="10" priority="11" operator="between">
      <formula>61</formula>
      <formula>85</formula>
    </cfRule>
    <cfRule type="cellIs" dxfId="9" priority="12" operator="greaterThan">
      <formula>85</formula>
    </cfRule>
  </conditionalFormatting>
  <conditionalFormatting sqref="A28:F29 A27:G27">
    <cfRule type="cellIs" dxfId="8" priority="7" operator="lessThan">
      <formula>60</formula>
    </cfRule>
    <cfRule type="cellIs" dxfId="7" priority="8" operator="between">
      <formula>61</formula>
      <formula>85</formula>
    </cfRule>
    <cfRule type="cellIs" dxfId="6" priority="9" operator="greaterThan">
      <formula>85</formula>
    </cfRule>
  </conditionalFormatting>
  <conditionalFormatting sqref="A35:F36 A34:G34">
    <cfRule type="cellIs" dxfId="5" priority="4" operator="lessThan">
      <formula>60</formula>
    </cfRule>
    <cfRule type="cellIs" dxfId="4" priority="5" operator="between">
      <formula>61</formula>
      <formula>85</formula>
    </cfRule>
    <cfRule type="cellIs" dxfId="3" priority="6" operator="greaterThan">
      <formula>85</formula>
    </cfRule>
  </conditionalFormatting>
  <conditionalFormatting sqref="A42:F43 A41:G41">
    <cfRule type="cellIs" dxfId="2" priority="1" operator="lessThan">
      <formula>60</formula>
    </cfRule>
    <cfRule type="cellIs" dxfId="1" priority="2" operator="between">
      <formula>61</formula>
      <formula>85</formula>
    </cfRule>
    <cfRule type="cellIs" dxfId="0" priority="3" operator="greaterThan">
      <formula>85</formula>
    </cfRule>
  </conditionalFormatting>
  <pageMargins left="0.7" right="0.7" top="0.75" bottom="0.75" header="0.3" footer="0.3"/>
  <pageSetup paperSize="9" scale="54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H15" sqref="H15"/>
    </sheetView>
  </sheetViews>
  <sheetFormatPr baseColWidth="10" defaultColWidth="10.7109375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Plan Trabajo Anual</vt:lpstr>
      <vt:lpstr>Porcentaje de Avance</vt:lpstr>
      <vt:lpstr>Informe Gestión</vt:lpstr>
      <vt:lpstr>'Porcentaje de Avance'!Área_de_impresión</vt:lpstr>
    </vt:vector>
  </TitlesOfParts>
  <Company>Montitecnicos Ltda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MARTINEZ</dc:creator>
  <cp:lastModifiedBy>hseq tse sas</cp:lastModifiedBy>
  <cp:lastPrinted>2024-06-04T16:43:55Z</cp:lastPrinted>
  <dcterms:created xsi:type="dcterms:W3CDTF">2008-09-10T16:38:45Z</dcterms:created>
  <dcterms:modified xsi:type="dcterms:W3CDTF">2024-07-05T16:11:42Z</dcterms:modified>
</cp:coreProperties>
</file>