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18"/>
  <workbookPr/>
  <mc:AlternateContent xmlns:mc="http://schemas.openxmlformats.org/markup-compatibility/2006">
    <mc:Choice Requires="x15">
      <x15ac:absPath xmlns:x15ac="http://schemas.microsoft.com/office/spreadsheetml/2010/11/ac" url="E:\SIG TNE ACTUALIZADO2019\SIG TRANSPORTES NUEVA ERA\SIG TNE\2. GESTIÓN HSEQ (HSEQ)\2. FORMATOS (FR)\"/>
    </mc:Choice>
  </mc:AlternateContent>
  <xr:revisionPtr revIDLastSave="0" documentId="8_{129930FC-C94A-47BC-ADD6-7B3FC31330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DENTIFICACION Y ANALISIS" sheetId="11" r:id="rId1"/>
    <sheet name="EVALUACION DEL RIESGO" sheetId="9" r:id="rId2"/>
    <sheet name="TRATAMIENTO DEL RIESGO" sheetId="10" r:id="rId3"/>
  </sheets>
  <externalReferences>
    <externalReference r:id="rId4"/>
  </externalReferences>
  <definedNames>
    <definedName name="Export" hidden="1">{"'Hoja1'!$A$1:$I$70"}</definedName>
    <definedName name="HTML_CodePage" hidden="1">1252</definedName>
    <definedName name="HTML_Control" hidden="1">{"'Hoja1'!$A$1:$I$70"}</definedName>
    <definedName name="HTML_Description" hidden="1">""</definedName>
    <definedName name="HTML_Email" hidden="1">""</definedName>
    <definedName name="HTML_Header" hidden="1">"Hoja1"</definedName>
    <definedName name="HTML_LastUpdate" hidden="1">"27/12/2000"</definedName>
    <definedName name="HTML_LineAfter" hidden="1">FALSE</definedName>
    <definedName name="HTML_LineBefore" hidden="1">FALSE</definedName>
    <definedName name="HTML_Name" hidden="1">"win98"</definedName>
    <definedName name="HTML_OBDlg2" hidden="1">TRUE</definedName>
    <definedName name="HTML_OBDlg4" hidden="1">TRUE</definedName>
    <definedName name="HTML_OS" hidden="1">0</definedName>
    <definedName name="HTML_PathFile" hidden="1">"C:\Mis documentos\HTML.htm"</definedName>
    <definedName name="HTML_Title" hidden="1">"CALENDARIO 2001"</definedName>
    <definedName name="MENU" hidden="1">{"'Hoja1'!$A$1:$I$70"}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6" i="9" l="1"/>
  <c r="F6" i="10"/>
  <c r="E6" i="10"/>
  <c r="B6" i="10"/>
  <c r="J14" i="11"/>
  <c r="H14" i="11"/>
  <c r="J13" i="11"/>
  <c r="H13" i="11"/>
  <c r="J12" i="11"/>
  <c r="H12" i="11"/>
  <c r="J11" i="11"/>
  <c r="H11" i="11"/>
  <c r="J10" i="11"/>
  <c r="H10" i="11"/>
  <c r="J9" i="11"/>
  <c r="H9" i="11"/>
  <c r="J8" i="11"/>
  <c r="H8" i="11"/>
  <c r="J7" i="11"/>
  <c r="H7" i="11"/>
  <c r="J6" i="11"/>
  <c r="H6" i="11"/>
  <c r="J5" i="11"/>
  <c r="H5" i="11"/>
  <c r="O6" i="9"/>
  <c r="P6" i="9" s="1"/>
  <c r="N6" i="9"/>
  <c r="C6" i="9"/>
  <c r="B6" i="9"/>
  <c r="A6" i="9"/>
  <c r="Q6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Monica</author>
  </authors>
  <commentList>
    <comment ref="A4" authorId="0" shapeId="0" xr:uid="{00000000-0006-0000-0000-000001000000}">
      <text>
        <r>
          <rPr>
            <sz val="12"/>
            <color indexed="81"/>
            <rFont val="Tahoma"/>
            <family val="2"/>
          </rPr>
          <t xml:space="preserve">Nombre del proceso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Monica</author>
  </authors>
  <commentList>
    <comment ref="A4" authorId="0" shapeId="0" xr:uid="{00000000-0006-0000-0100-000001000000}">
      <text>
        <r>
          <rPr>
            <sz val="12"/>
            <color indexed="81"/>
            <rFont val="Tahoma"/>
            <family val="2"/>
          </rPr>
          <t xml:space="preserve">Nombre del proceso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Monica</author>
  </authors>
  <commentList>
    <comment ref="A4" authorId="0" shapeId="0" xr:uid="{00000000-0006-0000-0200-000001000000}">
      <text>
        <r>
          <rPr>
            <sz val="12"/>
            <color indexed="81"/>
            <rFont val="Tahoma"/>
            <family val="2"/>
          </rPr>
          <t xml:space="preserve">Nombre del proceso
</t>
        </r>
      </text>
    </comment>
  </commentList>
</comments>
</file>

<file path=xl/sharedStrings.xml><?xml version="1.0" encoding="utf-8"?>
<sst xmlns="http://schemas.openxmlformats.org/spreadsheetml/2006/main" count="64" uniqueCount="49">
  <si>
    <t>IDENTIFICACION Y ANALISIS DE RIESGOS  Y OPORTUNIDADES (IDENTIFICACION Y ANALISIS)</t>
  </si>
  <si>
    <t>HSEQ-FR-25</t>
  </si>
  <si>
    <t xml:space="preserve">VERSION 1 </t>
  </si>
  <si>
    <t>VIGENTE DESDE 08/03/0218</t>
  </si>
  <si>
    <t>(1) PROCESO</t>
  </si>
  <si>
    <t>(2) COD</t>
  </si>
  <si>
    <t>(3)  RIESGO</t>
  </si>
  <si>
    <t>(4) DESCRIPCIÓN</t>
  </si>
  <si>
    <t>(5) CAUSAS</t>
  </si>
  <si>
    <t>(6) EFECTOS</t>
  </si>
  <si>
    <t xml:space="preserve"> (7) VALOR</t>
  </si>
  <si>
    <t>PROBABILIDAD</t>
  </si>
  <si>
    <t>(8) VALOR</t>
  </si>
  <si>
    <t>IMPACTO</t>
  </si>
  <si>
    <t>GRADO DE EXPOSICIÓN</t>
  </si>
  <si>
    <t>a1</t>
  </si>
  <si>
    <t>EVALUACION DEL RIESGO</t>
  </si>
  <si>
    <t>PROCESO</t>
  </si>
  <si>
    <t>RIESGO</t>
  </si>
  <si>
    <t>GRADO DE EXPOSICION</t>
  </si>
  <si>
    <t>(9) EXISTEN CONTROLES?</t>
  </si>
  <si>
    <t>(10) CONTROLES EXISTENTES</t>
  </si>
  <si>
    <t>(11) TIPO</t>
  </si>
  <si>
    <t>(12) CONTROL DOCUMENTADO?</t>
  </si>
  <si>
    <t>(13) EL CONTROL SE ESTA APLICANDO</t>
  </si>
  <si>
    <t>(14) CONTROL EFECTIVO</t>
  </si>
  <si>
    <t>(15) FRECUENCIA CONTROL</t>
  </si>
  <si>
    <t>EVALUACIÓN CON CONTROLES</t>
  </si>
  <si>
    <t>CALIFICACION DE LA PROTECCION EXISTENTE</t>
  </si>
  <si>
    <t>(16) VALOR</t>
  </si>
  <si>
    <t>(17) VALOR</t>
  </si>
  <si>
    <t>VALORACION</t>
  </si>
  <si>
    <t>(18) OPCION DE TRATAMIENTO</t>
  </si>
  <si>
    <t>SI</t>
  </si>
  <si>
    <t>xxx</t>
  </si>
  <si>
    <t>Preventivo</t>
  </si>
  <si>
    <t>Diariamente</t>
  </si>
  <si>
    <t>Transferir el riesgo</t>
  </si>
  <si>
    <t>TRATAMIENTO DEL RIESGO</t>
  </si>
  <si>
    <t>VIGENCIA DESDE 25/03/2018</t>
  </si>
  <si>
    <t>GRADO DE EXPOSICION INHERENTE</t>
  </si>
  <si>
    <t>GRADO DE EXPOSICIÓN RESIDUAL</t>
  </si>
  <si>
    <t>(19) ACCION DE TRATAMIENTO</t>
  </si>
  <si>
    <t>(20) RESPONSABLE</t>
  </si>
  <si>
    <t>(21) FECHA DE IMPLEMENTACION</t>
  </si>
  <si>
    <t>OPCION DE TRATAMIENTO</t>
  </si>
  <si>
    <t>ELABORADO POR:</t>
  </si>
  <si>
    <t>REVISADO POR:</t>
  </si>
  <si>
    <t>APROBADO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</si>
</sst>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Century Gothic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color indexed="81"/>
      <name val="Tahoma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justify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1"/>
    <xf numFmtId="0" fontId="2" fillId="0" borderId="1" xfId="2" applyFont="1" applyFill="1" applyBorder="1" applyAlignment="1" applyProtection="1">
      <alignment horizontal="left" vertical="center" wrapText="1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horizontal="justify" vertical="center" wrapText="1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0" fontId="5" fillId="2" borderId="1" xfId="1" applyFont="1" applyFill="1" applyBorder="1" applyAlignment="1">
      <alignment horizontal="center" vertical="center"/>
    </xf>
    <xf numFmtId="49" fontId="5" fillId="0" borderId="1" xfId="1" applyNumberFormat="1" applyFont="1" applyBorder="1" applyAlignment="1" applyProtection="1">
      <alignment horizontal="left" vertical="center" wrapText="1"/>
      <protection locked="0"/>
    </xf>
    <xf numFmtId="0" fontId="2" fillId="0" borderId="1" xfId="2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 applyProtection="1">
      <alignment vertical="center"/>
      <protection locked="0"/>
    </xf>
    <xf numFmtId="16" fontId="2" fillId="0" borderId="1" xfId="1" applyNumberFormat="1" applyFont="1" applyBorder="1" applyAlignment="1" applyProtection="1">
      <alignment vertical="center"/>
      <protection locked="0"/>
    </xf>
    <xf numFmtId="0" fontId="5" fillId="2" borderId="1" xfId="1" applyFont="1" applyFill="1" applyBorder="1" applyAlignment="1">
      <alignment horizontal="center" vertical="center" wrapText="1"/>
    </xf>
    <xf numFmtId="0" fontId="10" fillId="5" borderId="1" xfId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center" vertical="center" wrapText="1"/>
    </xf>
    <xf numFmtId="0" fontId="2" fillId="3" borderId="1" xfId="2" applyFont="1" applyFill="1" applyBorder="1" applyAlignment="1" applyProtection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 applyProtection="1">
      <alignment horizontal="justify" vertical="center" wrapText="1"/>
      <protection locked="0"/>
    </xf>
    <xf numFmtId="0" fontId="5" fillId="3" borderId="1" xfId="1" applyFont="1" applyFill="1" applyBorder="1" applyAlignment="1" applyProtection="1">
      <alignment horizontal="center" vertical="center"/>
      <protection locked="0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justify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2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10" fillId="3" borderId="4" xfId="1" applyFont="1" applyFill="1" applyBorder="1" applyAlignment="1">
      <alignment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5" xfId="1" applyFont="1" applyFill="1" applyBorder="1" applyAlignment="1">
      <alignment horizontal="center" vertical="center"/>
    </xf>
    <xf numFmtId="0" fontId="10" fillId="4" borderId="7" xfId="1" applyFont="1" applyFill="1" applyBorder="1" applyAlignment="1">
      <alignment horizontal="center" vertical="center"/>
    </xf>
    <xf numFmtId="0" fontId="10" fillId="4" borderId="5" xfId="1" applyFont="1" applyFill="1" applyBorder="1" applyAlignment="1">
      <alignment horizontal="center" vertical="center" wrapText="1"/>
    </xf>
    <xf numFmtId="0" fontId="10" fillId="4" borderId="7" xfId="1" applyFont="1" applyFill="1" applyBorder="1" applyAlignment="1">
      <alignment horizontal="center" vertical="center" wrapText="1"/>
    </xf>
    <xf numFmtId="0" fontId="11" fillId="3" borderId="0" xfId="1" applyFont="1" applyFill="1" applyAlignment="1">
      <alignment horizontal="center" vertical="center"/>
    </xf>
    <xf numFmtId="0" fontId="11" fillId="3" borderId="10" xfId="1" applyFont="1" applyFill="1" applyBorder="1" applyAlignment="1">
      <alignment horizontal="center" vertical="center"/>
    </xf>
    <xf numFmtId="0" fontId="11" fillId="3" borderId="8" xfId="1" applyFont="1" applyFill="1" applyBorder="1" applyAlignment="1">
      <alignment horizontal="center" vertical="center"/>
    </xf>
    <xf numFmtId="0" fontId="11" fillId="3" borderId="9" xfId="1" applyFont="1" applyFill="1" applyBorder="1" applyAlignment="1">
      <alignment horizontal="center" vertical="center"/>
    </xf>
    <xf numFmtId="0" fontId="10" fillId="4" borderId="2" xfId="1" applyFont="1" applyFill="1" applyBorder="1" applyAlignment="1">
      <alignment horizontal="center" vertical="center" wrapText="1"/>
    </xf>
    <xf numFmtId="0" fontId="10" fillId="4" borderId="3" xfId="1" applyFont="1" applyFill="1" applyBorder="1" applyAlignment="1">
      <alignment horizontal="center" vertical="center" wrapText="1"/>
    </xf>
    <xf numFmtId="0" fontId="10" fillId="4" borderId="4" xfId="1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10" fillId="5" borderId="1" xfId="0" applyFont="1" applyFill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Normal" xfId="0" builtinId="0"/>
    <cellStyle name="Normal_FORMATOS" xfId="1" xr:uid="{00000000-0005-0000-0000-000002000000}"/>
  </cellStyles>
  <dxfs count="52">
    <dxf>
      <fill>
        <patternFill>
          <bgColor indexed="47"/>
        </patternFill>
      </fill>
    </dxf>
    <dxf>
      <font>
        <color indexed="9"/>
      </font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indexed="47"/>
        </patternFill>
      </fill>
    </dxf>
    <dxf>
      <font>
        <color indexed="9"/>
      </font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ont>
        <color theme="0"/>
      </font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ont>
        <color theme="0"/>
      </font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800100</xdr:colOff>
      <xdr:row>3</xdr:row>
      <xdr:rowOff>238125</xdr:rowOff>
    </xdr:from>
    <xdr:to>
      <xdr:col>6</xdr:col>
      <xdr:colOff>104775</xdr:colOff>
      <xdr:row>6</xdr:row>
      <xdr:rowOff>152400</xdr:rowOff>
    </xdr:to>
    <xdr:sp macro="" textlink="">
      <xdr:nvSpPr>
        <xdr:cNvPr id="10" name="Text Box 4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8201025" y="6381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66675</xdr:rowOff>
    </xdr:from>
    <xdr:to>
      <xdr:col>1</xdr:col>
      <xdr:colOff>9525</xdr:colOff>
      <xdr:row>2</xdr:row>
      <xdr:rowOff>152400</xdr:rowOff>
    </xdr:to>
    <xdr:pic>
      <xdr:nvPicPr>
        <xdr:cNvPr id="4" name="2 Imagen" descr="E:\TNE\WhatsApp Image 2018-01-23 at 20.27.29.jpe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428750" cy="428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3</xdr:row>
      <xdr:rowOff>9525</xdr:rowOff>
    </xdr:to>
    <xdr:pic>
      <xdr:nvPicPr>
        <xdr:cNvPr id="4" name="2 Imagen" descr="E:\TNE\WhatsApp Image 2018-01-23 at 20.27.29.jpe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</xdr:rowOff>
    </xdr:from>
    <xdr:to>
      <xdr:col>0</xdr:col>
      <xdr:colOff>1837690</xdr:colOff>
      <xdr:row>2</xdr:row>
      <xdr:rowOff>243205</xdr:rowOff>
    </xdr:to>
    <xdr:pic>
      <xdr:nvPicPr>
        <xdr:cNvPr id="5" name="2 Imagen" descr="E:\TNE\WhatsApp Image 2018-01-23 at 20.27.29.jpe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"/>
          <a:ext cx="1799590" cy="5765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rAdmin%20FSG\Downloads\Planif_y_analisis_procesos_GARMAQU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MENU"/>
      <sheetName val="1.DOFA"/>
      <sheetName val="2.Stakeholders"/>
      <sheetName val="3.Proced_Caract"/>
      <sheetName val="Caracterizaciòn"/>
      <sheetName val="RACI"/>
      <sheetName val="4.Realizacion"/>
      <sheetName val="5.Identif_y_analisis"/>
      <sheetName val="5.Evaluacion"/>
      <sheetName val="5.Tratamiento"/>
      <sheetName val="5.Resumen"/>
      <sheetName val="5.Mapa Inherente"/>
      <sheetName val="5.Mapa Residual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0</v>
          </cell>
          <cell r="C3" t="str">
            <v>a</v>
          </cell>
          <cell r="M3" t="str">
            <v>ZONA DE RIESGO EXTREMA</v>
          </cell>
        </row>
      </sheetData>
      <sheetData sheetId="9">
        <row r="4">
          <cell r="L4" t="str">
            <v>IMPROBABLE</v>
          </cell>
          <cell r="Q4" t="str">
            <v>Cambia la evaluación antes de controles</v>
          </cell>
          <cell r="R4" t="str">
            <v>Transferir el riesgo</v>
          </cell>
        </row>
      </sheetData>
      <sheetData sheetId="10"/>
      <sheetData sheetId="11">
        <row r="3">
          <cell r="A3" t="str">
            <v>a1</v>
          </cell>
        </row>
      </sheetData>
      <sheetData sheetId="12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K14"/>
  <sheetViews>
    <sheetView tabSelected="1" workbookViewId="0">
      <selection activeCell="B1" sqref="B1:I3"/>
    </sheetView>
  </sheetViews>
  <sheetFormatPr defaultColWidth="11.42578125" defaultRowHeight="13.5"/>
  <cols>
    <col min="1" max="1" width="21.28515625" customWidth="1"/>
    <col min="4" max="4" width="14" customWidth="1"/>
    <col min="8" max="8" width="17.7109375" customWidth="1"/>
    <col min="11" max="11" width="14" customWidth="1"/>
  </cols>
  <sheetData>
    <row r="1" spans="1:11" ht="13.5" customHeight="1">
      <c r="A1" s="38"/>
      <c r="B1" s="43" t="s">
        <v>0</v>
      </c>
      <c r="C1" s="43"/>
      <c r="D1" s="43"/>
      <c r="E1" s="43"/>
      <c r="F1" s="43"/>
      <c r="G1" s="43"/>
      <c r="H1" s="43"/>
      <c r="I1" s="43"/>
      <c r="J1" s="42" t="s">
        <v>1</v>
      </c>
      <c r="K1" s="42"/>
    </row>
    <row r="2" spans="1:11" ht="13.5" customHeight="1">
      <c r="A2" s="38"/>
      <c r="B2" s="43"/>
      <c r="C2" s="43"/>
      <c r="D2" s="43"/>
      <c r="E2" s="43"/>
      <c r="F2" s="43"/>
      <c r="G2" s="43"/>
      <c r="H2" s="43"/>
      <c r="I2" s="43"/>
      <c r="J2" s="42" t="s">
        <v>2</v>
      </c>
      <c r="K2" s="42"/>
    </row>
    <row r="3" spans="1:11" ht="13.5" customHeight="1">
      <c r="A3" s="38"/>
      <c r="B3" s="43"/>
      <c r="C3" s="43"/>
      <c r="D3" s="43"/>
      <c r="E3" s="43"/>
      <c r="F3" s="43"/>
      <c r="G3" s="43"/>
      <c r="H3" s="43"/>
      <c r="I3" s="43"/>
      <c r="J3" s="42" t="s">
        <v>3</v>
      </c>
      <c r="K3" s="42"/>
    </row>
    <row r="4" spans="1:11" ht="24">
      <c r="A4" s="21" t="s">
        <v>4</v>
      </c>
      <c r="B4" s="21" t="s">
        <v>5</v>
      </c>
      <c r="C4" s="21" t="s">
        <v>6</v>
      </c>
      <c r="D4" s="21" t="s">
        <v>7</v>
      </c>
      <c r="E4" s="21" t="s">
        <v>8</v>
      </c>
      <c r="F4" s="21" t="s">
        <v>9</v>
      </c>
      <c r="G4" s="21" t="s">
        <v>10</v>
      </c>
      <c r="H4" s="21" t="s">
        <v>11</v>
      </c>
      <c r="I4" s="21" t="s">
        <v>12</v>
      </c>
      <c r="J4" s="21" t="s">
        <v>13</v>
      </c>
      <c r="K4" s="21" t="s">
        <v>14</v>
      </c>
    </row>
    <row r="5" spans="1:11">
      <c r="A5" s="41"/>
      <c r="B5" s="1" t="s">
        <v>15</v>
      </c>
      <c r="C5" s="2"/>
      <c r="D5" s="2"/>
      <c r="E5" s="3"/>
      <c r="F5" s="3"/>
      <c r="G5" s="4">
        <v>4</v>
      </c>
      <c r="H5" s="5" t="str">
        <f>IF(G5=1,"RARA",IF(G5=2,"IMPROBABLE",IF(G5=3,"MODERADA",IF(G5=4,"MUY PROBABLE",IF(G5=5,"CASI CIERTA","")))))</f>
        <v>MUY PROBABLE</v>
      </c>
      <c r="I5" s="4">
        <v>4</v>
      </c>
      <c r="J5" s="5" t="str">
        <f>IF(I5=1,"INSIGNIFICANTE",IF(I5=2,"MENOR",IF(I5=3,"MODERADO",IF(I5=4,"MAYOR",IF(I5=5,"MAXIMO","")))))</f>
        <v>MAYOR</v>
      </c>
      <c r="K5" s="5"/>
    </row>
    <row r="6" spans="1:11">
      <c r="A6" s="41"/>
      <c r="B6" s="30"/>
      <c r="C6" s="31"/>
      <c r="D6" s="31"/>
      <c r="E6" s="32"/>
      <c r="F6" s="32"/>
      <c r="G6" s="33"/>
      <c r="H6" s="24" t="str">
        <f t="shared" ref="H6:H13" si="0">IF(G6=1,"RARA",IF(G6=2,"IMPROBABLE",IF(G6=3,"MODERADA",IF(G6=4,"MUY PROBABLE",IF(G6=5,"CASI CIERTA","")))))</f>
        <v/>
      </c>
      <c r="I6" s="33"/>
      <c r="J6" s="24" t="str">
        <f t="shared" ref="J6:J14" si="1">IF(I6=1,"INSIGNIFICANTE",IF(I6=2,"MENOR",IF(I6=3,"MODERADO",IF(I6=4,"MAYOR",IF(I6=5,"MAXIMO","")))))</f>
        <v/>
      </c>
      <c r="K6" s="24"/>
    </row>
    <row r="7" spans="1:11">
      <c r="A7" s="41"/>
      <c r="B7" s="30"/>
      <c r="C7" s="31"/>
      <c r="D7" s="31"/>
      <c r="E7" s="32"/>
      <c r="F7" s="32"/>
      <c r="G7" s="33"/>
      <c r="H7" s="24" t="str">
        <f t="shared" si="0"/>
        <v/>
      </c>
      <c r="I7" s="33"/>
      <c r="J7" s="24" t="str">
        <f t="shared" si="1"/>
        <v/>
      </c>
      <c r="K7" s="24"/>
    </row>
    <row r="8" spans="1:11">
      <c r="A8" s="41"/>
      <c r="B8" s="30"/>
      <c r="C8" s="31"/>
      <c r="D8" s="31"/>
      <c r="E8" s="32"/>
      <c r="F8" s="32"/>
      <c r="G8" s="33"/>
      <c r="H8" s="24" t="str">
        <f t="shared" si="0"/>
        <v/>
      </c>
      <c r="I8" s="33"/>
      <c r="J8" s="24" t="str">
        <f t="shared" si="1"/>
        <v/>
      </c>
      <c r="K8" s="24"/>
    </row>
    <row r="9" spans="1:11">
      <c r="A9" s="41"/>
      <c r="B9" s="30"/>
      <c r="C9" s="31"/>
      <c r="D9" s="31"/>
      <c r="E9" s="32"/>
      <c r="F9" s="32"/>
      <c r="G9" s="33"/>
      <c r="H9" s="24" t="str">
        <f t="shared" si="0"/>
        <v/>
      </c>
      <c r="I9" s="33"/>
      <c r="J9" s="24" t="str">
        <f t="shared" si="1"/>
        <v/>
      </c>
      <c r="K9" s="24"/>
    </row>
    <row r="10" spans="1:11">
      <c r="A10" s="41"/>
      <c r="B10" s="30"/>
      <c r="C10" s="31"/>
      <c r="D10" s="31"/>
      <c r="E10" s="32"/>
      <c r="F10" s="32"/>
      <c r="G10" s="33"/>
      <c r="H10" s="24" t="str">
        <f t="shared" si="0"/>
        <v/>
      </c>
      <c r="I10" s="33"/>
      <c r="J10" s="24" t="str">
        <f t="shared" si="1"/>
        <v/>
      </c>
      <c r="K10" s="24"/>
    </row>
    <row r="11" spans="1:11">
      <c r="A11" s="41"/>
      <c r="B11" s="30"/>
      <c r="C11" s="31"/>
      <c r="D11" s="31"/>
      <c r="E11" s="32"/>
      <c r="F11" s="32"/>
      <c r="G11" s="33"/>
      <c r="H11" s="24" t="str">
        <f t="shared" si="0"/>
        <v/>
      </c>
      <c r="I11" s="33"/>
      <c r="J11" s="24" t="str">
        <f t="shared" si="1"/>
        <v/>
      </c>
      <c r="K11" s="24"/>
    </row>
    <row r="12" spans="1:11">
      <c r="A12" s="41"/>
      <c r="B12" s="30"/>
      <c r="C12" s="31"/>
      <c r="D12" s="31"/>
      <c r="E12" s="32"/>
      <c r="F12" s="32"/>
      <c r="G12" s="33"/>
      <c r="H12" s="24" t="str">
        <f t="shared" si="0"/>
        <v/>
      </c>
      <c r="I12" s="33"/>
      <c r="J12" s="24" t="str">
        <f t="shared" si="1"/>
        <v/>
      </c>
      <c r="K12" s="24"/>
    </row>
    <row r="13" spans="1:11">
      <c r="A13" s="41"/>
      <c r="B13" s="30"/>
      <c r="C13" s="31"/>
      <c r="D13" s="31"/>
      <c r="E13" s="32"/>
      <c r="F13" s="32"/>
      <c r="G13" s="33"/>
      <c r="H13" s="24" t="str">
        <f t="shared" si="0"/>
        <v/>
      </c>
      <c r="I13" s="33"/>
      <c r="J13" s="24" t="str">
        <f t="shared" si="1"/>
        <v/>
      </c>
      <c r="K13" s="24"/>
    </row>
    <row r="14" spans="1:11">
      <c r="A14" s="41"/>
      <c r="B14" s="30"/>
      <c r="C14" s="31"/>
      <c r="D14" s="31"/>
      <c r="E14" s="32"/>
      <c r="F14" s="32"/>
      <c r="G14" s="33"/>
      <c r="H14" s="24" t="str">
        <f>IF(G14=1,"RARA",IF(G14=2,"IMPROBABLE",IF(G14=3,"MODERADA",IF(G14=4,"MUY PROBABLE",IF(G14=5,"CASI CIERTA","")))))</f>
        <v/>
      </c>
      <c r="I14" s="33"/>
      <c r="J14" s="24" t="str">
        <f t="shared" si="1"/>
        <v/>
      </c>
      <c r="K14" s="24"/>
    </row>
  </sheetData>
  <mergeCells count="5">
    <mergeCell ref="A5:A14"/>
    <mergeCell ref="J1:K1"/>
    <mergeCell ref="J2:K2"/>
    <mergeCell ref="J3:K3"/>
    <mergeCell ref="B1:I3"/>
  </mergeCells>
  <conditionalFormatting sqref="H5:H14">
    <cfRule type="cellIs" dxfId="51" priority="10" stopIfTrue="1" operator="equal">
      <formula>"CASI CIERTA"</formula>
    </cfRule>
    <cfRule type="cellIs" dxfId="50" priority="11" stopIfTrue="1" operator="equal">
      <formula>"MUY PROBABLE"</formula>
    </cfRule>
    <cfRule type="cellIs" dxfId="49" priority="12" stopIfTrue="1" operator="equal">
      <formula>"MODERADA"</formula>
    </cfRule>
    <cfRule type="cellIs" dxfId="48" priority="13" stopIfTrue="1" operator="equal">
      <formula>"IMPROBABLE"</formula>
    </cfRule>
    <cfRule type="cellIs" dxfId="47" priority="14" stopIfTrue="1" operator="equal">
      <formula>"RARA"</formula>
    </cfRule>
  </conditionalFormatting>
  <conditionalFormatting sqref="J5:J14">
    <cfRule type="cellIs" dxfId="46" priority="5" stopIfTrue="1" operator="equal">
      <formula>"MAXIMO"</formula>
    </cfRule>
    <cfRule type="cellIs" dxfId="45" priority="6" stopIfTrue="1" operator="equal">
      <formula>"MAYOR"</formula>
    </cfRule>
    <cfRule type="cellIs" dxfId="44" priority="7" stopIfTrue="1" operator="equal">
      <formula>"MODERADO"</formula>
    </cfRule>
    <cfRule type="cellIs" dxfId="43" priority="8" stopIfTrue="1" operator="equal">
      <formula>"MENOR"</formula>
    </cfRule>
    <cfRule type="cellIs" dxfId="42" priority="9" stopIfTrue="1" operator="equal">
      <formula>"INSIGNIFICANTE"</formula>
    </cfRule>
  </conditionalFormatting>
  <conditionalFormatting sqref="K5:K14">
    <cfRule type="cellIs" dxfId="41" priority="1" stopIfTrue="1" operator="equal">
      <formula>"ZONA DE RIESGO EXTREMA"</formula>
    </cfRule>
    <cfRule type="cellIs" dxfId="40" priority="2" stopIfTrue="1" operator="equal">
      <formula>"ZONA DE RIESGO ALTA"</formula>
    </cfRule>
    <cfRule type="cellIs" dxfId="39" priority="3" stopIfTrue="1" operator="equal">
      <formula>"ZONA DE RIESGO MODERADA"</formula>
    </cfRule>
    <cfRule type="cellIs" dxfId="38" priority="4" stopIfTrue="1" operator="equal">
      <formula>"ZONA DE RIESGO BAJA"</formula>
    </cfRule>
  </conditionalFormatting>
  <dataValidations xWindow="467" yWindow="662" count="5">
    <dataValidation allowBlank="1" showInputMessage="1" showErrorMessage="1" promptTitle="EVENTO INCIERTO" prompt="Escriba AQUI el evento incierto, positivo o negativo que se pueda presentar motivado por la FORTALEZA, OPORTUNIDAD, DEBILIDAD o AMENAZA" sqref="C6:C14" xr:uid="{00000000-0002-0000-0000-000000000000}"/>
    <dataValidation allowBlank="1" showInputMessage="1" showErrorMessage="1" promptTitle="DESCRIPCION DEL RIESGO" prompt="Debido a (FORTALEZA-OPORTUNIDAD-DEBILIDAD-AMENAZA) se puede presentar (EVENTO INCIERTO) lo que que resultaria en (EFECTO/CONSECUENCIA)" sqref="D6:D14" xr:uid="{00000000-0002-0000-0000-000001000000}"/>
    <dataValidation allowBlank="1" showInputMessage="1" showErrorMessage="1" promptTitle="CAUSAS" prompt="Escriba aqui las causas que podrian generar el EVENTO incierto a causa de la FORTALEZA-OPORTUNIDAD-DEBILIDAD O AMENZA" sqref="E6:E14" xr:uid="{00000000-0002-0000-0000-000002000000}"/>
    <dataValidation allowBlank="1" showInputMessage="1" showErrorMessage="1" promptTitle="EFECTOS / CONSECUENCIAS" prompt="Escriba aqui las consecuencias de la materialización del EVENTO INCIERTO" sqref="F6:F14" xr:uid="{00000000-0002-0000-0000-000003000000}"/>
    <dataValidation type="list" allowBlank="1" showInputMessage="1" showErrorMessage="1" promptTitle="VALORACION" prompt="Con base en la escala que su organización haya definido, CALIFIQUE" sqref="I6:I14 G6:G14" xr:uid="{00000000-0002-0000-0000-000004000000}">
      <formula1>$E$110:$E$114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R15"/>
  <sheetViews>
    <sheetView workbookViewId="0">
      <selection activeCell="L10" sqref="L10"/>
    </sheetView>
  </sheetViews>
  <sheetFormatPr defaultColWidth="11.42578125" defaultRowHeight="13.5"/>
  <cols>
    <col min="1" max="1" width="25" customWidth="1"/>
    <col min="12" max="12" width="15" customWidth="1"/>
    <col min="14" max="14" width="11.42578125" customWidth="1"/>
    <col min="15" max="15" width="1.42578125" hidden="1" customWidth="1"/>
    <col min="18" max="18" width="18.28515625" customWidth="1"/>
  </cols>
  <sheetData>
    <row r="1" spans="1:18" ht="13.5" customHeight="1">
      <c r="B1" s="53" t="s">
        <v>16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4"/>
      <c r="Q1" s="42" t="s">
        <v>1</v>
      </c>
      <c r="R1" s="42"/>
    </row>
    <row r="2" spans="1:18" ht="13.5" customHeight="1"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4"/>
      <c r="Q2" s="42" t="s">
        <v>2</v>
      </c>
      <c r="R2" s="42"/>
    </row>
    <row r="3" spans="1:18" ht="19.5" customHeight="1">
      <c r="A3" s="6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6"/>
      <c r="Q3" s="42" t="s">
        <v>3</v>
      </c>
      <c r="R3" s="42"/>
    </row>
    <row r="4" spans="1:18" ht="35.25" customHeight="1">
      <c r="A4" s="47" t="s">
        <v>17</v>
      </c>
      <c r="B4" s="49" t="s">
        <v>18</v>
      </c>
      <c r="C4" s="51" t="s">
        <v>19</v>
      </c>
      <c r="D4" s="51" t="s">
        <v>20</v>
      </c>
      <c r="E4" s="51" t="s">
        <v>21</v>
      </c>
      <c r="F4" s="49" t="s">
        <v>22</v>
      </c>
      <c r="G4" s="51" t="s">
        <v>23</v>
      </c>
      <c r="H4" s="51" t="s">
        <v>24</v>
      </c>
      <c r="I4" s="51" t="s">
        <v>25</v>
      </c>
      <c r="J4" s="51" t="s">
        <v>26</v>
      </c>
      <c r="K4" s="57" t="s">
        <v>27</v>
      </c>
      <c r="L4" s="58"/>
      <c r="M4" s="58"/>
      <c r="N4" s="58"/>
      <c r="O4" s="58"/>
      <c r="P4" s="59"/>
      <c r="Q4" s="57" t="s">
        <v>28</v>
      </c>
      <c r="R4" s="59"/>
    </row>
    <row r="5" spans="1:18" ht="22.5" customHeight="1">
      <c r="A5" s="48"/>
      <c r="B5" s="50"/>
      <c r="C5" s="52"/>
      <c r="D5" s="52"/>
      <c r="E5" s="52"/>
      <c r="F5" s="50"/>
      <c r="G5" s="52"/>
      <c r="H5" s="52"/>
      <c r="I5" s="52"/>
      <c r="J5" s="52"/>
      <c r="K5" s="22" t="s">
        <v>29</v>
      </c>
      <c r="L5" s="22" t="s">
        <v>11</v>
      </c>
      <c r="M5" s="22" t="s">
        <v>30</v>
      </c>
      <c r="N5" s="22" t="s">
        <v>13</v>
      </c>
      <c r="O5" s="22"/>
      <c r="P5" s="22" t="s">
        <v>14</v>
      </c>
      <c r="Q5" s="22" t="s">
        <v>31</v>
      </c>
      <c r="R5" s="22" t="s">
        <v>32</v>
      </c>
    </row>
    <row r="6" spans="1:18" ht="48" customHeight="1">
      <c r="A6" s="44">
        <f>'[1]5.Identif_y_analisis'!A3</f>
        <v>0</v>
      </c>
      <c r="B6" s="7" t="str">
        <f>'[1]5.Identif_y_analisis'!C3</f>
        <v>a</v>
      </c>
      <c r="C6" s="5" t="str">
        <f>'[1]5.Identif_y_analisis'!M3</f>
        <v>ZONA DE RIESGO EXTREMA</v>
      </c>
      <c r="D6" s="8" t="s">
        <v>33</v>
      </c>
      <c r="E6" s="9" t="s">
        <v>34</v>
      </c>
      <c r="F6" s="10" t="s">
        <v>35</v>
      </c>
      <c r="G6" s="10" t="s">
        <v>33</v>
      </c>
      <c r="H6" s="10" t="s">
        <v>33</v>
      </c>
      <c r="I6" s="10" t="s">
        <v>33</v>
      </c>
      <c r="J6" s="10" t="s">
        <v>36</v>
      </c>
      <c r="K6" s="10">
        <v>2</v>
      </c>
      <c r="L6" s="5" t="str">
        <f>IF(K6=1,"RARA",IF(K6=2,"IMPROBABLE",IF(K6=3,"MODERADA",IF(K6=4,"MUY PROBABLE",IF(K6=5,"CASI CIERTA","")))))</f>
        <v>IMPROBABLE</v>
      </c>
      <c r="M6" s="10">
        <v>3</v>
      </c>
      <c r="N6" s="5" t="str">
        <f>IF(M6=1,"INSIGNIFICANTE",IF(M6=2,"MENOR",IF(M6=3,"MODERADO",IF(M6=4,"MAYOR",IF(M6=5,"MAXIMO","")))))</f>
        <v>MODERADO</v>
      </c>
      <c r="O6" s="11">
        <f>K6*M6</f>
        <v>6</v>
      </c>
      <c r="P6" s="5" t="e">
        <f>VLOOKUP(O6,$M$60:$N$73,2,0)</f>
        <v>#N/A</v>
      </c>
      <c r="Q6" s="19" t="e">
        <f>IF(P6=C6,"Se mantiene en la zona de riesgo",IF(AND(P6="*",C6="·"),"·","Cambia la evaluación antes de controles"))</f>
        <v>#N/A</v>
      </c>
      <c r="R6" s="12" t="s">
        <v>37</v>
      </c>
    </row>
    <row r="7" spans="1:18">
      <c r="A7" s="45"/>
      <c r="B7" s="23"/>
      <c r="C7" s="24"/>
      <c r="D7" s="25"/>
      <c r="E7" s="26"/>
      <c r="F7" s="27"/>
      <c r="G7" s="27"/>
      <c r="H7" s="27"/>
      <c r="I7" s="27"/>
      <c r="J7" s="27"/>
      <c r="K7" s="27"/>
      <c r="L7" s="24"/>
      <c r="M7" s="27"/>
      <c r="N7" s="24"/>
      <c r="O7" s="28"/>
      <c r="P7" s="24"/>
      <c r="Q7" s="29"/>
      <c r="R7" s="12"/>
    </row>
    <row r="8" spans="1:18">
      <c r="A8" s="45"/>
      <c r="B8" s="23"/>
      <c r="C8" s="24"/>
      <c r="D8" s="25"/>
      <c r="E8" s="26"/>
      <c r="F8" s="27"/>
      <c r="G8" s="27"/>
      <c r="H8" s="27"/>
      <c r="I8" s="27"/>
      <c r="J8" s="27"/>
      <c r="K8" s="27"/>
      <c r="L8" s="24"/>
      <c r="M8" s="27"/>
      <c r="N8" s="24"/>
      <c r="O8" s="28"/>
      <c r="P8" s="24"/>
      <c r="Q8" s="29"/>
      <c r="R8" s="12"/>
    </row>
    <row r="9" spans="1:18">
      <c r="A9" s="45"/>
      <c r="B9" s="23"/>
      <c r="C9" s="24"/>
      <c r="D9" s="25"/>
      <c r="E9" s="26"/>
      <c r="F9" s="27"/>
      <c r="G9" s="27"/>
      <c r="H9" s="27"/>
      <c r="I9" s="27"/>
      <c r="J9" s="27"/>
      <c r="K9" s="27"/>
      <c r="L9" s="24"/>
      <c r="M9" s="27"/>
      <c r="N9" s="24"/>
      <c r="O9" s="28"/>
      <c r="P9" s="24"/>
      <c r="Q9" s="29"/>
      <c r="R9" s="12"/>
    </row>
    <row r="10" spans="1:18">
      <c r="A10" s="45"/>
      <c r="B10" s="23"/>
      <c r="C10" s="24"/>
      <c r="D10" s="25"/>
      <c r="E10" s="26"/>
      <c r="F10" s="27"/>
      <c r="G10" s="27"/>
      <c r="H10" s="27"/>
      <c r="I10" s="27"/>
      <c r="J10" s="27"/>
      <c r="K10" s="27"/>
      <c r="L10" s="24"/>
      <c r="M10" s="27"/>
      <c r="N10" s="24"/>
      <c r="O10" s="28"/>
      <c r="P10" s="24"/>
      <c r="Q10" s="29"/>
      <c r="R10" s="12"/>
    </row>
    <row r="11" spans="1:18">
      <c r="A11" s="45"/>
      <c r="B11" s="23"/>
      <c r="C11" s="24"/>
      <c r="D11" s="25"/>
      <c r="E11" s="26"/>
      <c r="F11" s="27"/>
      <c r="G11" s="27"/>
      <c r="H11" s="27"/>
      <c r="I11" s="27"/>
      <c r="J11" s="27"/>
      <c r="K11" s="27"/>
      <c r="L11" s="24"/>
      <c r="M11" s="27"/>
      <c r="N11" s="24"/>
      <c r="O11" s="28"/>
      <c r="P11" s="24"/>
      <c r="Q11" s="29"/>
      <c r="R11" s="12"/>
    </row>
    <row r="12" spans="1:18">
      <c r="A12" s="45"/>
      <c r="B12" s="23"/>
      <c r="C12" s="24"/>
      <c r="D12" s="25"/>
      <c r="E12" s="26"/>
      <c r="F12" s="27"/>
      <c r="G12" s="27"/>
      <c r="H12" s="27"/>
      <c r="I12" s="27"/>
      <c r="J12" s="27"/>
      <c r="K12" s="27"/>
      <c r="L12" s="24"/>
      <c r="M12" s="27"/>
      <c r="N12" s="24"/>
      <c r="O12" s="28"/>
      <c r="P12" s="24"/>
      <c r="Q12" s="29"/>
      <c r="R12" s="12"/>
    </row>
    <row r="13" spans="1:18">
      <c r="A13" s="45"/>
      <c r="B13" s="23"/>
      <c r="C13" s="24"/>
      <c r="D13" s="25"/>
      <c r="E13" s="26"/>
      <c r="F13" s="27"/>
      <c r="G13" s="27"/>
      <c r="H13" s="27"/>
      <c r="I13" s="27"/>
      <c r="J13" s="27"/>
      <c r="K13" s="27"/>
      <c r="L13" s="24"/>
      <c r="M13" s="27"/>
      <c r="N13" s="24"/>
      <c r="O13" s="28"/>
      <c r="P13" s="24"/>
      <c r="Q13" s="29"/>
      <c r="R13" s="12"/>
    </row>
    <row r="14" spans="1:18">
      <c r="A14" s="45"/>
      <c r="B14" s="23"/>
      <c r="C14" s="24"/>
      <c r="D14" s="25"/>
      <c r="E14" s="26"/>
      <c r="F14" s="27"/>
      <c r="G14" s="27"/>
      <c r="H14" s="27"/>
      <c r="I14" s="27"/>
      <c r="J14" s="27"/>
      <c r="K14" s="27"/>
      <c r="L14" s="24"/>
      <c r="M14" s="27"/>
      <c r="N14" s="24"/>
      <c r="O14" s="28"/>
      <c r="P14" s="24"/>
      <c r="Q14" s="29"/>
      <c r="R14" s="12"/>
    </row>
    <row r="15" spans="1:18">
      <c r="A15" s="46"/>
      <c r="B15" s="23"/>
      <c r="C15" s="24"/>
      <c r="D15" s="25"/>
      <c r="E15" s="26"/>
      <c r="F15" s="27"/>
      <c r="G15" s="27"/>
      <c r="H15" s="27"/>
      <c r="I15" s="27"/>
      <c r="J15" s="27"/>
      <c r="K15" s="27"/>
      <c r="L15" s="24"/>
      <c r="M15" s="27"/>
      <c r="N15" s="24"/>
      <c r="O15" s="28"/>
      <c r="P15" s="24"/>
      <c r="Q15" s="29"/>
      <c r="R15" s="12"/>
    </row>
  </sheetData>
  <mergeCells count="17">
    <mergeCell ref="Q1:R1"/>
    <mergeCell ref="Q2:R2"/>
    <mergeCell ref="Q3:R3"/>
    <mergeCell ref="B1:P3"/>
    <mergeCell ref="J4:J5"/>
    <mergeCell ref="K4:P4"/>
    <mergeCell ref="Q4:R4"/>
    <mergeCell ref="E4:E5"/>
    <mergeCell ref="F4:F5"/>
    <mergeCell ref="G4:G5"/>
    <mergeCell ref="H4:H5"/>
    <mergeCell ref="I4:I5"/>
    <mergeCell ref="A6:A15"/>
    <mergeCell ref="A4:A5"/>
    <mergeCell ref="B4:B5"/>
    <mergeCell ref="C4:C5"/>
    <mergeCell ref="D4:D5"/>
  </mergeCells>
  <conditionalFormatting sqref="B6:B15">
    <cfRule type="cellIs" dxfId="37" priority="19" stopIfTrue="1" operator="equal">
      <formula>0</formula>
    </cfRule>
  </conditionalFormatting>
  <conditionalFormatting sqref="Q6:Q15">
    <cfRule type="cellIs" dxfId="36" priority="20" stopIfTrue="1" operator="equal">
      <formula>"Cambia la evaluación antes de controles"</formula>
    </cfRule>
    <cfRule type="cellIs" dxfId="35" priority="21" stopIfTrue="1" operator="equal">
      <formula>"Se mantiene en la zona de riesgo"</formula>
    </cfRule>
  </conditionalFormatting>
  <conditionalFormatting sqref="C6:C15">
    <cfRule type="cellIs" dxfId="34" priority="15" stopIfTrue="1" operator="equal">
      <formula>"ZONA DE RIESGO EXTREMA"</formula>
    </cfRule>
    <cfRule type="cellIs" dxfId="33" priority="16" stopIfTrue="1" operator="equal">
      <formula>"ZONA DE RIESGO ALTA"</formula>
    </cfRule>
    <cfRule type="cellIs" dxfId="32" priority="17" stopIfTrue="1" operator="equal">
      <formula>"ZONA DE RIESGO MODERADA"</formula>
    </cfRule>
    <cfRule type="cellIs" dxfId="31" priority="18" stopIfTrue="1" operator="equal">
      <formula>"ZONA DE RIESGO BAJA"</formula>
    </cfRule>
  </conditionalFormatting>
  <conditionalFormatting sqref="L6:L15">
    <cfRule type="cellIs" dxfId="30" priority="10" stopIfTrue="1" operator="equal">
      <formula>"CASI CIERTA"</formula>
    </cfRule>
    <cfRule type="cellIs" dxfId="29" priority="11" stopIfTrue="1" operator="equal">
      <formula>"MUY PROBABLE"</formula>
    </cfRule>
    <cfRule type="cellIs" dxfId="28" priority="12" stopIfTrue="1" operator="equal">
      <formula>"MODERADA"</formula>
    </cfRule>
    <cfRule type="cellIs" dxfId="27" priority="13" stopIfTrue="1" operator="equal">
      <formula>"IMPROBABLE"</formula>
    </cfRule>
    <cfRule type="cellIs" dxfId="26" priority="14" stopIfTrue="1" operator="equal">
      <formula>"RARA"</formula>
    </cfRule>
  </conditionalFormatting>
  <conditionalFormatting sqref="N6:N15">
    <cfRule type="cellIs" dxfId="25" priority="5" stopIfTrue="1" operator="equal">
      <formula>"MAXIMO"</formula>
    </cfRule>
    <cfRule type="cellIs" dxfId="24" priority="6" stopIfTrue="1" operator="equal">
      <formula>"MAYOR"</formula>
    </cfRule>
    <cfRule type="cellIs" dxfId="23" priority="7" stopIfTrue="1" operator="equal">
      <formula>"MODERADO"</formula>
    </cfRule>
    <cfRule type="cellIs" dxfId="22" priority="8" stopIfTrue="1" operator="equal">
      <formula>"MENOR"</formula>
    </cfRule>
    <cfRule type="cellIs" dxfId="21" priority="9" stopIfTrue="1" operator="equal">
      <formula>"INSIGNIFICANTE"</formula>
    </cfRule>
  </conditionalFormatting>
  <conditionalFormatting sqref="P6:P15">
    <cfRule type="cellIs" dxfId="20" priority="1" stopIfTrue="1" operator="equal">
      <formula>"ZONA DE RIESGO EXTREMA"</formula>
    </cfRule>
    <cfRule type="cellIs" dxfId="19" priority="2" stopIfTrue="1" operator="equal">
      <formula>"ZONA DE RIESGO ALTA"</formula>
    </cfRule>
    <cfRule type="cellIs" dxfId="18" priority="3" stopIfTrue="1" operator="equal">
      <formula>"ZONA DE RIESGO MODERADA"</formula>
    </cfRule>
    <cfRule type="cellIs" dxfId="17" priority="4" stopIfTrue="1" operator="equal">
      <formula>"ZONA DE RIESGO BAJA"</formula>
    </cfRule>
  </conditionalFormatting>
  <dataValidations count="7">
    <dataValidation type="list" allowBlank="1" showInputMessage="1" showErrorMessage="1" sqref="R6:R15" xr:uid="{00000000-0002-0000-0100-000000000000}">
      <formula1>$E$60:$E$64</formula1>
    </dataValidation>
    <dataValidation type="list" allowBlank="1" showInputMessage="1" showErrorMessage="1" sqref="M6:M15" xr:uid="{00000000-0002-0000-0100-000001000000}">
      <formula1>$L$60:$L$64</formula1>
    </dataValidation>
    <dataValidation type="list" allowBlank="1" showInputMessage="1" showErrorMessage="1" sqref="G6:I15" xr:uid="{00000000-0002-0000-0100-000002000000}">
      <formula1>$B$61:$B$62</formula1>
    </dataValidation>
    <dataValidation type="list" allowBlank="1" showInputMessage="1" showErrorMessage="1" sqref="F6:F15" xr:uid="{00000000-0002-0000-0100-000003000000}">
      <formula1>$A$60:$A$63</formula1>
    </dataValidation>
    <dataValidation type="list" allowBlank="1" showInputMessage="1" showErrorMessage="1" sqref="J6:J15" xr:uid="{00000000-0002-0000-0100-000004000000}">
      <formula1>$J$60:$J$66</formula1>
    </dataValidation>
    <dataValidation type="list" allowBlank="1" showInputMessage="1" showErrorMessage="1" sqref="K6:K15" xr:uid="{00000000-0002-0000-0100-000005000000}">
      <formula1>$K$60:$K$64</formula1>
    </dataValidation>
    <dataValidation type="list" allowBlank="1" showInputMessage="1" showErrorMessage="1" sqref="D6:D15" xr:uid="{00000000-0002-0000-0100-000006000000}">
      <formula1>$B$61:$B$63</formula1>
    </dataValidation>
  </dataValidation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I18"/>
  <sheetViews>
    <sheetView workbookViewId="0">
      <selection activeCell="H6" sqref="H6"/>
    </sheetView>
  </sheetViews>
  <sheetFormatPr defaultColWidth="11.42578125" defaultRowHeight="13.5"/>
  <cols>
    <col min="1" max="1" width="28.28515625" customWidth="1"/>
    <col min="3" max="3" width="16" customWidth="1"/>
    <col min="5" max="5" width="17.28515625" customWidth="1"/>
    <col min="6" max="6" width="16.5703125" customWidth="1"/>
    <col min="7" max="7" width="18.7109375" customWidth="1"/>
    <col min="8" max="8" width="19.85546875" customWidth="1"/>
    <col min="9" max="9" width="21" customWidth="1"/>
  </cols>
  <sheetData>
    <row r="1" spans="1:9">
      <c r="B1" s="60" t="s">
        <v>38</v>
      </c>
      <c r="C1" s="60"/>
      <c r="D1" s="60"/>
      <c r="E1" s="60"/>
      <c r="F1" s="60"/>
      <c r="G1" s="60"/>
      <c r="H1" s="60"/>
      <c r="I1" s="39" t="s">
        <v>1</v>
      </c>
    </row>
    <row r="2" spans="1:9">
      <c r="B2" s="60"/>
      <c r="C2" s="60"/>
      <c r="D2" s="60"/>
      <c r="E2" s="60"/>
      <c r="F2" s="60"/>
      <c r="G2" s="60"/>
      <c r="H2" s="60"/>
      <c r="I2" s="39" t="s">
        <v>2</v>
      </c>
    </row>
    <row r="3" spans="1:9" ht="25.5" customHeight="1">
      <c r="A3" s="6"/>
      <c r="B3" s="60"/>
      <c r="C3" s="60"/>
      <c r="D3" s="60"/>
      <c r="E3" s="60"/>
      <c r="F3" s="60"/>
      <c r="G3" s="60"/>
      <c r="H3" s="60"/>
      <c r="I3" s="40" t="s">
        <v>39</v>
      </c>
    </row>
    <row r="4" spans="1:9" ht="25.5" customHeight="1">
      <c r="A4" s="63" t="s">
        <v>17</v>
      </c>
      <c r="B4" s="64" t="s">
        <v>18</v>
      </c>
      <c r="C4" s="65" t="s">
        <v>40</v>
      </c>
      <c r="D4" s="65" t="s">
        <v>41</v>
      </c>
      <c r="E4" s="65" t="s">
        <v>28</v>
      </c>
      <c r="F4" s="65"/>
      <c r="G4" s="65" t="s">
        <v>42</v>
      </c>
      <c r="H4" s="64" t="s">
        <v>43</v>
      </c>
      <c r="I4" s="65" t="s">
        <v>44</v>
      </c>
    </row>
    <row r="5" spans="1:9" ht="22.5">
      <c r="A5" s="63"/>
      <c r="B5" s="64"/>
      <c r="C5" s="64"/>
      <c r="D5" s="65"/>
      <c r="E5" s="20" t="s">
        <v>31</v>
      </c>
      <c r="F5" s="20" t="s">
        <v>45</v>
      </c>
      <c r="G5" s="64"/>
      <c r="H5" s="64"/>
      <c r="I5" s="65"/>
    </row>
    <row r="6" spans="1:9" ht="22.5">
      <c r="A6" s="66"/>
      <c r="B6" s="13" t="str">
        <f>'[1]5.Identif_y_analisis'!C3</f>
        <v>a</v>
      </c>
      <c r="C6" s="14"/>
      <c r="D6" s="14"/>
      <c r="E6" s="15" t="str">
        <f>'[1]5.Evaluacion'!Q4:Q4</f>
        <v>Cambia la evaluación antes de controles</v>
      </c>
      <c r="F6" s="16" t="str">
        <f>'[1]5.Evaluacion'!R4</f>
        <v>Transferir el riesgo</v>
      </c>
      <c r="G6" s="8"/>
      <c r="H6" s="17"/>
      <c r="I6" s="18"/>
    </row>
    <row r="7" spans="1:9">
      <c r="A7" s="66"/>
      <c r="B7" s="34"/>
      <c r="C7" s="35"/>
      <c r="D7" s="35"/>
      <c r="E7" s="36"/>
      <c r="F7" s="16"/>
      <c r="G7" s="8"/>
      <c r="H7" s="17"/>
      <c r="I7" s="18"/>
    </row>
    <row r="8" spans="1:9">
      <c r="A8" s="66"/>
      <c r="B8" s="34"/>
      <c r="C8" s="35"/>
      <c r="D8" s="35"/>
      <c r="E8" s="36"/>
      <c r="F8" s="16"/>
      <c r="G8" s="8"/>
      <c r="H8" s="17"/>
      <c r="I8" s="18"/>
    </row>
    <row r="9" spans="1:9">
      <c r="A9" s="66"/>
      <c r="B9" s="34"/>
      <c r="C9" s="35"/>
      <c r="D9" s="35"/>
      <c r="E9" s="36"/>
      <c r="F9" s="16"/>
      <c r="G9" s="8"/>
      <c r="H9" s="17"/>
      <c r="I9" s="18"/>
    </row>
    <row r="10" spans="1:9">
      <c r="A10" s="66"/>
      <c r="B10" s="34"/>
      <c r="C10" s="35"/>
      <c r="D10" s="35"/>
      <c r="E10" s="36"/>
      <c r="F10" s="16"/>
      <c r="G10" s="8"/>
      <c r="H10" s="17"/>
      <c r="I10" s="18"/>
    </row>
    <row r="11" spans="1:9">
      <c r="A11" s="66"/>
      <c r="B11" s="34"/>
      <c r="C11" s="35"/>
      <c r="D11" s="35"/>
      <c r="E11" s="36"/>
      <c r="F11" s="16"/>
      <c r="G11" s="8"/>
      <c r="H11" s="17"/>
      <c r="I11" s="18"/>
    </row>
    <row r="12" spans="1:9">
      <c r="A12" s="66"/>
      <c r="B12" s="34"/>
      <c r="C12" s="35"/>
      <c r="D12" s="35"/>
      <c r="E12" s="36"/>
      <c r="F12" s="16"/>
      <c r="G12" s="8"/>
      <c r="H12" s="17"/>
      <c r="I12" s="18"/>
    </row>
    <row r="13" spans="1:9">
      <c r="A13" s="66"/>
      <c r="B13" s="34"/>
      <c r="C13" s="35"/>
      <c r="D13" s="35"/>
      <c r="E13" s="36"/>
      <c r="F13" s="16"/>
      <c r="G13" s="8"/>
      <c r="H13" s="17"/>
      <c r="I13" s="18"/>
    </row>
    <row r="14" spans="1:9">
      <c r="A14" s="66"/>
      <c r="B14" s="34"/>
      <c r="C14" s="35"/>
      <c r="D14" s="35"/>
      <c r="E14" s="36"/>
      <c r="F14" s="16"/>
      <c r="G14" s="8"/>
      <c r="H14" s="17"/>
      <c r="I14" s="18"/>
    </row>
    <row r="15" spans="1:9">
      <c r="A15" s="66"/>
      <c r="B15" s="34"/>
      <c r="C15" s="35"/>
      <c r="D15" s="35"/>
      <c r="E15" s="36"/>
      <c r="F15" s="16"/>
      <c r="G15" s="8"/>
      <c r="H15" s="17"/>
      <c r="I15" s="17"/>
    </row>
    <row r="16" spans="1:9">
      <c r="A16" s="37" t="s">
        <v>46</v>
      </c>
      <c r="B16" s="61"/>
      <c r="C16" s="61"/>
      <c r="D16" s="61"/>
      <c r="E16" s="61"/>
      <c r="F16" s="61"/>
      <c r="G16" s="61"/>
      <c r="H16" s="61"/>
      <c r="I16" s="61"/>
    </row>
    <row r="17" spans="1:9">
      <c r="A17" s="37" t="s">
        <v>47</v>
      </c>
      <c r="B17" s="61"/>
      <c r="C17" s="61"/>
      <c r="D17" s="61"/>
      <c r="E17" s="61"/>
      <c r="F17" s="61"/>
      <c r="G17" s="61"/>
      <c r="H17" s="61"/>
      <c r="I17" s="61"/>
    </row>
    <row r="18" spans="1:9">
      <c r="A18" s="37" t="s">
        <v>48</v>
      </c>
      <c r="B18" s="61"/>
      <c r="C18" s="61"/>
      <c r="D18" s="61"/>
      <c r="E18" s="61"/>
      <c r="F18" s="61"/>
      <c r="G18" s="61"/>
      <c r="H18" s="62"/>
      <c r="I18" s="62"/>
    </row>
  </sheetData>
  <mergeCells count="16">
    <mergeCell ref="B1:H3"/>
    <mergeCell ref="B18:G18"/>
    <mergeCell ref="H18:I18"/>
    <mergeCell ref="A4:A5"/>
    <mergeCell ref="B4:B5"/>
    <mergeCell ref="C4:C5"/>
    <mergeCell ref="D4:D5"/>
    <mergeCell ref="E4:F4"/>
    <mergeCell ref="G4:G5"/>
    <mergeCell ref="H4:H5"/>
    <mergeCell ref="I4:I5"/>
    <mergeCell ref="A6:A15"/>
    <mergeCell ref="B16:G16"/>
    <mergeCell ref="H16:I16"/>
    <mergeCell ref="B17:G17"/>
    <mergeCell ref="H17:I17"/>
  </mergeCells>
  <conditionalFormatting sqref="B6:B15">
    <cfRule type="cellIs" dxfId="16" priority="13" stopIfTrue="1" operator="equal">
      <formula>0</formula>
    </cfRule>
  </conditionalFormatting>
  <conditionalFormatting sqref="E6:E15">
    <cfRule type="cellIs" dxfId="15" priority="14" stopIfTrue="1" operator="equal">
      <formula>"Se mantiene en la zona de riesgo"</formula>
    </cfRule>
    <cfRule type="cellIs" dxfId="14" priority="15" stopIfTrue="1" operator="equal">
      <formula>"Cambia la evaluación antes de controles"</formula>
    </cfRule>
  </conditionalFormatting>
  <conditionalFormatting sqref="E6:E15">
    <cfRule type="cellIs" dxfId="13" priority="16" stopIfTrue="1" operator="equal">
      <formula>"Cambia la evaluación antes de controles"</formula>
    </cfRule>
    <cfRule type="cellIs" dxfId="12" priority="17" stopIfTrue="1" operator="equal">
      <formula>"Se mantiene en la zona de riesgo"</formula>
    </cfRule>
  </conditionalFormatting>
  <conditionalFormatting sqref="C6:C15">
    <cfRule type="cellIs" dxfId="11" priority="9" stopIfTrue="1" operator="equal">
      <formula>"ZONA DE RIESGO EXTREMA"</formula>
    </cfRule>
    <cfRule type="cellIs" dxfId="10" priority="10" stopIfTrue="1" operator="equal">
      <formula>"ZONA DE RIESGO ALTA"</formula>
    </cfRule>
    <cfRule type="cellIs" dxfId="9" priority="11" stopIfTrue="1" operator="equal">
      <formula>"ZONA DE RIESGO MODERADA"</formula>
    </cfRule>
    <cfRule type="cellIs" dxfId="8" priority="12" stopIfTrue="1" operator="equal">
      <formula>"ZONA DE RIESGO BAJA"</formula>
    </cfRule>
  </conditionalFormatting>
  <conditionalFormatting sqref="D6:D15">
    <cfRule type="cellIs" dxfId="7" priority="5" stopIfTrue="1" operator="equal">
      <formula>"ZONA DE RIESGO EXTREMA"</formula>
    </cfRule>
    <cfRule type="cellIs" dxfId="6" priority="6" stopIfTrue="1" operator="equal">
      <formula>"ZONA DE RIESGO ALTA"</formula>
    </cfRule>
    <cfRule type="cellIs" dxfId="5" priority="7" stopIfTrue="1" operator="equal">
      <formula>"ZONA DE RIESGO MODERADA"</formula>
    </cfRule>
    <cfRule type="cellIs" dxfId="4" priority="8" stopIfTrue="1" operator="equal">
      <formula>"ZONA DE RIESGO BAJA"</formula>
    </cfRule>
  </conditionalFormatting>
  <conditionalFormatting sqref="F6:F15">
    <cfRule type="cellIs" dxfId="3" priority="1" stopIfTrue="1" operator="equal">
      <formula>"Se mantiene en la zona de riesgo"</formula>
    </cfRule>
    <cfRule type="cellIs" dxfId="2" priority="2" stopIfTrue="1" operator="equal">
      <formula>"Cambia la evaluación antes de controles"</formula>
    </cfRule>
  </conditionalFormatting>
  <conditionalFormatting sqref="F6:F15">
    <cfRule type="cellIs" dxfId="1" priority="3" stopIfTrue="1" operator="equal">
      <formula>"Cambia la evaluación antes de controles"</formula>
    </cfRule>
    <cfRule type="cellIs" dxfId="0" priority="4" stopIfTrue="1" operator="equal">
      <formula>"Se mantiene en la zona de riesgo"</formula>
    </cfRule>
  </conditionalFormatting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6D3FE989F8CBD46B26CBBE909B6ABC4" ma:contentTypeVersion="19" ma:contentTypeDescription="Crear nuevo documento." ma:contentTypeScope="" ma:versionID="fa7204d54430a7e9c1e67f48665b6a0b">
  <xsd:schema xmlns:xsd="http://www.w3.org/2001/XMLSchema" xmlns:xs="http://www.w3.org/2001/XMLSchema" xmlns:p="http://schemas.microsoft.com/office/2006/metadata/properties" xmlns:ns2="25c15988-2876-44c7-abc0-1bdffd82a190" xmlns:ns3="ec0a869d-cec4-4f9f-ad5f-6abe3d0f0ae2" targetNamespace="http://schemas.microsoft.com/office/2006/metadata/properties" ma:root="true" ma:fieldsID="f3b689e2b6f4f130cb02ba860c73711d" ns2:_="" ns3:_="">
    <xsd:import namespace="25c15988-2876-44c7-abc0-1bdffd82a190"/>
    <xsd:import namespace="ec0a869d-cec4-4f9f-ad5f-6abe3d0f0a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Contrato_x0020_Activo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c15988-2876-44c7-abc0-1bdffd82a1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Contrato_x0020_Activo" ma:index="21" nillable="true" ma:displayName="Contrato Activo" ma:default="1" ma:internalName="Contrato_x0020_Activo">
      <xsd:simpleType>
        <xsd:restriction base="dms:Boolea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635e9f9a-3d58-498d-8726-342365405c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0a869d-cec4-4f9f-ad5f-6abe3d0f0ae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ad63409-134b-489a-88c1-01316cd55720}" ma:internalName="TaxCatchAll" ma:showField="CatchAllData" ma:web="ec0a869d-cec4-4f9f-ad5f-6abe3d0f0a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c0a869d-cec4-4f9f-ad5f-6abe3d0f0ae2">
      <UserInfo>
        <DisplayName/>
        <AccountId xsi:nil="true"/>
        <AccountType/>
      </UserInfo>
    </SharedWithUsers>
    <Contrato_x0020_Activo xmlns="25c15988-2876-44c7-abc0-1bdffd82a190">true</Contrato_x0020_Activo>
    <lcf76f155ced4ddcb4097134ff3c332f xmlns="25c15988-2876-44c7-abc0-1bdffd82a190">
      <Terms xmlns="http://schemas.microsoft.com/office/infopath/2007/PartnerControls"/>
    </lcf76f155ced4ddcb4097134ff3c332f>
    <TaxCatchAll xmlns="ec0a869d-cec4-4f9f-ad5f-6abe3d0f0ae2" xsi:nil="true"/>
  </documentManagement>
</p:properties>
</file>

<file path=customXml/itemProps1.xml><?xml version="1.0" encoding="utf-8"?>
<ds:datastoreItem xmlns:ds="http://schemas.openxmlformats.org/officeDocument/2006/customXml" ds:itemID="{745B5479-6E42-4841-A5AF-D0939456F507}"/>
</file>

<file path=customXml/itemProps2.xml><?xml version="1.0" encoding="utf-8"?>
<ds:datastoreItem xmlns:ds="http://schemas.openxmlformats.org/officeDocument/2006/customXml" ds:itemID="{C644A08D-B480-46E9-B523-88211A7A5384}"/>
</file>

<file path=customXml/itemProps3.xml><?xml version="1.0" encoding="utf-8"?>
<ds:datastoreItem xmlns:ds="http://schemas.openxmlformats.org/officeDocument/2006/customXml" ds:itemID="{60EABCB7-EE7A-42FB-AE4D-C5CD589A6E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/>
  <cp:revision/>
  <dcterms:created xsi:type="dcterms:W3CDTF">2018-07-19T12:47:44Z</dcterms:created>
  <dcterms:modified xsi:type="dcterms:W3CDTF">2024-12-11T20:00:54Z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0x01010096D3FE989F8CBD46B26CBBE909B6ABC4</vt:lpwstr>
  </property>
  <property fmtid="{D5CDD505-2E9C-101B-9397-08002B2CF9AE}" pid="3" name="Order">
    <vt:r8>570900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